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3031" i="2" l="1"/>
  <c r="E3031" i="2"/>
  <c r="F3031" i="2"/>
  <c r="G3031" i="2"/>
  <c r="D3032" i="2"/>
  <c r="E3032" i="2"/>
  <c r="F3032" i="2"/>
  <c r="G3032" i="2"/>
  <c r="D791" i="2"/>
  <c r="E791" i="2"/>
  <c r="F791" i="2"/>
  <c r="G791" i="2"/>
  <c r="D792" i="2"/>
  <c r="E792" i="2"/>
  <c r="F792" i="2"/>
  <c r="G792" i="2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B788" i="7" l="1"/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6" i="21"/>
  <c r="A120" i="21" s="1"/>
  <c r="A155" i="21" s="1"/>
  <c r="A192" i="21" s="1"/>
  <c r="A16" i="21"/>
  <c r="A17" i="21" s="1"/>
  <c r="R895" i="21"/>
  <c r="P895" i="21"/>
  <c r="N895" i="21"/>
  <c r="N89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87" i="21" s="1"/>
  <c r="P894" i="21" l="1"/>
  <c r="R894" i="2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6" i="21"/>
  <c r="A86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94" i="21"/>
  <c r="L895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1" i="21"/>
  <c r="A88" i="21"/>
  <c r="S87" i="21"/>
  <c r="A165" i="23"/>
  <c r="F16" i="1"/>
  <c r="D7" i="2" s="1"/>
  <c r="E7" i="2" s="1"/>
  <c r="G53" i="21"/>
  <c r="A229" i="21"/>
  <c r="A193" i="21"/>
  <c r="I192" i="21"/>
  <c r="J17" i="24"/>
  <c r="K121" i="21"/>
  <c r="G87" i="21"/>
  <c r="I18" i="2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C21" i="8"/>
  <c r="B21" i="8"/>
  <c r="E21" i="8"/>
  <c r="E16" i="8"/>
  <c r="C16" i="8"/>
  <c r="A266" i="21"/>
  <c r="L229" i="21"/>
  <c r="C229" i="21"/>
  <c r="L121" i="21"/>
  <c r="T193" i="21"/>
  <c r="M88" i="21"/>
  <c r="X87" i="21"/>
  <c r="J54" i="21"/>
  <c r="O192" i="21"/>
  <c r="Q18" i="21"/>
  <c r="A55" i="21"/>
  <c r="Y165" i="23"/>
  <c r="F165" i="23"/>
  <c r="A238" i="23"/>
  <c r="X126" i="23"/>
  <c r="Q126" i="23"/>
  <c r="A54" i="24"/>
  <c r="I53" i="24"/>
  <c r="G17" i="24"/>
  <c r="G53" i="24"/>
  <c r="P86" i="24"/>
  <c r="V54" i="23"/>
  <c r="A91" i="23"/>
  <c r="V17" i="24"/>
  <c r="J53" i="23"/>
  <c r="W53" i="23"/>
  <c r="G53" i="23"/>
  <c r="A90" i="23"/>
  <c r="L86" i="24"/>
  <c r="R53" i="23"/>
  <c r="L17" i="24"/>
  <c r="A18" i="24"/>
  <c r="A120" i="24"/>
  <c r="A17" i="19"/>
  <c r="A18" i="19" s="1"/>
  <c r="Q201" i="19"/>
  <c r="V155" i="21"/>
  <c r="B155" i="21"/>
  <c r="R120" i="21"/>
  <c r="W15" i="21"/>
  <c r="S15" i="21"/>
  <c r="G15" i="21"/>
  <c r="M17" i="21"/>
  <c r="I17" i="21"/>
  <c r="T16" i="21"/>
  <c r="X52" i="21"/>
  <c r="L52" i="21"/>
  <c r="H52" i="21"/>
  <c r="D52" i="21"/>
  <c r="S86" i="21"/>
  <c r="K86" i="21"/>
  <c r="X15" i="23"/>
  <c r="H15" i="23"/>
  <c r="X52" i="23"/>
  <c r="P52" i="23"/>
  <c r="F89" i="23"/>
  <c r="V89" i="23"/>
  <c r="B16" i="23"/>
  <c r="F16" i="23"/>
  <c r="N16" i="23"/>
  <c r="R16" i="23"/>
  <c r="V16" i="23"/>
  <c r="G16" i="24"/>
  <c r="K16" i="24"/>
  <c r="S16" i="24"/>
  <c r="W16" i="24"/>
  <c r="D86" i="24"/>
  <c r="H86" i="24"/>
  <c r="R164" i="19"/>
  <c r="M201" i="19"/>
  <c r="X201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6" i="21"/>
  <c r="V86" i="21"/>
  <c r="R86" i="21"/>
  <c r="J86" i="21"/>
  <c r="F86" i="21"/>
  <c r="C15" i="19"/>
  <c r="K15" i="23"/>
  <c r="S52" i="23"/>
  <c r="C52" i="23"/>
  <c r="O89" i="23"/>
  <c r="C16" i="23"/>
  <c r="G16" i="23"/>
  <c r="S16" i="23"/>
  <c r="W16" i="23"/>
  <c r="H16" i="24"/>
  <c r="L16" i="24"/>
  <c r="P16" i="24"/>
  <c r="T16" i="24"/>
  <c r="X16" i="24"/>
  <c r="E86" i="24"/>
  <c r="D164" i="19"/>
  <c r="D201" i="19"/>
  <c r="I201" i="19"/>
  <c r="Y201" i="19"/>
  <c r="Y238" i="19"/>
  <c r="D275" i="19"/>
  <c r="E155" i="21"/>
  <c r="T155" i="21"/>
  <c r="X155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U156" i="21"/>
  <c r="U88" i="21"/>
  <c r="E88" i="21"/>
  <c r="L88" i="21"/>
  <c r="S88" i="21"/>
  <c r="J88" i="21"/>
  <c r="U18" i="21"/>
  <c r="R18" i="21"/>
  <c r="S18" i="21"/>
  <c r="P18" i="21"/>
  <c r="A19" i="21"/>
  <c r="J156" i="21"/>
  <c r="U53" i="21"/>
  <c r="E53" i="21"/>
  <c r="L53" i="21"/>
  <c r="S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T18" i="21"/>
  <c r="E156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J53" i="24"/>
  <c r="N53" i="24"/>
  <c r="R53" i="24"/>
  <c r="V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K156" i="21"/>
  <c r="R156" i="21"/>
  <c r="N18" i="19"/>
  <c r="G18" i="19"/>
  <c r="P18" i="19"/>
  <c r="I18" i="19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Q164" i="23" l="1"/>
  <c r="D8" i="2"/>
  <c r="G192" i="21"/>
  <c r="L18" i="21"/>
  <c r="V52" i="24"/>
  <c r="R164" i="23"/>
  <c r="V192" i="21"/>
  <c r="W15" i="24"/>
  <c r="X15" i="24"/>
  <c r="T88" i="21"/>
  <c r="D88" i="21"/>
  <c r="R88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55" i="21"/>
  <c r="L238" i="19"/>
  <c r="O201" i="19"/>
  <c r="L164" i="19"/>
  <c r="K16" i="23"/>
  <c r="S89" i="23"/>
  <c r="C89" i="23"/>
  <c r="O52" i="23"/>
  <c r="G15" i="23"/>
  <c r="W15" i="23"/>
  <c r="N86" i="21"/>
  <c r="O16" i="21"/>
  <c r="S201" i="19"/>
  <c r="B164" i="19"/>
  <c r="J89" i="23"/>
  <c r="L52" i="23"/>
  <c r="D15" i="23"/>
  <c r="T15" i="23"/>
  <c r="O86" i="21"/>
  <c r="N120" i="21"/>
  <c r="R238" i="19"/>
  <c r="Q86" i="24"/>
  <c r="N126" i="23"/>
  <c r="J165" i="23"/>
  <c r="G88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7" i="21"/>
  <c r="P54" i="21"/>
  <c r="K54" i="21"/>
  <c r="Q53" i="21"/>
  <c r="R192" i="21"/>
  <c r="G54" i="21"/>
  <c r="U17" i="24"/>
  <c r="O17" i="24"/>
  <c r="H121" i="21"/>
  <c r="N86" i="24"/>
  <c r="E229" i="21"/>
  <c r="S229" i="21"/>
  <c r="S121" i="21"/>
  <c r="H87" i="21"/>
  <c r="H54" i="21"/>
  <c r="J192" i="21"/>
  <c r="V53" i="21"/>
  <c r="K18" i="21"/>
  <c r="W17" i="24"/>
  <c r="O53" i="24"/>
  <c r="J86" i="24"/>
  <c r="Q17" i="24"/>
  <c r="P17" i="24"/>
  <c r="M86" i="24"/>
  <c r="I155" i="21"/>
  <c r="F120" i="21"/>
  <c r="V120" i="21"/>
  <c r="O15" i="21"/>
  <c r="U17" i="21"/>
  <c r="E17" i="21"/>
  <c r="L16" i="21"/>
  <c r="T52" i="21"/>
  <c r="M87" i="21"/>
  <c r="L54" i="21"/>
  <c r="W87" i="21"/>
  <c r="U54" i="21"/>
  <c r="T54" i="21"/>
  <c r="W86" i="24"/>
  <c r="M53" i="21"/>
  <c r="I17" i="24"/>
  <c r="J121" i="21"/>
  <c r="F87" i="21"/>
  <c r="E87" i="21"/>
  <c r="O86" i="24"/>
  <c r="U229" i="21"/>
  <c r="U121" i="21"/>
  <c r="K193" i="21"/>
  <c r="O87" i="21"/>
  <c r="X54" i="21"/>
  <c r="M192" i="21"/>
  <c r="W53" i="21"/>
  <c r="R17" i="24"/>
  <c r="W53" i="24"/>
  <c r="I86" i="24"/>
  <c r="K17" i="24"/>
  <c r="B86" i="24"/>
  <c r="D17" i="24"/>
  <c r="T17" i="24"/>
  <c r="Q155" i="21"/>
  <c r="J120" i="21"/>
  <c r="B120" i="21"/>
  <c r="K15" i="21"/>
  <c r="Q17" i="21"/>
  <c r="X16" i="21"/>
  <c r="H16" i="21"/>
  <c r="P52" i="21"/>
  <c r="W86" i="21"/>
  <c r="G86" i="21"/>
  <c r="L87" i="21"/>
  <c r="M54" i="21"/>
  <c r="R87" i="21"/>
  <c r="T87" i="21"/>
  <c r="G18" i="21"/>
  <c r="H53" i="21"/>
  <c r="D192" i="21"/>
  <c r="V54" i="21"/>
  <c r="S17" i="24"/>
  <c r="N17" i="24"/>
  <c r="N121" i="21"/>
  <c r="J87" i="21"/>
  <c r="R86" i="24"/>
  <c r="N229" i="21"/>
  <c r="E121" i="21"/>
  <c r="M193" i="21"/>
  <c r="R193" i="21"/>
  <c r="Q87" i="21"/>
  <c r="V87" i="21"/>
  <c r="Q54" i="21"/>
  <c r="P192" i="21"/>
  <c r="T53" i="21"/>
  <c r="J18" i="21"/>
  <c r="S53" i="24"/>
  <c r="M17" i="24"/>
  <c r="V86" i="24"/>
  <c r="T86" i="24"/>
  <c r="G86" i="24"/>
  <c r="H17" i="24"/>
  <c r="X17" i="24"/>
  <c r="U86" i="24"/>
  <c r="D15" i="24"/>
  <c r="U52" i="24"/>
  <c r="T192" i="21"/>
  <c r="D11" i="8"/>
  <c r="E11" i="8"/>
  <c r="C11" i="8"/>
  <c r="G15" i="24"/>
  <c r="C86" i="21"/>
  <c r="H15" i="24"/>
  <c r="K87" i="21"/>
  <c r="S86" i="24"/>
  <c r="K86" i="24"/>
  <c r="R15" i="24"/>
  <c r="E15" i="24"/>
  <c r="L52" i="24"/>
  <c r="P87" i="21"/>
  <c r="N15" i="24"/>
  <c r="E52" i="24"/>
  <c r="P15" i="24"/>
  <c r="U87" i="21"/>
  <c r="N87" i="21"/>
  <c r="B192" i="21"/>
  <c r="X192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56" i="21"/>
  <c r="S156" i="21"/>
  <c r="O15" i="24"/>
  <c r="F52" i="24"/>
  <c r="X52" i="24"/>
  <c r="P53" i="21"/>
  <c r="O52" i="24"/>
  <c r="Q192" i="21"/>
  <c r="K192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192" i="21"/>
  <c r="F192" i="21"/>
  <c r="H192" i="21"/>
  <c r="P17" i="23"/>
  <c r="U53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8" i="21"/>
  <c r="I88" i="21"/>
  <c r="K88" i="21"/>
  <c r="N88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W54" i="21"/>
  <c r="X122" i="21"/>
  <c r="W88" i="21"/>
  <c r="E53" i="24"/>
  <c r="U53" i="24"/>
  <c r="K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88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841" i="2" l="1"/>
  <c r="B16" i="21"/>
  <c r="D16" i="24"/>
  <c r="Y86" i="21"/>
  <c r="Y120" i="21"/>
  <c r="D53" i="24"/>
  <c r="C87" i="21"/>
  <c r="Y15" i="21"/>
  <c r="C156" i="21"/>
  <c r="B156" i="21"/>
  <c r="D16" i="21"/>
  <c r="C16" i="24"/>
  <c r="Y155" i="21"/>
  <c r="Y52" i="21"/>
  <c r="B16" i="24"/>
  <c r="B53" i="24"/>
  <c r="D156" i="21"/>
  <c r="C16" i="21"/>
  <c r="C53" i="21"/>
  <c r="Y192" i="21"/>
  <c r="C121" i="21"/>
  <c r="Y52" i="24"/>
  <c r="B87" i="21"/>
  <c r="D193" i="21"/>
  <c r="D53" i="21"/>
  <c r="Y15" i="24"/>
  <c r="D87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6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X18" i="21"/>
  <c r="X18" i="19"/>
  <c r="W18" i="21"/>
  <c r="Y18" i="19"/>
  <c r="W18" i="19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M89" i="21"/>
  <c r="R89" i="21"/>
  <c r="T89" i="21"/>
  <c r="J89" i="21"/>
  <c r="H89" i="21"/>
  <c r="P89" i="21"/>
  <c r="K89" i="21"/>
  <c r="O89" i="21"/>
  <c r="W89" i="21"/>
  <c r="U89" i="21"/>
  <c r="Q89" i="21"/>
  <c r="V89" i="21"/>
  <c r="G89" i="21"/>
  <c r="L89" i="21"/>
  <c r="X89" i="21"/>
  <c r="F89" i="21"/>
  <c r="I89" i="21"/>
  <c r="N89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89" i="24"/>
  <c r="D55" i="24"/>
  <c r="N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0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56" i="21"/>
  <c r="B17" i="21"/>
  <c r="Y16" i="24"/>
  <c r="C88" i="21"/>
  <c r="C17" i="24"/>
  <c r="Y87" i="21"/>
  <c r="B88" i="21"/>
  <c r="B17" i="24"/>
  <c r="B54" i="24"/>
  <c r="B157" i="21"/>
  <c r="B54" i="21"/>
  <c r="Y121" i="21"/>
  <c r="C54" i="24"/>
  <c r="C157" i="21"/>
  <c r="Y53" i="21"/>
  <c r="Y53" i="24"/>
  <c r="Y193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P195" i="21"/>
  <c r="F195" i="21"/>
  <c r="L195" i="21"/>
  <c r="D195" i="21"/>
  <c r="G195" i="21"/>
  <c r="A196" i="21"/>
  <c r="Q195" i="21"/>
  <c r="W195" i="21"/>
  <c r="C195" i="21"/>
  <c r="W19" i="19"/>
  <c r="X19" i="19"/>
  <c r="Y19" i="19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0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P90" i="21"/>
  <c r="I90" i="21"/>
  <c r="R90" i="21"/>
  <c r="K90" i="21"/>
  <c r="D90" i="21"/>
  <c r="T90" i="21"/>
  <c r="M90" i="21"/>
  <c r="F90" i="21"/>
  <c r="O90" i="21"/>
  <c r="H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1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P159" i="21"/>
  <c r="I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88" i="21"/>
  <c r="Y157" i="21"/>
  <c r="B18" i="21"/>
  <c r="B18" i="24"/>
  <c r="C18" i="24"/>
  <c r="C55" i="21"/>
  <c r="B55" i="21"/>
  <c r="Y54" i="24"/>
  <c r="Y194" i="21"/>
  <c r="Y88" i="24"/>
  <c r="B158" i="21"/>
  <c r="Y122" i="21"/>
  <c r="B55" i="24"/>
  <c r="C158" i="21"/>
  <c r="B89" i="21"/>
  <c r="C89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32" i="2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W20" i="19"/>
  <c r="X20" i="24"/>
  <c r="X20" i="21"/>
  <c r="X20" i="19"/>
  <c r="W20" i="21"/>
  <c r="W20" i="24"/>
  <c r="U196" i="21"/>
  <c r="S196" i="21"/>
  <c r="J196" i="21"/>
  <c r="B196" i="21"/>
  <c r="M196" i="21"/>
  <c r="Q196" i="21"/>
  <c r="L196" i="21"/>
  <c r="K196" i="21"/>
  <c r="O196" i="21"/>
  <c r="A197" i="21"/>
  <c r="F196" i="21"/>
  <c r="E196" i="21"/>
  <c r="H196" i="21"/>
  <c r="T196" i="21"/>
  <c r="R196" i="21"/>
  <c r="G196" i="21"/>
  <c r="C196" i="21"/>
  <c r="I196" i="21"/>
  <c r="N196" i="21"/>
  <c r="D196" i="21"/>
  <c r="P196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B90" i="24"/>
  <c r="J90" i="24"/>
  <c r="R90" i="24"/>
  <c r="C90" i="24"/>
  <c r="K90" i="24"/>
  <c r="S90" i="24"/>
  <c r="F90" i="24"/>
  <c r="G90" i="24"/>
  <c r="N90" i="24"/>
  <c r="O90" i="24"/>
  <c r="U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7" i="24"/>
  <c r="O57" i="24"/>
  <c r="S57" i="24"/>
  <c r="A91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1" i="21"/>
  <c r="K91" i="21"/>
  <c r="T91" i="21"/>
  <c r="M91" i="21"/>
  <c r="V91" i="21"/>
  <c r="O91" i="21"/>
  <c r="H91" i="21"/>
  <c r="X91" i="21"/>
  <c r="Q91" i="21"/>
  <c r="J91" i="21"/>
  <c r="S91" i="21"/>
  <c r="L91" i="21"/>
  <c r="U91" i="21"/>
  <c r="W91" i="21"/>
  <c r="A125" i="21"/>
  <c r="P91" i="21"/>
  <c r="N91" i="21"/>
  <c r="I91" i="21"/>
  <c r="R58" i="21"/>
  <c r="I58" i="21"/>
  <c r="O58" i="21"/>
  <c r="L58" i="21"/>
  <c r="D58" i="21"/>
  <c r="A92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W160" i="21"/>
  <c r="P160" i="21"/>
  <c r="I160" i="21"/>
  <c r="R160" i="21"/>
  <c r="K160" i="21"/>
  <c r="T160" i="21"/>
  <c r="M160" i="21"/>
  <c r="V160" i="21"/>
  <c r="O160" i="21"/>
  <c r="H160" i="21"/>
  <c r="X160" i="21"/>
  <c r="Q160" i="21"/>
  <c r="J160" i="21"/>
  <c r="S160" i="21"/>
  <c r="L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89" i="21"/>
  <c r="B56" i="21"/>
  <c r="Y158" i="21"/>
  <c r="B19" i="24"/>
  <c r="Y55" i="24"/>
  <c r="Y89" i="24"/>
  <c r="B159" i="21"/>
  <c r="Y195" i="21"/>
  <c r="Y123" i="21"/>
  <c r="B56" i="24"/>
  <c r="B90" i="21"/>
  <c r="D233" i="2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59" i="21"/>
  <c r="X90" i="21"/>
  <c r="B57" i="21"/>
  <c r="G57" i="21"/>
  <c r="X159" i="21"/>
  <c r="W19" i="21"/>
  <c r="W56" i="24"/>
  <c r="V56" i="24"/>
  <c r="B20" i="24"/>
  <c r="G20" i="24"/>
  <c r="Y90" i="21"/>
  <c r="V90" i="21"/>
  <c r="E57" i="21"/>
  <c r="V159" i="21"/>
  <c r="X19" i="21"/>
  <c r="Y56" i="24"/>
  <c r="F20" i="24"/>
  <c r="D20" i="24"/>
  <c r="W90" i="21"/>
  <c r="F57" i="21"/>
  <c r="Y159" i="21"/>
  <c r="X196" i="21"/>
  <c r="G20" i="21"/>
  <c r="W90" i="24"/>
  <c r="X90" i="24"/>
  <c r="C57" i="24"/>
  <c r="F57" i="24"/>
  <c r="Y124" i="21"/>
  <c r="V124" i="21"/>
  <c r="F91" i="21"/>
  <c r="G91" i="21"/>
  <c r="F160" i="21"/>
  <c r="V196" i="21"/>
  <c r="Y196" i="21"/>
  <c r="C20" i="21"/>
  <c r="G57" i="24"/>
  <c r="B57" i="24"/>
  <c r="W124" i="21"/>
  <c r="D91" i="21"/>
  <c r="G160" i="21"/>
  <c r="D160" i="21"/>
  <c r="W196" i="21"/>
  <c r="F20" i="21"/>
  <c r="Y90" i="24"/>
  <c r="V90" i="24"/>
  <c r="D57" i="24"/>
  <c r="E57" i="24"/>
  <c r="B91" i="21"/>
  <c r="E91" i="21"/>
  <c r="B160" i="21"/>
  <c r="E160" i="21"/>
  <c r="D20" i="21"/>
  <c r="E20" i="21"/>
  <c r="X124" i="21"/>
  <c r="C91" i="21"/>
  <c r="C160" i="21"/>
  <c r="U198" i="2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L198" i="21"/>
  <c r="A199" i="21"/>
  <c r="S198" i="21"/>
  <c r="G198" i="21"/>
  <c r="B198" i="21"/>
  <c r="M198" i="21"/>
  <c r="K198" i="21"/>
  <c r="Q198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F59" i="24"/>
  <c r="K59" i="24"/>
  <c r="Q59" i="24"/>
  <c r="G59" i="24"/>
  <c r="M59" i="24"/>
  <c r="R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D93" i="21"/>
  <c r="V93" i="21"/>
  <c r="Q93" i="21"/>
  <c r="U93" i="21"/>
  <c r="W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1" i="21"/>
  <c r="Y160" i="21"/>
  <c r="C21" i="24"/>
  <c r="C58" i="21"/>
  <c r="Y57" i="24"/>
  <c r="B58" i="24"/>
  <c r="B92" i="21"/>
  <c r="Y197" i="21"/>
  <c r="C58" i="24"/>
  <c r="Y91" i="24"/>
  <c r="C92" i="21"/>
  <c r="Y125" i="21"/>
  <c r="C161" i="21"/>
  <c r="B161" i="21"/>
  <c r="V199" i="2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P199" i="21"/>
  <c r="G199" i="21"/>
  <c r="A200" i="21"/>
  <c r="X199" i="21"/>
  <c r="O199" i="21"/>
  <c r="F199" i="21"/>
  <c r="I199" i="21"/>
  <c r="B1012" i="2"/>
  <c r="W23" i="21" s="1"/>
  <c r="D23" i="21"/>
  <c r="E23" i="21"/>
  <c r="W23" i="19"/>
  <c r="X23" i="19"/>
  <c r="Y23" i="19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M60" i="24"/>
  <c r="G60" i="24"/>
  <c r="Q60" i="24"/>
  <c r="A94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N24" i="24"/>
  <c r="A25" i="24"/>
  <c r="M24" i="24"/>
  <c r="Q24" i="24"/>
  <c r="E24" i="24"/>
  <c r="A61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5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J94" i="21"/>
  <c r="E94" i="21"/>
  <c r="G94" i="21"/>
  <c r="D94" i="21"/>
  <c r="V94" i="21"/>
  <c r="Q94" i="21"/>
  <c r="C94" i="21"/>
  <c r="W94" i="21"/>
  <c r="O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63" i="21"/>
  <c r="K163" i="21"/>
  <c r="D163" i="21"/>
  <c r="M163" i="21"/>
  <c r="F163" i="21"/>
  <c r="V163" i="21"/>
  <c r="O163" i="21"/>
  <c r="H163" i="21"/>
  <c r="Q163" i="21"/>
  <c r="J163" i="21"/>
  <c r="C163" i="21"/>
  <c r="L163" i="21"/>
  <c r="E163" i="21"/>
  <c r="A164" i="21"/>
  <c r="N163" i="21"/>
  <c r="G163" i="21"/>
  <c r="P163" i="21"/>
  <c r="I163" i="21"/>
  <c r="S163" i="21" l="1"/>
  <c r="W163" i="21"/>
  <c r="U163" i="21"/>
  <c r="T163" i="21"/>
  <c r="T94" i="21"/>
  <c r="J61" i="21"/>
  <c r="K61" i="21"/>
  <c r="L61" i="21"/>
  <c r="N61" i="21"/>
  <c r="O24" i="24"/>
  <c r="J24" i="24"/>
  <c r="F24" i="24"/>
  <c r="G24" i="24"/>
  <c r="T60" i="24"/>
  <c r="S94" i="21"/>
  <c r="U94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36" i="21" s="1"/>
  <c r="Y21" i="21"/>
  <c r="Y58" i="21"/>
  <c r="C22" i="21"/>
  <c r="B22" i="21"/>
  <c r="Y21" i="24"/>
  <c r="B22" i="24"/>
  <c r="Y92" i="21"/>
  <c r="C59" i="21"/>
  <c r="C22" i="24"/>
  <c r="B59" i="21"/>
  <c r="Y161" i="21"/>
  <c r="Y58" i="24"/>
  <c r="C162" i="21"/>
  <c r="Y198" i="21"/>
  <c r="Y126" i="21"/>
  <c r="B93" i="21"/>
  <c r="B59" i="24"/>
  <c r="C59" i="24"/>
  <c r="C93" i="21"/>
  <c r="B162" i="21"/>
  <c r="Y92" i="24"/>
  <c r="H236" i="21"/>
  <c r="C236" i="21"/>
  <c r="B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F200" i="21"/>
  <c r="G200" i="21"/>
  <c r="B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F94" i="24"/>
  <c r="B94" i="24"/>
  <c r="W94" i="24"/>
  <c r="S94" i="24"/>
  <c r="L94" i="24"/>
  <c r="E94" i="24"/>
  <c r="K94" i="24"/>
  <c r="G94" i="24"/>
  <c r="C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5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V95" i="21"/>
  <c r="Q95" i="21"/>
  <c r="U95" i="21"/>
  <c r="W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6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S164" i="21"/>
  <c r="L164" i="21"/>
  <c r="E164" i="21"/>
  <c r="U164" i="21"/>
  <c r="A165" i="21"/>
  <c r="N164" i="21"/>
  <c r="G164" i="21"/>
  <c r="W164" i="21"/>
  <c r="P164" i="21"/>
  <c r="I164" i="21"/>
  <c r="R164" i="21"/>
  <c r="K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62" i="21"/>
  <c r="Y59" i="24"/>
  <c r="Y93" i="21"/>
  <c r="Y22" i="21"/>
  <c r="B23" i="24"/>
  <c r="B60" i="21"/>
  <c r="Y127" i="21"/>
  <c r="B163" i="21"/>
  <c r="Y199" i="21"/>
  <c r="Y93" i="24"/>
  <c r="B94" i="21"/>
  <c r="B60" i="24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6" i="24" s="1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97" i="21"/>
  <c r="L63" i="21"/>
  <c r="K63" i="21"/>
  <c r="U63" i="21"/>
  <c r="G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6" i="21"/>
  <c r="S96" i="21"/>
  <c r="N96" i="21"/>
  <c r="I96" i="21"/>
  <c r="X96" i="21"/>
  <c r="U96" i="21"/>
  <c r="R96" i="21"/>
  <c r="M96" i="21"/>
  <c r="L96" i="21"/>
  <c r="G96" i="21"/>
  <c r="V96" i="21"/>
  <c r="K96" i="21"/>
  <c r="J96" i="21"/>
  <c r="E96" i="21"/>
  <c r="W96" i="21"/>
  <c r="H96" i="21"/>
  <c r="Q96" i="21"/>
  <c r="D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63" i="21" l="1"/>
  <c r="D26" i="24"/>
  <c r="E63" i="21"/>
  <c r="B1033" i="2"/>
  <c r="Y238" i="21" s="1"/>
  <c r="B24" i="24"/>
  <c r="B61" i="21"/>
  <c r="X94" i="21"/>
  <c r="Y94" i="21"/>
  <c r="Y23" i="21"/>
  <c r="X60" i="24"/>
  <c r="C61" i="21"/>
  <c r="Y163" i="21"/>
  <c r="Y60" i="24"/>
  <c r="D24" i="24"/>
  <c r="C24" i="24"/>
  <c r="D61" i="21"/>
  <c r="X163" i="21"/>
  <c r="X23" i="24"/>
  <c r="X94" i="24"/>
  <c r="C61" i="24"/>
  <c r="D61" i="24"/>
  <c r="Y128" i="21"/>
  <c r="B95" i="21"/>
  <c r="X60" i="21"/>
  <c r="Y60" i="21"/>
  <c r="B61" i="24"/>
  <c r="C95" i="21"/>
  <c r="X23" i="21"/>
  <c r="D24" i="21"/>
  <c r="Y200" i="21"/>
  <c r="X200" i="21"/>
  <c r="Y94" i="24"/>
  <c r="D95" i="21"/>
  <c r="D164" i="21"/>
  <c r="B24" i="21"/>
  <c r="Y23" i="24"/>
  <c r="C24" i="21"/>
  <c r="X128" i="21"/>
  <c r="C164" i="21"/>
  <c r="B164" i="21"/>
  <c r="B1084" i="2"/>
  <c r="D26" i="21"/>
  <c r="F26" i="21"/>
  <c r="E26" i="21"/>
  <c r="Q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X26" i="19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4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F64" i="21"/>
  <c r="C64" i="21"/>
  <c r="H64" i="21"/>
  <c r="J64" i="21"/>
  <c r="G64" i="21"/>
  <c r="M64" i="21"/>
  <c r="O64" i="21"/>
  <c r="E64" i="21"/>
  <c r="A98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U97" i="21"/>
  <c r="W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B1057" i="2" l="1"/>
  <c r="Y24" i="21"/>
  <c r="Y24" i="24"/>
  <c r="Y61" i="21"/>
  <c r="B25" i="21"/>
  <c r="C25" i="21"/>
  <c r="C25" i="24"/>
  <c r="C62" i="21"/>
  <c r="B25" i="24"/>
  <c r="Y95" i="21"/>
  <c r="B62" i="21"/>
  <c r="Y61" i="24"/>
  <c r="Y164" i="21"/>
  <c r="Y129" i="21"/>
  <c r="Y201" i="21"/>
  <c r="Y95" i="24"/>
  <c r="B96" i="21"/>
  <c r="C96" i="21"/>
  <c r="C165" i="21"/>
  <c r="B165" i="21"/>
  <c r="B62" i="24"/>
  <c r="C62" i="24"/>
  <c r="Y27" i="19"/>
  <c r="W27" i="19"/>
  <c r="X27" i="19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98" i="24"/>
  <c r="N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99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98" i="21"/>
  <c r="N98" i="21"/>
  <c r="I98" i="21"/>
  <c r="K98" i="21"/>
  <c r="O98" i="21"/>
  <c r="J98" i="21"/>
  <c r="E98" i="21"/>
  <c r="G98" i="21"/>
  <c r="D98" i="21"/>
  <c r="H98" i="21"/>
  <c r="C98" i="21"/>
  <c r="F98" i="21"/>
  <c r="A132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I167" i="21"/>
  <c r="K167" i="21"/>
  <c r="D167" i="21"/>
  <c r="M167" i="21"/>
  <c r="F167" i="21"/>
  <c r="O167" i="21"/>
  <c r="H167" i="21"/>
  <c r="J167" i="21"/>
  <c r="C167" i="21"/>
  <c r="L167" i="21"/>
  <c r="E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6" i="21"/>
  <c r="Y165" i="21"/>
  <c r="C63" i="21"/>
  <c r="B26" i="24"/>
  <c r="C26" i="24"/>
  <c r="C166" i="21"/>
  <c r="B166" i="21"/>
  <c r="B63" i="24"/>
  <c r="Y96" i="24"/>
  <c r="Y202" i="21"/>
  <c r="C63" i="24"/>
  <c r="B97" i="21"/>
  <c r="Y130" i="21"/>
  <c r="C97" i="2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F204" i="21"/>
  <c r="E204" i="21"/>
  <c r="N204" i="21"/>
  <c r="M204" i="21"/>
  <c r="H204" i="21"/>
  <c r="C204" i="21"/>
  <c r="K204" i="21"/>
  <c r="B204" i="21"/>
  <c r="J204" i="21"/>
  <c r="I204" i="21"/>
  <c r="D204" i="21"/>
  <c r="L204" i="21"/>
  <c r="G204" i="21"/>
  <c r="A205" i="21"/>
  <c r="O204" i="21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99" i="24"/>
  <c r="R65" i="24"/>
  <c r="P65" i="24"/>
  <c r="O65" i="24"/>
  <c r="Q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J98" i="24"/>
  <c r="A132" i="24"/>
  <c r="E98" i="24"/>
  <c r="N98" i="24"/>
  <c r="D98" i="24"/>
  <c r="G98" i="24"/>
  <c r="I98" i="24"/>
  <c r="B98" i="24"/>
  <c r="C98" i="24"/>
  <c r="L98" i="24"/>
  <c r="O98" i="24"/>
  <c r="M98" i="24"/>
  <c r="F98" i="24"/>
  <c r="H98" i="24"/>
  <c r="K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9" i="21"/>
  <c r="S99" i="21"/>
  <c r="A133" i="21"/>
  <c r="P99" i="21"/>
  <c r="V99" i="21"/>
  <c r="Q99" i="21"/>
  <c r="N99" i="21"/>
  <c r="T99" i="21"/>
  <c r="O99" i="21"/>
  <c r="R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W168" i="21"/>
  <c r="P168" i="21"/>
  <c r="R168" i="21"/>
  <c r="T168" i="21"/>
  <c r="V168" i="21"/>
  <c r="O168" i="21"/>
  <c r="X168" i="21"/>
  <c r="Q168" i="21"/>
  <c r="S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Y63" i="21"/>
  <c r="B27" i="21"/>
  <c r="Y26" i="24"/>
  <c r="Y26" i="21"/>
  <c r="Y97" i="21"/>
  <c r="Y63" i="24"/>
  <c r="B27" i="24"/>
  <c r="B64" i="21"/>
  <c r="Y166" i="21"/>
  <c r="Y97" i="24"/>
  <c r="B98" i="21"/>
  <c r="Y203" i="21"/>
  <c r="Y131" i="21"/>
  <c r="B64" i="24"/>
  <c r="B167" i="21"/>
  <c r="V205" i="2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0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1" i="21"/>
  <c r="M67" i="21"/>
  <c r="K67" i="21"/>
  <c r="P67" i="21"/>
  <c r="U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T100" i="21"/>
  <c r="O100" i="21"/>
  <c r="J100" i="21"/>
  <c r="E100" i="21"/>
  <c r="G100" i="21"/>
  <c r="R100" i="21"/>
  <c r="M100" i="21"/>
  <c r="H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29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98" i="21"/>
  <c r="S98" i="21"/>
  <c r="P167" i="21"/>
  <c r="R167" i="21"/>
  <c r="U167" i="21"/>
  <c r="B28" i="24"/>
  <c r="I28" i="24"/>
  <c r="T64" i="24"/>
  <c r="C65" i="21"/>
  <c r="B65" i="21"/>
  <c r="L65" i="21"/>
  <c r="Q98" i="21"/>
  <c r="T98" i="21"/>
  <c r="X167" i="21"/>
  <c r="S167" i="21"/>
  <c r="K28" i="24"/>
  <c r="G28" i="24"/>
  <c r="M28" i="24"/>
  <c r="Y64" i="24"/>
  <c r="P64" i="24"/>
  <c r="S64" i="24"/>
  <c r="E65" i="21"/>
  <c r="K65" i="21"/>
  <c r="I65" i="21"/>
  <c r="Y98" i="21"/>
  <c r="U98" i="21"/>
  <c r="P98" i="21"/>
  <c r="Y167" i="21"/>
  <c r="V167" i="21"/>
  <c r="Q167" i="21"/>
  <c r="Y27" i="21"/>
  <c r="X27" i="21"/>
  <c r="J28" i="24"/>
  <c r="H28" i="24"/>
  <c r="L28" i="24"/>
  <c r="X64" i="24"/>
  <c r="W64" i="24"/>
  <c r="U64" i="24"/>
  <c r="F65" i="21"/>
  <c r="J65" i="21"/>
  <c r="W98" i="21"/>
  <c r="X98" i="21"/>
  <c r="R98" i="21"/>
  <c r="W167" i="21"/>
  <c r="T167" i="21"/>
  <c r="D28" i="24"/>
  <c r="E28" i="21"/>
  <c r="V204" i="21"/>
  <c r="Y204" i="21"/>
  <c r="X204" i="21"/>
  <c r="M99" i="21"/>
  <c r="F168" i="21"/>
  <c r="C28" i="21"/>
  <c r="P204" i="21"/>
  <c r="S204" i="21"/>
  <c r="R204" i="21"/>
  <c r="E65" i="24"/>
  <c r="K65" i="24"/>
  <c r="F65" i="24"/>
  <c r="S98" i="24"/>
  <c r="V98" i="24"/>
  <c r="F99" i="21"/>
  <c r="L99" i="21"/>
  <c r="G99" i="21"/>
  <c r="H99" i="21"/>
  <c r="V132" i="21"/>
  <c r="S132" i="21"/>
  <c r="G168" i="21"/>
  <c r="D168" i="21"/>
  <c r="L168" i="21"/>
  <c r="D65" i="24"/>
  <c r="P98" i="24"/>
  <c r="B99" i="21"/>
  <c r="W132" i="21"/>
  <c r="I168" i="21"/>
  <c r="G28" i="21"/>
  <c r="D28" i="21"/>
  <c r="Q204" i="21"/>
  <c r="T204" i="21"/>
  <c r="I65" i="24"/>
  <c r="C65" i="24"/>
  <c r="J65" i="24"/>
  <c r="Q98" i="24"/>
  <c r="X98" i="24"/>
  <c r="U98" i="24"/>
  <c r="D99" i="21"/>
  <c r="C99" i="21"/>
  <c r="Q132" i="21"/>
  <c r="T132" i="21"/>
  <c r="P132" i="21"/>
  <c r="B168" i="21"/>
  <c r="J168" i="21"/>
  <c r="E168" i="21"/>
  <c r="L65" i="24"/>
  <c r="M65" i="24"/>
  <c r="K99" i="21"/>
  <c r="E99" i="21"/>
  <c r="X132" i="21"/>
  <c r="K168" i="21"/>
  <c r="C28" i="24"/>
  <c r="F28" i="21"/>
  <c r="U204" i="21"/>
  <c r="W204" i="21"/>
  <c r="H65" i="24"/>
  <c r="B65" i="24"/>
  <c r="G65" i="24"/>
  <c r="R98" i="24"/>
  <c r="T98" i="24"/>
  <c r="I99" i="21"/>
  <c r="J99" i="21"/>
  <c r="Y132" i="21"/>
  <c r="R132" i="21"/>
  <c r="U132" i="21"/>
  <c r="M168" i="21"/>
  <c r="H168" i="21"/>
  <c r="C168" i="21"/>
  <c r="Y98" i="24"/>
  <c r="W98" i="24"/>
  <c r="V31" i="24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1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T101" i="21"/>
  <c r="O101" i="21"/>
  <c r="J101" i="21"/>
  <c r="E101" i="21"/>
  <c r="G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68" i="21"/>
  <c r="C29" i="24"/>
  <c r="Y65" i="24"/>
  <c r="B66" i="21"/>
  <c r="Y99" i="21"/>
  <c r="C66" i="21"/>
  <c r="B29" i="24"/>
  <c r="Y205" i="21"/>
  <c r="Y99" i="24"/>
  <c r="C66" i="24"/>
  <c r="C100" i="21"/>
  <c r="C169" i="21"/>
  <c r="B169" i="21"/>
  <c r="Y133" i="21"/>
  <c r="B100" i="21"/>
  <c r="B66" i="24"/>
  <c r="B1204" i="2"/>
  <c r="E31" i="21"/>
  <c r="D31" i="21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J102" i="21"/>
  <c r="E102" i="21"/>
  <c r="G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0" i="21"/>
  <c r="C30" i="24"/>
  <c r="Y66" i="24"/>
  <c r="B67" i="21"/>
  <c r="B30" i="24"/>
  <c r="Y169" i="21"/>
  <c r="B67" i="24"/>
  <c r="B101" i="21"/>
  <c r="C170" i="21"/>
  <c r="C101" i="21"/>
  <c r="Y206" i="21"/>
  <c r="C67" i="24"/>
  <c r="Y134" i="21"/>
  <c r="Y100" i="24"/>
  <c r="B170" i="21"/>
  <c r="V208" i="21"/>
  <c r="U208" i="21"/>
  <c r="S208" i="21"/>
  <c r="G208" i="21"/>
  <c r="A209" i="21"/>
  <c r="O208" i="21"/>
  <c r="M208" i="21"/>
  <c r="P208" i="21"/>
  <c r="W208" i="21"/>
  <c r="N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K102" i="24"/>
  <c r="Q102" i="24"/>
  <c r="E102" i="24"/>
  <c r="W102" i="24"/>
  <c r="J102" i="24"/>
  <c r="H102" i="24"/>
  <c r="D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G69" i="24"/>
  <c r="K69" i="24"/>
  <c r="H69" i="24"/>
  <c r="A103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F33" i="24"/>
  <c r="H33" i="24"/>
  <c r="I33" i="24"/>
  <c r="E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H103" i="21"/>
  <c r="U103" i="21"/>
  <c r="W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R172" i="21"/>
  <c r="K172" i="21"/>
  <c r="T172" i="21"/>
  <c r="M172" i="21"/>
  <c r="F172" i="21"/>
  <c r="V172" i="21"/>
  <c r="O172" i="21"/>
  <c r="H172" i="21"/>
  <c r="X172" i="21"/>
  <c r="Q172" i="21"/>
  <c r="J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C209" i="21" s="1"/>
  <c r="Y30" i="24"/>
  <c r="B31" i="21"/>
  <c r="Y67" i="21"/>
  <c r="B31" i="24"/>
  <c r="Y30" i="21"/>
  <c r="Y67" i="24"/>
  <c r="B68" i="21"/>
  <c r="Y101" i="21"/>
  <c r="Y170" i="21"/>
  <c r="Y207" i="21"/>
  <c r="Y135" i="21"/>
  <c r="Y101" i="24"/>
  <c r="B102" i="21"/>
  <c r="B68" i="24"/>
  <c r="B171" i="21"/>
  <c r="E245" i="2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L245" i="21"/>
  <c r="B1252" i="2"/>
  <c r="D33" i="21"/>
  <c r="F33" i="21"/>
  <c r="E33" i="21"/>
  <c r="X33" i="21"/>
  <c r="W33" i="21"/>
  <c r="W33" i="19"/>
  <c r="X33" i="24"/>
  <c r="X33" i="19"/>
  <c r="W33" i="24"/>
  <c r="T209" i="21"/>
  <c r="X209" i="21"/>
  <c r="U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E209" i="21"/>
  <c r="J209" i="21"/>
  <c r="H209" i="21"/>
  <c r="F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D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H71" i="21"/>
  <c r="F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4" i="21"/>
  <c r="U104" i="21"/>
  <c r="W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A174" i="21"/>
  <c r="N173" i="21"/>
  <c r="G173" i="21"/>
  <c r="W173" i="21"/>
  <c r="P173" i="21"/>
  <c r="I173" i="21"/>
  <c r="D209" i="21" l="1"/>
  <c r="X245" i="21"/>
  <c r="B1225" i="2"/>
  <c r="D32" i="24"/>
  <c r="Y68" i="24"/>
  <c r="C69" i="21"/>
  <c r="B69" i="21"/>
  <c r="X102" i="21"/>
  <c r="Y102" i="21"/>
  <c r="B32" i="24"/>
  <c r="X68" i="24"/>
  <c r="X171" i="21"/>
  <c r="Y171" i="21"/>
  <c r="C32" i="24"/>
  <c r="D69" i="21"/>
  <c r="Y31" i="21"/>
  <c r="B32" i="21"/>
  <c r="Y31" i="24"/>
  <c r="X31" i="24"/>
  <c r="X102" i="24"/>
  <c r="Y102" i="24"/>
  <c r="D69" i="24"/>
  <c r="B69" i="24"/>
  <c r="X208" i="21"/>
  <c r="X68" i="21"/>
  <c r="Y68" i="21"/>
  <c r="D103" i="21"/>
  <c r="C32" i="21"/>
  <c r="C69" i="24"/>
  <c r="B103" i="21"/>
  <c r="Y136" i="21"/>
  <c r="D172" i="21"/>
  <c r="X31" i="21"/>
  <c r="Y208" i="21"/>
  <c r="D32" i="21"/>
  <c r="C103" i="21"/>
  <c r="X136" i="21"/>
  <c r="B172" i="21"/>
  <c r="C172" i="21"/>
  <c r="A247" i="2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0" i="21"/>
  <c r="U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V105" i="21"/>
  <c r="H105" i="21"/>
  <c r="J105" i="21"/>
  <c r="O105" i="21"/>
  <c r="S105" i="21"/>
  <c r="X105" i="21"/>
  <c r="I105" i="21"/>
  <c r="K105" i="21"/>
  <c r="W105" i="21"/>
  <c r="P105" i="21"/>
  <c r="D105" i="21"/>
  <c r="F105" i="21"/>
  <c r="R105" i="21"/>
  <c r="L105" i="21"/>
  <c r="A139" i="21"/>
  <c r="Q105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3" i="21"/>
  <c r="C70" i="21"/>
  <c r="Y69" i="24"/>
  <c r="B33" i="24"/>
  <c r="C33" i="24"/>
  <c r="Y172" i="21"/>
  <c r="B70" i="21"/>
  <c r="B173" i="21"/>
  <c r="C70" i="24"/>
  <c r="B70" i="24"/>
  <c r="Y209" i="21"/>
  <c r="Y137" i="21"/>
  <c r="B104" i="21"/>
  <c r="C173" i="21"/>
  <c r="Y103" i="24"/>
  <c r="C104" i="21"/>
  <c r="U211" i="21"/>
  <c r="W211" i="21"/>
  <c r="V211" i="21"/>
  <c r="J211" i="21"/>
  <c r="P211" i="21"/>
  <c r="M211" i="21"/>
  <c r="G211" i="21"/>
  <c r="F211" i="21"/>
  <c r="A212" i="21"/>
  <c r="S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W35" i="19"/>
  <c r="X35" i="19"/>
  <c r="Y35" i="19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D106" i="21"/>
  <c r="C106" i="21"/>
  <c r="H106" i="21"/>
  <c r="F106" i="21"/>
  <c r="I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07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P175" i="21"/>
  <c r="I175" i="21"/>
  <c r="R175" i="21"/>
  <c r="K175" i="21"/>
  <c r="D175" i="21"/>
  <c r="T175" i="21"/>
  <c r="M175" i="21"/>
  <c r="F175" i="21"/>
  <c r="O175" i="21"/>
  <c r="H175" i="21"/>
  <c r="Q175" i="21"/>
  <c r="J175" i="21"/>
  <c r="C175" i="21"/>
  <c r="S175" i="21"/>
  <c r="L175" i="21"/>
  <c r="E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73" i="21"/>
  <c r="C71" i="21"/>
  <c r="Y104" i="21"/>
  <c r="B34" i="24"/>
  <c r="C34" i="24"/>
  <c r="Y70" i="24"/>
  <c r="B71" i="24"/>
  <c r="C174" i="21"/>
  <c r="C71" i="24"/>
  <c r="C105" i="21"/>
  <c r="Y210" i="21"/>
  <c r="Y138" i="21"/>
  <c r="B105" i="21"/>
  <c r="Y104" i="24"/>
  <c r="B174" i="21"/>
  <c r="O248" i="2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X36" i="24"/>
  <c r="X36" i="19"/>
  <c r="W36" i="21"/>
  <c r="W36" i="19"/>
  <c r="W36" i="24"/>
  <c r="X36" i="21"/>
  <c r="B1324" i="2"/>
  <c r="A213" i="21"/>
  <c r="O212" i="21"/>
  <c r="C212" i="21"/>
  <c r="J212" i="21"/>
  <c r="Q212" i="21"/>
  <c r="N212" i="21"/>
  <c r="H212" i="21"/>
  <c r="S212" i="21"/>
  <c r="G212" i="21"/>
  <c r="M212" i="21"/>
  <c r="K212" i="21"/>
  <c r="B212" i="21"/>
  <c r="E212" i="21"/>
  <c r="P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R106" i="24"/>
  <c r="S106" i="24"/>
  <c r="B106" i="24"/>
  <c r="T106" i="24"/>
  <c r="G106" i="24"/>
  <c r="D106" i="24"/>
  <c r="E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H73" i="24"/>
  <c r="I73" i="24"/>
  <c r="O73" i="24"/>
  <c r="A107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07" i="21"/>
  <c r="O107" i="21"/>
  <c r="T107" i="21"/>
  <c r="W107" i="21"/>
  <c r="L107" i="21"/>
  <c r="Q107" i="21"/>
  <c r="V107" i="21"/>
  <c r="I107" i="21"/>
  <c r="S107" i="21"/>
  <c r="X107" i="21"/>
  <c r="K107" i="21"/>
  <c r="A141" i="21"/>
  <c r="N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W176" i="21"/>
  <c r="P176" i="21"/>
  <c r="I176" i="21"/>
  <c r="R176" i="21"/>
  <c r="K176" i="21"/>
  <c r="T176" i="21"/>
  <c r="M176" i="21"/>
  <c r="V176" i="21"/>
  <c r="O176" i="21"/>
  <c r="H176" i="21"/>
  <c r="X176" i="21"/>
  <c r="Q176" i="21"/>
  <c r="J176" i="21"/>
  <c r="S176" i="21"/>
  <c r="L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F213" i="21" s="1"/>
  <c r="Y34" i="24"/>
  <c r="Y71" i="21"/>
  <c r="B35" i="21"/>
  <c r="Y34" i="21"/>
  <c r="B72" i="21"/>
  <c r="Y105" i="21"/>
  <c r="Y71" i="24"/>
  <c r="B35" i="24"/>
  <c r="Y174" i="21"/>
  <c r="Y211" i="21"/>
  <c r="B106" i="21"/>
  <c r="Y105" i="24"/>
  <c r="B72" i="24"/>
  <c r="B175" i="21"/>
  <c r="Y139" i="21"/>
  <c r="W37" i="24"/>
  <c r="X37" i="19"/>
  <c r="X37" i="21"/>
  <c r="W37" i="19"/>
  <c r="X37" i="24"/>
  <c r="W37" i="21"/>
  <c r="T213" i="21"/>
  <c r="V213" i="21"/>
  <c r="X213" i="21"/>
  <c r="W213" i="21"/>
  <c r="U213" i="21"/>
  <c r="H213" i="21"/>
  <c r="K213" i="21"/>
  <c r="O213" i="21"/>
  <c r="N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A39" i="24"/>
  <c r="E38" i="24"/>
  <c r="G38" i="24"/>
  <c r="D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K108" i="21"/>
  <c r="P108" i="21"/>
  <c r="U108" i="21"/>
  <c r="X108" i="21"/>
  <c r="F108" i="21"/>
  <c r="M108" i="21"/>
  <c r="R108" i="21"/>
  <c r="W108" i="21"/>
  <c r="E108" i="21"/>
  <c r="J108" i="21"/>
  <c r="H108" i="21"/>
  <c r="T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S177" i="21"/>
  <c r="L177" i="21"/>
  <c r="E177" i="21"/>
  <c r="U177" i="21"/>
  <c r="A178" i="21"/>
  <c r="N177" i="21"/>
  <c r="G177" i="21"/>
  <c r="W177" i="21"/>
  <c r="P177" i="21"/>
  <c r="I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1321" i="2" l="1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6" i="21"/>
  <c r="U106" i="21"/>
  <c r="E73" i="21"/>
  <c r="X175" i="21"/>
  <c r="X72" i="24"/>
  <c r="U72" i="24"/>
  <c r="V106" i="21"/>
  <c r="G73" i="21"/>
  <c r="D73" i="21"/>
  <c r="F73" i="21"/>
  <c r="Y175" i="21"/>
  <c r="V175" i="21"/>
  <c r="Y35" i="21"/>
  <c r="C36" i="24"/>
  <c r="W106" i="21"/>
  <c r="W175" i="21"/>
  <c r="X35" i="21"/>
  <c r="W72" i="24"/>
  <c r="G36" i="24"/>
  <c r="B36" i="24"/>
  <c r="E36" i="24"/>
  <c r="Y106" i="21"/>
  <c r="B73" i="21"/>
  <c r="C73" i="21"/>
  <c r="U175" i="21"/>
  <c r="G36" i="21"/>
  <c r="U212" i="21"/>
  <c r="Y212" i="21"/>
  <c r="U106" i="24"/>
  <c r="D73" i="24"/>
  <c r="Y140" i="21"/>
  <c r="U140" i="21"/>
  <c r="B107" i="21"/>
  <c r="G107" i="21"/>
  <c r="F176" i="21"/>
  <c r="E36" i="21"/>
  <c r="W212" i="21"/>
  <c r="X106" i="24"/>
  <c r="C73" i="24"/>
  <c r="B73" i="24"/>
  <c r="W140" i="21"/>
  <c r="X140" i="21"/>
  <c r="G176" i="21"/>
  <c r="D176" i="21"/>
  <c r="C36" i="21"/>
  <c r="D36" i="21"/>
  <c r="X212" i="21"/>
  <c r="Y106" i="24"/>
  <c r="W106" i="24"/>
  <c r="G73" i="24"/>
  <c r="V140" i="21"/>
  <c r="E107" i="21"/>
  <c r="D107" i="21"/>
  <c r="B176" i="21"/>
  <c r="E176" i="21"/>
  <c r="F36" i="21"/>
  <c r="V212" i="21"/>
  <c r="V106" i="24"/>
  <c r="F73" i="24"/>
  <c r="E73" i="24"/>
  <c r="F107" i="21"/>
  <c r="C107" i="21"/>
  <c r="C176" i="21"/>
  <c r="G250" i="2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09" i="24"/>
  <c r="R75" i="24"/>
  <c r="S75" i="24"/>
  <c r="T75" i="24"/>
  <c r="J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0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X109" i="21"/>
  <c r="F109" i="21"/>
  <c r="K109" i="21"/>
  <c r="G109" i="21"/>
  <c r="E109" i="21"/>
  <c r="H109" i="21"/>
  <c r="M109" i="21"/>
  <c r="I109" i="21"/>
  <c r="A143" i="21"/>
  <c r="L109" i="21"/>
  <c r="J109" i="21"/>
  <c r="O109" i="21"/>
  <c r="T109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W38" i="24" l="1"/>
  <c r="W38" i="21"/>
  <c r="X38" i="21"/>
  <c r="B1345" i="2"/>
  <c r="Y36" i="21"/>
  <c r="Y36" i="24"/>
  <c r="B37" i="21"/>
  <c r="Y73" i="21"/>
  <c r="C37" i="21"/>
  <c r="Y107" i="21"/>
  <c r="B74" i="21"/>
  <c r="Y176" i="21"/>
  <c r="B37" i="24"/>
  <c r="C74" i="21"/>
  <c r="Y73" i="24"/>
  <c r="C37" i="24"/>
  <c r="C74" i="24"/>
  <c r="B74" i="24"/>
  <c r="Y107" i="24"/>
  <c r="Y213" i="21"/>
  <c r="B108" i="21"/>
  <c r="C108" i="21"/>
  <c r="Y141" i="21"/>
  <c r="C177" i="21"/>
  <c r="B177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N76" i="24"/>
  <c r="E76" i="24"/>
  <c r="W76" i="24"/>
  <c r="P76" i="24"/>
  <c r="G76" i="24"/>
  <c r="A110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S41" i="24" s="1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V110" i="21"/>
  <c r="D110" i="21"/>
  <c r="U110" i="21"/>
  <c r="C110" i="21"/>
  <c r="H110" i="21"/>
  <c r="F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U41" i="24" l="1"/>
  <c r="R41" i="24"/>
  <c r="V41" i="24"/>
  <c r="T41" i="24"/>
  <c r="B1369" i="2"/>
  <c r="Y37" i="21"/>
  <c r="Y37" i="24"/>
  <c r="C38" i="21"/>
  <c r="B38" i="21"/>
  <c r="Y74" i="21"/>
  <c r="C38" i="24"/>
  <c r="B38" i="24"/>
  <c r="Y74" i="24"/>
  <c r="Y108" i="21"/>
  <c r="C75" i="21"/>
  <c r="Y177" i="21"/>
  <c r="B75" i="21"/>
  <c r="B75" i="24"/>
  <c r="C75" i="24"/>
  <c r="B109" i="21"/>
  <c r="C109" i="21"/>
  <c r="Y214" i="21"/>
  <c r="B178" i="21"/>
  <c r="Y108" i="24"/>
  <c r="Y142" i="21"/>
  <c r="C178" i="21"/>
  <c r="G252" i="2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B216" i="21"/>
  <c r="E216" i="21"/>
  <c r="P216" i="21"/>
  <c r="W216" i="21"/>
  <c r="N216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C110" i="24"/>
  <c r="E110" i="24"/>
  <c r="Q110" i="24"/>
  <c r="N110" i="24"/>
  <c r="J110" i="24"/>
  <c r="A144" i="24"/>
  <c r="K110" i="24"/>
  <c r="O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N180" i="21"/>
  <c r="K180" i="21"/>
  <c r="T180" i="21"/>
  <c r="M180" i="21"/>
  <c r="R180" i="21"/>
  <c r="O180" i="21"/>
  <c r="H180" i="21"/>
  <c r="X180" i="21"/>
  <c r="Q180" i="21"/>
  <c r="F180" i="21"/>
  <c r="V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B1393" i="2" l="1"/>
  <c r="B217" i="21" s="1"/>
  <c r="B39" i="24"/>
  <c r="Y38" i="21"/>
  <c r="Y75" i="24"/>
  <c r="Y109" i="21"/>
  <c r="Y178" i="21"/>
  <c r="B76" i="21"/>
  <c r="B39" i="21"/>
  <c r="Y215" i="21"/>
  <c r="Y109" i="24"/>
  <c r="B179" i="21"/>
  <c r="Y38" i="24"/>
  <c r="Y75" i="21"/>
  <c r="B76" i="24"/>
  <c r="Y143" i="21"/>
  <c r="B110" i="21"/>
  <c r="X41" i="19"/>
  <c r="X41" i="24"/>
  <c r="W41" i="21"/>
  <c r="X41" i="21"/>
  <c r="W41" i="24"/>
  <c r="W41" i="19"/>
  <c r="R217" i="21"/>
  <c r="V217" i="21"/>
  <c r="W217" i="21"/>
  <c r="U217" i="21"/>
  <c r="X217" i="21"/>
  <c r="T217" i="21"/>
  <c r="Q217" i="21"/>
  <c r="S217" i="21"/>
  <c r="D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N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B1417" i="2" l="1"/>
  <c r="B218" i="21" s="1"/>
  <c r="Y39" i="24"/>
  <c r="X39" i="24"/>
  <c r="B40" i="21"/>
  <c r="C40" i="21"/>
  <c r="Y76" i="21"/>
  <c r="D40" i="21"/>
  <c r="X76" i="21"/>
  <c r="B40" i="24"/>
  <c r="X39" i="21"/>
  <c r="Y76" i="24"/>
  <c r="X76" i="24"/>
  <c r="C40" i="24"/>
  <c r="X179" i="21"/>
  <c r="Y110" i="21"/>
  <c r="Y39" i="21"/>
  <c r="D40" i="24"/>
  <c r="X110" i="21"/>
  <c r="Y179" i="21"/>
  <c r="X110" i="24"/>
  <c r="D180" i="21"/>
  <c r="X216" i="21"/>
  <c r="Y110" i="24"/>
  <c r="Y144" i="21"/>
  <c r="X144" i="21"/>
  <c r="Y216" i="21"/>
  <c r="B180" i="21"/>
  <c r="C180" i="21"/>
  <c r="S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D218" i="21"/>
  <c r="A219" i="21"/>
  <c r="N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X42" i="21"/>
  <c r="V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78" i="21"/>
  <c r="A45" i="21"/>
  <c r="T77" i="21"/>
  <c r="O77" i="21"/>
  <c r="F77" i="21"/>
  <c r="L77" i="21"/>
  <c r="A111" i="21"/>
  <c r="I77" i="21"/>
  <c r="M77" i="21"/>
  <c r="H77" i="21"/>
  <c r="V77" i="21"/>
  <c r="E77" i="21"/>
  <c r="G77" i="21"/>
  <c r="K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N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C218" i="21" l="1"/>
  <c r="B1441" i="2"/>
  <c r="C219" i="21" s="1"/>
  <c r="Y40" i="21"/>
  <c r="Y40" i="24"/>
  <c r="C41" i="21"/>
  <c r="B41" i="21"/>
  <c r="B41" i="24"/>
  <c r="Y180" i="21"/>
  <c r="C41" i="24"/>
  <c r="B181" i="21"/>
  <c r="C181" i="21"/>
  <c r="Y217" i="21"/>
  <c r="V43" i="19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E219" i="21"/>
  <c r="X219" i="21"/>
  <c r="H219" i="21"/>
  <c r="R219" i="21"/>
  <c r="A220" i="21"/>
  <c r="F219" i="21"/>
  <c r="I219" i="21"/>
  <c r="L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78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C78" i="21"/>
  <c r="A112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79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K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N183" i="21"/>
  <c r="K183" i="21"/>
  <c r="D183" i="21"/>
  <c r="T183" i="21"/>
  <c r="M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219" i="21" l="1"/>
  <c r="B1465" i="2"/>
  <c r="Y41" i="21"/>
  <c r="Y41" i="24"/>
  <c r="C42" i="21"/>
  <c r="B42" i="21"/>
  <c r="C42" i="24"/>
  <c r="B42" i="24"/>
  <c r="Y181" i="21"/>
  <c r="B182" i="21"/>
  <c r="C182" i="21"/>
  <c r="Y218" i="21"/>
  <c r="W220" i="21"/>
  <c r="V220" i="21"/>
  <c r="U220" i="21"/>
  <c r="J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X44" i="19"/>
  <c r="W44" i="19"/>
  <c r="Y44" i="19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A112" i="24"/>
  <c r="C78" i="24"/>
  <c r="A79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46" i="21"/>
  <c r="C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A113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85" i="21"/>
  <c r="C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89" i="2" l="1"/>
  <c r="Y42" i="24"/>
  <c r="B43" i="21"/>
  <c r="Y42" i="21"/>
  <c r="B77" i="21"/>
  <c r="Y182" i="21"/>
  <c r="B43" i="24"/>
  <c r="B77" i="24"/>
  <c r="B111" i="21"/>
  <c r="Y219" i="21"/>
  <c r="B183" i="21"/>
  <c r="X45" i="19"/>
  <c r="Y45" i="19"/>
  <c r="W45" i="19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C221" i="21"/>
  <c r="A222" i="21"/>
  <c r="B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B112" i="24"/>
  <c r="C112" i="24"/>
  <c r="A146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A113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47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B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13" i="2" l="1"/>
  <c r="Y43" i="24"/>
  <c r="Y77" i="21"/>
  <c r="B44" i="21"/>
  <c r="Y43" i="21"/>
  <c r="Y111" i="21"/>
  <c r="B44" i="24"/>
  <c r="Y77" i="24"/>
  <c r="Y183" i="21"/>
  <c r="B78" i="21"/>
  <c r="Y111" i="24"/>
  <c r="Y145" i="21"/>
  <c r="B78" i="24"/>
  <c r="B112" i="21"/>
  <c r="Y220" i="21"/>
  <c r="B184" i="21"/>
  <c r="I258" i="2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8" i="21"/>
  <c r="F78" i="21"/>
  <c r="S78" i="21"/>
  <c r="O78" i="21"/>
  <c r="K78" i="21"/>
  <c r="M78" i="21"/>
  <c r="S45" i="21"/>
  <c r="L45" i="21"/>
  <c r="E45" i="21"/>
  <c r="G45" i="21"/>
  <c r="P45" i="21"/>
  <c r="J44" i="24"/>
  <c r="S44" i="24"/>
  <c r="W44" i="24"/>
  <c r="I44" i="24"/>
  <c r="E44" i="24"/>
  <c r="Q78" i="21"/>
  <c r="T78" i="21"/>
  <c r="R78" i="21"/>
  <c r="Y78" i="21"/>
  <c r="U78" i="21"/>
  <c r="W78" i="21"/>
  <c r="B45" i="21"/>
  <c r="O45" i="21"/>
  <c r="Q45" i="21"/>
  <c r="C45" i="21"/>
  <c r="V45" i="24"/>
  <c r="Q44" i="24"/>
  <c r="T44" i="24"/>
  <c r="F44" i="24"/>
  <c r="D78" i="21"/>
  <c r="V78" i="21"/>
  <c r="L78" i="21"/>
  <c r="H78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78" i="21"/>
  <c r="P78" i="21"/>
  <c r="I78" i="21"/>
  <c r="E78" i="21"/>
  <c r="G78" i="21"/>
  <c r="N78" i="21"/>
  <c r="I45" i="21"/>
  <c r="V45" i="21"/>
  <c r="K45" i="21"/>
  <c r="T45" i="21"/>
  <c r="U45" i="21"/>
  <c r="F45" i="21"/>
  <c r="X44" i="21"/>
  <c r="N78" i="24"/>
  <c r="K78" i="24"/>
  <c r="F78" i="24"/>
  <c r="Y78" i="24"/>
  <c r="P78" i="24"/>
  <c r="U78" i="24"/>
  <c r="E45" i="24"/>
  <c r="K45" i="24"/>
  <c r="C45" i="24"/>
  <c r="X45" i="24"/>
  <c r="L45" i="24"/>
  <c r="E112" i="21"/>
  <c r="Q112" i="21"/>
  <c r="Y112" i="21"/>
  <c r="L112" i="21"/>
  <c r="P112" i="21"/>
  <c r="Q79" i="21"/>
  <c r="D79" i="21"/>
  <c r="O79" i="21"/>
  <c r="H79" i="21"/>
  <c r="C79" i="21"/>
  <c r="K79" i="21"/>
  <c r="B79" i="21"/>
  <c r="R184" i="21"/>
  <c r="I184" i="21"/>
  <c r="K184" i="21"/>
  <c r="J184" i="21"/>
  <c r="X184" i="21"/>
  <c r="S184" i="21"/>
  <c r="I78" i="24"/>
  <c r="L78" i="24"/>
  <c r="X78" i="24"/>
  <c r="S78" i="24"/>
  <c r="H78" i="24"/>
  <c r="G78" i="24"/>
  <c r="P45" i="24"/>
  <c r="W45" i="24"/>
  <c r="H45" i="24"/>
  <c r="R45" i="24"/>
  <c r="Q45" i="24"/>
  <c r="J45" i="24"/>
  <c r="W112" i="21"/>
  <c r="I112" i="21"/>
  <c r="S112" i="21"/>
  <c r="T112" i="21"/>
  <c r="K112" i="21"/>
  <c r="U112" i="21"/>
  <c r="L79" i="21"/>
  <c r="R79" i="21"/>
  <c r="N79" i="21"/>
  <c r="V79" i="21"/>
  <c r="M79" i="21"/>
  <c r="J79" i="21"/>
  <c r="G184" i="21"/>
  <c r="Y184" i="21"/>
  <c r="D184" i="21"/>
  <c r="Q184" i="21"/>
  <c r="L184" i="21"/>
  <c r="Y44" i="21"/>
  <c r="R78" i="24"/>
  <c r="Q78" i="24"/>
  <c r="J78" i="24"/>
  <c r="E78" i="24"/>
  <c r="M78" i="24"/>
  <c r="G45" i="24"/>
  <c r="B45" i="24"/>
  <c r="I45" i="24"/>
  <c r="M45" i="24"/>
  <c r="N45" i="24"/>
  <c r="Y45" i="24"/>
  <c r="M112" i="21"/>
  <c r="D112" i="21"/>
  <c r="J112" i="21"/>
  <c r="O112" i="21"/>
  <c r="N112" i="21"/>
  <c r="F79" i="21"/>
  <c r="T79" i="21"/>
  <c r="U79" i="21"/>
  <c r="W79" i="21"/>
  <c r="I79" i="21"/>
  <c r="W184" i="21"/>
  <c r="F184" i="21"/>
  <c r="T184" i="21"/>
  <c r="O184" i="21"/>
  <c r="N184" i="21"/>
  <c r="E184" i="21"/>
  <c r="W44" i="21"/>
  <c r="T78" i="24"/>
  <c r="O78" i="24"/>
  <c r="D78" i="24"/>
  <c r="W78" i="24"/>
  <c r="V78" i="24"/>
  <c r="D45" i="24"/>
  <c r="T45" i="24"/>
  <c r="F45" i="24"/>
  <c r="O45" i="24"/>
  <c r="S45" i="24"/>
  <c r="H112" i="21"/>
  <c r="R112" i="21"/>
  <c r="G112" i="21"/>
  <c r="F112" i="21"/>
  <c r="V112" i="21"/>
  <c r="X112" i="21"/>
  <c r="Y79" i="21"/>
  <c r="E79" i="21"/>
  <c r="G79" i="21"/>
  <c r="P79" i="21"/>
  <c r="X79" i="21"/>
  <c r="S79" i="21"/>
  <c r="P184" i="21"/>
  <c r="V184" i="21"/>
  <c r="M184" i="21"/>
  <c r="H184" i="21"/>
  <c r="U184" i="21"/>
  <c r="Y45" i="21"/>
  <c r="T221" i="21"/>
  <c r="I221" i="21"/>
  <c r="H221" i="21"/>
  <c r="J221" i="21"/>
  <c r="H112" i="24"/>
  <c r="K112" i="24"/>
  <c r="F112" i="24"/>
  <c r="R112" i="24"/>
  <c r="Y112" i="24"/>
  <c r="P112" i="24"/>
  <c r="U112" i="24"/>
  <c r="K79" i="24"/>
  <c r="J79" i="24"/>
  <c r="O79" i="24"/>
  <c r="Y79" i="24"/>
  <c r="T79" i="24"/>
  <c r="W79" i="24"/>
  <c r="J113" i="21"/>
  <c r="L113" i="21"/>
  <c r="E113" i="21"/>
  <c r="D113" i="21"/>
  <c r="C113" i="21"/>
  <c r="W113" i="21"/>
  <c r="M146" i="21"/>
  <c r="F146" i="21"/>
  <c r="Q146" i="21"/>
  <c r="J146" i="21"/>
  <c r="H146" i="21"/>
  <c r="I185" i="21"/>
  <c r="D185" i="21"/>
  <c r="R185" i="21"/>
  <c r="Q185" i="21"/>
  <c r="S185" i="21"/>
  <c r="J185" i="21"/>
  <c r="D221" i="21"/>
  <c r="L221" i="21"/>
  <c r="Y221" i="21"/>
  <c r="W221" i="21"/>
  <c r="P221" i="21"/>
  <c r="I112" i="24"/>
  <c r="L112" i="24"/>
  <c r="X112" i="24"/>
  <c r="S112" i="24"/>
  <c r="D112" i="24"/>
  <c r="G112" i="24"/>
  <c r="H79" i="24"/>
  <c r="L79" i="24"/>
  <c r="R79" i="24"/>
  <c r="G79" i="24"/>
  <c r="V79" i="24"/>
  <c r="S113" i="21"/>
  <c r="M113" i="21"/>
  <c r="G113" i="21"/>
  <c r="N113" i="21"/>
  <c r="T113" i="21"/>
  <c r="O113" i="21"/>
  <c r="E146" i="21"/>
  <c r="O146" i="21"/>
  <c r="N146" i="21"/>
  <c r="T146" i="21"/>
  <c r="W146" i="21"/>
  <c r="Y146" i="21"/>
  <c r="G185" i="21"/>
  <c r="Y185" i="21"/>
  <c r="T185" i="21"/>
  <c r="O185" i="21"/>
  <c r="F185" i="21"/>
  <c r="L185" i="21"/>
  <c r="X45" i="21"/>
  <c r="V221" i="21"/>
  <c r="O221" i="21"/>
  <c r="Q221" i="21"/>
  <c r="F221" i="21"/>
  <c r="E221" i="21"/>
  <c r="K221" i="21"/>
  <c r="M221" i="21"/>
  <c r="N112" i="24"/>
  <c r="Q112" i="24"/>
  <c r="J112" i="24"/>
  <c r="E112" i="24"/>
  <c r="F79" i="24"/>
  <c r="I79" i="24"/>
  <c r="Q79" i="24"/>
  <c r="P79" i="24"/>
  <c r="S79" i="24"/>
  <c r="D79" i="24"/>
  <c r="U79" i="24"/>
  <c r="K113" i="21"/>
  <c r="R113" i="21"/>
  <c r="Y113" i="21"/>
  <c r="B113" i="21"/>
  <c r="X113" i="21"/>
  <c r="D146" i="21"/>
  <c r="X146" i="21"/>
  <c r="L146" i="21"/>
  <c r="G146" i="21"/>
  <c r="K146" i="21"/>
  <c r="W185" i="21"/>
  <c r="N185" i="21"/>
  <c r="M185" i="21"/>
  <c r="H185" i="21"/>
  <c r="V185" i="21"/>
  <c r="E185" i="21"/>
  <c r="W45" i="21"/>
  <c r="U221" i="21"/>
  <c r="R221" i="21"/>
  <c r="X221" i="21"/>
  <c r="G221" i="21"/>
  <c r="S221" i="21"/>
  <c r="N221" i="21"/>
  <c r="T112" i="24"/>
  <c r="O112" i="24"/>
  <c r="M112" i="24"/>
  <c r="W112" i="24"/>
  <c r="V112" i="24"/>
  <c r="X79" i="24"/>
  <c r="M79" i="24"/>
  <c r="N79" i="24"/>
  <c r="C79" i="24"/>
  <c r="B79" i="24"/>
  <c r="E79" i="24"/>
  <c r="V113" i="21"/>
  <c r="I113" i="21"/>
  <c r="F113" i="21"/>
  <c r="H113" i="21"/>
  <c r="U113" i="21"/>
  <c r="Q113" i="21"/>
  <c r="P113" i="21"/>
  <c r="R146" i="21"/>
  <c r="U146" i="21"/>
  <c r="P146" i="21"/>
  <c r="I146" i="21"/>
  <c r="V146" i="21"/>
  <c r="S146" i="21"/>
  <c r="P185" i="21"/>
  <c r="K185" i="21"/>
  <c r="B185" i="21"/>
  <c r="X185" i="21"/>
  <c r="C185" i="21"/>
  <c r="U185" i="21"/>
  <c r="T259" i="2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<sst xmlns="http://schemas.openxmlformats.org/spreadsheetml/2006/main" count="5524" uniqueCount="2340">
  <si>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</si>
  <si>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</si>
  <si>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</si>
  <si>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</si>
  <si>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</si>
  <si>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</si>
  <si>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</si>
  <si>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</si>
  <si>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</si>
  <si>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</si>
  <si>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</si>
  <si>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</si>
  <si>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</si>
  <si>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</si>
  <si>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</si>
  <si>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</si>
  <si>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</si>
  <si>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</si>
  <si>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</si>
  <si>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</si>
  <si>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</si>
  <si>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</si>
  <si>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</si>
  <si>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</si>
  <si>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</si>
  <si>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</si>
  <si>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</si>
  <si>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</si>
  <si>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</si>
  <si>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</si>
  <si>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</si>
  <si>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</si>
  <si>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</si>
  <si>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</si>
  <si>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</si>
  <si>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</si>
  <si>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</si>
  <si>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</si>
  <si>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</si>
  <si>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</si>
  <si>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</si>
  <si>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</si>
  <si>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</si>
  <si>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</si>
  <si>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</si>
  <si>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</si>
  <si>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</si>
  <si>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</si>
  <si>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</si>
  <si>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</si>
  <si>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</si>
  <si>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</si>
  <si>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</si>
  <si>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</si>
  <si>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</si>
  <si>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</si>
  <si>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</si>
  <si>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</si>
  <si>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</si>
  <si>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</si>
  <si>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</si>
  <si>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</si>
  <si>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</si>
  <si>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</si>
  <si>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</si>
  <si>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</si>
  <si>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</si>
  <si>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</si>
  <si>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</si>
  <si>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</si>
  <si>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</si>
  <si>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</si>
  <si>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</si>
  <si>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</si>
  <si>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</si>
  <si>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</si>
  <si>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</si>
  <si>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</si>
  <si>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</si>
  <si>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</si>
  <si>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</si>
  <si>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</si>
  <si>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</si>
  <si>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</si>
  <si>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</si>
  <si>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</si>
  <si>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</si>
  <si>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</si>
  <si>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</si>
  <si>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</si>
  <si>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</si>
  <si>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</si>
  <si>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</si>
  <si>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</si>
  <si>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</si>
  <si>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</si>
  <si>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</si>
  <si>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</si>
  <si>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</si>
  <si>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</si>
  <si>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</si>
  <si>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</si>
  <si>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</si>
  <si>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</si>
  <si>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</si>
  <si>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</si>
  <si>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</si>
  <si>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</si>
  <si>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</si>
  <si>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</si>
  <si>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</si>
  <si>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</si>
  <si>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</si>
  <si>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</si>
  <si>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</si>
  <si>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</si>
  <si>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</si>
  <si>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</si>
  <si>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</si>
  <si>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</si>
  <si>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</si>
  <si>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</si>
  <si>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</si>
  <si>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</si>
  <si>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</si>
  <si>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</si>
  <si>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</si>
  <si>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</si>
  <si>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</si>
  <si>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</si>
  <si>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</si>
  <si>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</si>
  <si>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</si>
  <si>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</si>
  <si>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</si>
  <si>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</si>
  <si>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</si>
  <si>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</si>
  <si>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</si>
  <si>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</si>
  <si>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</si>
  <si>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</si>
  <si>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</si>
  <si>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</si>
  <si>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</si>
  <si>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</si>
  <si>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</si>
  <si>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</si>
  <si>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</si>
  <si>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</si>
  <si>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</si>
  <si>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</si>
  <si>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</si>
  <si>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</si>
  <si>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</si>
  <si>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</si>
  <si>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</si>
  <si>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</si>
  <si>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</si>
  <si>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</si>
  <si>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</si>
  <si>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</si>
  <si>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</si>
  <si>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</si>
  <si>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</si>
  <si>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</si>
  <si>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</si>
  <si>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</si>
  <si>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</si>
  <si>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</si>
  <si>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</si>
  <si>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</si>
  <si>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</si>
  <si>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</si>
  <si>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</si>
  <si>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</si>
  <si>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</si>
  <si>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</si>
  <si>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</si>
  <si>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</si>
  <si>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</si>
  <si>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</si>
  <si>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</si>
  <si>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</si>
  <si>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</si>
  <si>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</si>
  <si>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</si>
  <si>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</si>
  <si>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№28 от 26.06.2015</t>
  </si>
  <si>
    <t>Региональная служба по тарифам РСО - Алания, №29 от 26.06.2015</t>
  </si>
  <si>
    <t>ПАО "Севкавказэнерго"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</si>
  <si>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ПАО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</si>
  <si>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ПАО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</si>
  <si>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ПАО "Севкавказэнерго" за период, предшествующий расчетному</t>
  </si>
  <si>
    <t>Объем поставки электрической энергии потребителям (покупателям) ПАО "Севкавказэнерго"  за расчетный период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</si>
  <si>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</si>
  <si>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0</t>
  </si>
  <si>
    <t>0,01</t>
  </si>
  <si>
    <t>0,06</t>
  </si>
  <si>
    <t>191,63</t>
  </si>
  <si>
    <t>704,87</t>
  </si>
  <si>
    <t>100,09</t>
  </si>
  <si>
    <t>580,13</t>
  </si>
  <si>
    <t>620,98</t>
  </si>
  <si>
    <t>719,6</t>
  </si>
  <si>
    <t>627,14</t>
  </si>
  <si>
    <t>567,36</t>
  </si>
  <si>
    <t>568,17</t>
  </si>
  <si>
    <t>0,02</t>
  </si>
  <si>
    <t>636,71</t>
  </si>
  <si>
    <t>0,03</t>
  </si>
  <si>
    <t>586,16</t>
  </si>
  <si>
    <t>638,1</t>
  </si>
  <si>
    <t>569,49</t>
  </si>
  <si>
    <t>600,94</t>
  </si>
  <si>
    <t>582,15</t>
  </si>
  <si>
    <t>599,99</t>
  </si>
  <si>
    <t>618,04</t>
  </si>
  <si>
    <t>586,11</t>
  </si>
  <si>
    <t>596,79</t>
  </si>
  <si>
    <t>596,74</t>
  </si>
  <si>
    <t>628,35</t>
  </si>
  <si>
    <t>568,91</t>
  </si>
  <si>
    <t>548</t>
  </si>
  <si>
    <t>593,3</t>
  </si>
  <si>
    <t>562,56</t>
  </si>
  <si>
    <t>561,98</t>
  </si>
  <si>
    <t>593,53</t>
  </si>
  <si>
    <t>593,91</t>
  </si>
  <si>
    <t>481,41</t>
  </si>
  <si>
    <t>21,41</t>
  </si>
  <si>
    <t>542,34</t>
  </si>
  <si>
    <t>0,04</t>
  </si>
  <si>
    <t>552,62</t>
  </si>
  <si>
    <t>569,14</t>
  </si>
  <si>
    <t>580,22</t>
  </si>
  <si>
    <t>641,75</t>
  </si>
  <si>
    <t>591,69</t>
  </si>
  <si>
    <t>756,83</t>
  </si>
  <si>
    <t>601,81</t>
  </si>
  <si>
    <t>605,22</t>
  </si>
  <si>
    <t>563,2</t>
  </si>
  <si>
    <t>608,48</t>
  </si>
  <si>
    <t>610,96</t>
  </si>
  <si>
    <t>599,96</t>
  </si>
  <si>
    <t>556,63</t>
  </si>
  <si>
    <t>591,67</t>
  </si>
  <si>
    <t>539,91</t>
  </si>
  <si>
    <t>550,72</t>
  </si>
  <si>
    <t>564,8</t>
  </si>
  <si>
    <t>573,91</t>
  </si>
  <si>
    <t>585,08</t>
  </si>
  <si>
    <t>705,62</t>
  </si>
  <si>
    <t>330,52</t>
  </si>
  <si>
    <t>611,3</t>
  </si>
  <si>
    <t>648,79</t>
  </si>
  <si>
    <t>684,89</t>
  </si>
  <si>
    <t>577,22</t>
  </si>
  <si>
    <t>46,2</t>
  </si>
  <si>
    <t>93,73</t>
  </si>
  <si>
    <t>0,43</t>
  </si>
  <si>
    <t>639,81</t>
  </si>
  <si>
    <t>5,1</t>
  </si>
  <si>
    <t>610,23</t>
  </si>
  <si>
    <t>585,85</t>
  </si>
  <si>
    <t>558,25</t>
  </si>
  <si>
    <t>572,08</t>
  </si>
  <si>
    <t>571,88</t>
  </si>
  <si>
    <t>606,43</t>
  </si>
  <si>
    <t>572,12</t>
  </si>
  <si>
    <t>561,49</t>
  </si>
  <si>
    <t>568,1</t>
  </si>
  <si>
    <t>577,16</t>
  </si>
  <si>
    <t>535,34</t>
  </si>
  <si>
    <t>566,79</t>
  </si>
  <si>
    <t>610,14</t>
  </si>
  <si>
    <t>590,59</t>
  </si>
  <si>
    <t>529,57</t>
  </si>
  <si>
    <t>535,46</t>
  </si>
  <si>
    <t>643,44</t>
  </si>
  <si>
    <t>557,52</t>
  </si>
  <si>
    <t>48,2</t>
  </si>
  <si>
    <t>15,32</t>
  </si>
  <si>
    <t>566,54</t>
  </si>
  <si>
    <t>597,99</t>
  </si>
  <si>
    <t>552,84</t>
  </si>
  <si>
    <t>577,04</t>
  </si>
  <si>
    <t>552,2</t>
  </si>
  <si>
    <t>597,52</t>
  </si>
  <si>
    <t>582,62</t>
  </si>
  <si>
    <t>580,92</t>
  </si>
  <si>
    <t>25,72</t>
  </si>
  <si>
    <t>563,88</t>
  </si>
  <si>
    <t>557,75</t>
  </si>
  <si>
    <t>581,29</t>
  </si>
  <si>
    <t>580,88</t>
  </si>
  <si>
    <t>632,1</t>
  </si>
  <si>
    <t>584,45</t>
  </si>
  <si>
    <t>566,88</t>
  </si>
  <si>
    <t>564,56</t>
  </si>
  <si>
    <t>562,5</t>
  </si>
  <si>
    <t>29,45</t>
  </si>
  <si>
    <t>-1,13</t>
  </si>
  <si>
    <t>213,31</t>
  </si>
  <si>
    <t>590,43</t>
  </si>
  <si>
    <t>121,42</t>
  </si>
  <si>
    <t>604,41</t>
  </si>
  <si>
    <t>625,61</t>
  </si>
  <si>
    <t>214,72</t>
  </si>
  <si>
    <t>639,59</t>
  </si>
  <si>
    <t>144,9</t>
  </si>
  <si>
    <t>662,77</t>
  </si>
  <si>
    <t>648,82</t>
  </si>
  <si>
    <t>288,19</t>
  </si>
  <si>
    <t>662,8</t>
  </si>
  <si>
    <t>637,09</t>
  </si>
  <si>
    <t>43,19</t>
  </si>
  <si>
    <t>651,07</t>
  </si>
  <si>
    <t>637,28</t>
  </si>
  <si>
    <t>56,79</t>
  </si>
  <si>
    <t>651,26</t>
  </si>
  <si>
    <t>601,48</t>
  </si>
  <si>
    <t>166,1</t>
  </si>
  <si>
    <t>615,46</t>
  </si>
  <si>
    <t>697,19</t>
  </si>
  <si>
    <t>128,65</t>
  </si>
  <si>
    <t>711,17</t>
  </si>
  <si>
    <t>643,77</t>
  </si>
  <si>
    <t>47,93</t>
  </si>
  <si>
    <t>657,75</t>
  </si>
  <si>
    <t>654,68</t>
  </si>
  <si>
    <t>524,12</t>
  </si>
  <si>
    <t>668,66</t>
  </si>
  <si>
    <t>646,76</t>
  </si>
  <si>
    <t>614,3</t>
  </si>
  <si>
    <t>660,74</t>
  </si>
  <si>
    <t>606,75</t>
  </si>
  <si>
    <t>605,82</t>
  </si>
  <si>
    <t>620,73</t>
  </si>
  <si>
    <t>597,05</t>
  </si>
  <si>
    <t>110,85</t>
  </si>
  <si>
    <t>611,03</t>
  </si>
  <si>
    <t>622,73</t>
  </si>
  <si>
    <t>1,73</t>
  </si>
  <si>
    <t>720,38</t>
  </si>
  <si>
    <t>159,8</t>
  </si>
  <si>
    <t>734,36</t>
  </si>
  <si>
    <t>697,94</t>
  </si>
  <si>
    <t>138,48</t>
  </si>
  <si>
    <t>711,92</t>
  </si>
  <si>
    <t>618,73</t>
  </si>
  <si>
    <t>210,56</t>
  </si>
  <si>
    <t>632,71</t>
  </si>
  <si>
    <t>214,37</t>
  </si>
  <si>
    <t>566,6</t>
  </si>
  <si>
    <t>547,01</t>
  </si>
  <si>
    <t>591,56</t>
  </si>
  <si>
    <t>560,99</t>
  </si>
  <si>
    <t>564,77</t>
  </si>
  <si>
    <t>636,72</t>
  </si>
  <si>
    <t>578,75</t>
  </si>
  <si>
    <t>548,82</t>
  </si>
  <si>
    <t>707,97</t>
  </si>
  <si>
    <t>562,8</t>
  </si>
  <si>
    <t>551,46</t>
  </si>
  <si>
    <t>780,19</t>
  </si>
  <si>
    <t>565,44</t>
  </si>
  <si>
    <t>624,04</t>
  </si>
  <si>
    <t>492,74</t>
  </si>
  <si>
    <t>638,02</t>
  </si>
  <si>
    <t>541,81</t>
  </si>
  <si>
    <t>250,45</t>
  </si>
  <si>
    <t>555,79</t>
  </si>
  <si>
    <t>586,75</t>
  </si>
  <si>
    <t>281</t>
  </si>
  <si>
    <t>600,73</t>
  </si>
  <si>
    <t>621,46</t>
  </si>
  <si>
    <t>266,66</t>
  </si>
  <si>
    <t>635,44</t>
  </si>
  <si>
    <t>644,24</t>
  </si>
  <si>
    <t>20,35</t>
  </si>
  <si>
    <t>658,22</t>
  </si>
  <si>
    <t>636,53</t>
  </si>
  <si>
    <t>35,45</t>
  </si>
  <si>
    <t>650,51</t>
  </si>
  <si>
    <t>636,63</t>
  </si>
  <si>
    <t>13,78</t>
  </si>
  <si>
    <t>650,61</t>
  </si>
  <si>
    <t>629,81</t>
  </si>
  <si>
    <t>148,19</t>
  </si>
  <si>
    <t>643,79</t>
  </si>
  <si>
    <t>587,43</t>
  </si>
  <si>
    <t>185,71</t>
  </si>
  <si>
    <t>601,41</t>
  </si>
  <si>
    <t>661,43</t>
  </si>
  <si>
    <t>119,09</t>
  </si>
  <si>
    <t>675,41</t>
  </si>
  <si>
    <t>603,19</t>
  </si>
  <si>
    <t>7,63</t>
  </si>
  <si>
    <t>617,17</t>
  </si>
  <si>
    <t>612,67</t>
  </si>
  <si>
    <t>5,5</t>
  </si>
  <si>
    <t>626,65</t>
  </si>
  <si>
    <t>605,65</t>
  </si>
  <si>
    <t>4,56</t>
  </si>
  <si>
    <t>619,63</t>
  </si>
  <si>
    <t>558,97</t>
  </si>
  <si>
    <t>29,81</t>
  </si>
  <si>
    <t>572,95</t>
  </si>
  <si>
    <t>572,76</t>
  </si>
  <si>
    <t>9,22</t>
  </si>
  <si>
    <t>586,74</t>
  </si>
  <si>
    <t>575,5</t>
  </si>
  <si>
    <t>13,61</t>
  </si>
  <si>
    <t>589,48</t>
  </si>
  <si>
    <t>28,75</t>
  </si>
  <si>
    <t>655,73</t>
  </si>
  <si>
    <t>642,43</t>
  </si>
  <si>
    <t>0,52</t>
  </si>
  <si>
    <t>2,65</t>
  </si>
  <si>
    <t>656,41</t>
  </si>
  <si>
    <t>5,98</t>
  </si>
  <si>
    <t>0,24</t>
  </si>
  <si>
    <t>598,43</t>
  </si>
  <si>
    <t>548,27</t>
  </si>
  <si>
    <t>49,62</t>
  </si>
  <si>
    <t>562,25</t>
  </si>
  <si>
    <t>548,36</t>
  </si>
  <si>
    <t>34,82</t>
  </si>
  <si>
    <t>562,34</t>
  </si>
  <si>
    <t>538,22</t>
  </si>
  <si>
    <t>51,99</t>
  </si>
  <si>
    <t>570,72</t>
  </si>
  <si>
    <t>24,76</t>
  </si>
  <si>
    <t>584,7</t>
  </si>
  <si>
    <t>532,62</t>
  </si>
  <si>
    <t>61,62</t>
  </si>
  <si>
    <t>546,6</t>
  </si>
  <si>
    <t>663,92</t>
  </si>
  <si>
    <t>41,74</t>
  </si>
  <si>
    <t>677,9</t>
  </si>
  <si>
    <t>546,93</t>
  </si>
  <si>
    <t>325,69</t>
  </si>
  <si>
    <t>560,91</t>
  </si>
  <si>
    <t>567,82</t>
  </si>
  <si>
    <t>477,24</t>
  </si>
  <si>
    <t>581,8</t>
  </si>
  <si>
    <t>596,83</t>
  </si>
  <si>
    <t>96,75</t>
  </si>
  <si>
    <t>610,81</t>
  </si>
  <si>
    <t>607,21</t>
  </si>
  <si>
    <t>267,73</t>
  </si>
  <si>
    <t>621,19</t>
  </si>
  <si>
    <t>607,17</t>
  </si>
  <si>
    <t>46,28</t>
  </si>
  <si>
    <t>621,15</t>
  </si>
  <si>
    <t>614,37</t>
  </si>
  <si>
    <t>22,38</t>
  </si>
  <si>
    <t>600,72</t>
  </si>
  <si>
    <t>56,04</t>
  </si>
  <si>
    <t>614,7</t>
  </si>
  <si>
    <t>568,28</t>
  </si>
  <si>
    <t>121,57</t>
  </si>
  <si>
    <t>582,26</t>
  </si>
  <si>
    <t>639,77</t>
  </si>
  <si>
    <t>28,63</t>
  </si>
  <si>
    <t>653,75</t>
  </si>
  <si>
    <t>606,84</t>
  </si>
  <si>
    <t>25,86</t>
  </si>
  <si>
    <t>620,82</t>
  </si>
  <si>
    <t>606,3</t>
  </si>
  <si>
    <t>16,25</t>
  </si>
  <si>
    <t>620,28</t>
  </si>
  <si>
    <t>599,63</t>
  </si>
  <si>
    <t>4,7</t>
  </si>
  <si>
    <t>613,61</t>
  </si>
  <si>
    <t>543,7</t>
  </si>
  <si>
    <t>9,7</t>
  </si>
  <si>
    <t>557,68</t>
  </si>
  <si>
    <t>543,63</t>
  </si>
  <si>
    <t>2,89</t>
  </si>
  <si>
    <t>557,61</t>
  </si>
  <si>
    <t>548,85</t>
  </si>
  <si>
    <t>19,63</t>
  </si>
  <si>
    <t>562,83</t>
  </si>
  <si>
    <t>592,84</t>
  </si>
  <si>
    <t>37,54</t>
  </si>
  <si>
    <t>606,82</t>
  </si>
  <si>
    <t>586,83</t>
  </si>
  <si>
    <t>21,7</t>
  </si>
  <si>
    <t>600,81</t>
  </si>
  <si>
    <t>563,18</t>
  </si>
  <si>
    <t>46,19</t>
  </si>
  <si>
    <t>575,59</t>
  </si>
  <si>
    <t>30,65</t>
  </si>
  <si>
    <t>589,57</t>
  </si>
  <si>
    <t>577,39</t>
  </si>
  <si>
    <t>8,14</t>
  </si>
  <si>
    <t>591,37</t>
  </si>
  <si>
    <t>565,78</t>
  </si>
  <si>
    <t>35,76</t>
  </si>
  <si>
    <t>579,76</t>
  </si>
  <si>
    <t>590,88</t>
  </si>
  <si>
    <t>32,64</t>
  </si>
  <si>
    <t>604,86</t>
  </si>
  <si>
    <t>563,62</t>
  </si>
  <si>
    <t>95,4</t>
  </si>
  <si>
    <t>577,6</t>
  </si>
  <si>
    <t>661,72</t>
  </si>
  <si>
    <t>264,12</t>
  </si>
  <si>
    <t>675,7</t>
  </si>
  <si>
    <t>553,11</t>
  </si>
  <si>
    <t>249,94</t>
  </si>
  <si>
    <t>567,09</t>
  </si>
  <si>
    <t>561,62</t>
  </si>
  <si>
    <t>97,37</t>
  </si>
  <si>
    <t>575,6</t>
  </si>
  <si>
    <t>593,51</t>
  </si>
  <si>
    <t>223,24</t>
  </si>
  <si>
    <t>607,49</t>
  </si>
  <si>
    <t>607,35</t>
  </si>
  <si>
    <t>28,59</t>
  </si>
  <si>
    <t>621,33</t>
  </si>
  <si>
    <t>607,32</t>
  </si>
  <si>
    <t>48,71</t>
  </si>
  <si>
    <t>621,3</t>
  </si>
  <si>
    <t>116,65</t>
  </si>
  <si>
    <t>621,47</t>
  </si>
  <si>
    <t>601</t>
  </si>
  <si>
    <t>140,52</t>
  </si>
  <si>
    <t>614,98</t>
  </si>
  <si>
    <t>349,52</t>
  </si>
  <si>
    <t>576,54</t>
  </si>
  <si>
    <t>640,31</t>
  </si>
  <si>
    <t>264,69</t>
  </si>
  <si>
    <t>654,29</t>
  </si>
  <si>
    <t>604,02</t>
  </si>
  <si>
    <t>46,97</t>
  </si>
  <si>
    <t>618</t>
  </si>
  <si>
    <t>613,88</t>
  </si>
  <si>
    <t>29,32</t>
  </si>
  <si>
    <t>627,86</t>
  </si>
  <si>
    <t>606,74</t>
  </si>
  <si>
    <t>67,89</t>
  </si>
  <si>
    <t>620,72</t>
  </si>
  <si>
    <t>554,35</t>
  </si>
  <si>
    <t>65,97</t>
  </si>
  <si>
    <t>568,33</t>
  </si>
  <si>
    <t>559,9</t>
  </si>
  <si>
    <t>40,44</t>
  </si>
  <si>
    <t>573,88</t>
  </si>
  <si>
    <t>573,9</t>
  </si>
  <si>
    <t>29,35</t>
  </si>
  <si>
    <t>587,88</t>
  </si>
  <si>
    <t>596,45</t>
  </si>
  <si>
    <t>8,64</t>
  </si>
  <si>
    <t>610,43</t>
  </si>
  <si>
    <t>574,34</t>
  </si>
  <si>
    <t>7,42</t>
  </si>
  <si>
    <t>588,32</t>
  </si>
  <si>
    <t>545,34</t>
  </si>
  <si>
    <t>95,44</t>
  </si>
  <si>
    <t>559,32</t>
  </si>
  <si>
    <t>110,21</t>
  </si>
  <si>
    <t>596,6</t>
  </si>
  <si>
    <t>583,92</t>
  </si>
  <si>
    <t>98,01</t>
  </si>
  <si>
    <t>597,9</t>
  </si>
  <si>
    <t>573,6</t>
  </si>
  <si>
    <t>71,8</t>
  </si>
  <si>
    <t>587,58</t>
  </si>
  <si>
    <t>596,25</t>
  </si>
  <si>
    <t>9,57</t>
  </si>
  <si>
    <t>559,77</t>
  </si>
  <si>
    <t>29,13</t>
  </si>
  <si>
    <t>573,75</t>
  </si>
  <si>
    <t>670,91</t>
  </si>
  <si>
    <t>200,14</t>
  </si>
  <si>
    <t>556,17</t>
  </si>
  <si>
    <t>235,8</t>
  </si>
  <si>
    <t>570,15</t>
  </si>
  <si>
    <t>552,03</t>
  </si>
  <si>
    <t>1,5</t>
  </si>
  <si>
    <t>566,01</t>
  </si>
  <si>
    <t>578,04</t>
  </si>
  <si>
    <t>9,44</t>
  </si>
  <si>
    <t>592,02</t>
  </si>
  <si>
    <t>595,52</t>
  </si>
  <si>
    <t>3,17</t>
  </si>
  <si>
    <t>609,5</t>
  </si>
  <si>
    <t>595,53</t>
  </si>
  <si>
    <t>47,24</t>
  </si>
  <si>
    <t>609,51</t>
  </si>
  <si>
    <t>591,89</t>
  </si>
  <si>
    <t>15,9</t>
  </si>
  <si>
    <t>605,87</t>
  </si>
  <si>
    <t>585,43</t>
  </si>
  <si>
    <t>64,78</t>
  </si>
  <si>
    <t>599,41</t>
  </si>
  <si>
    <t>546,95</t>
  </si>
  <si>
    <t>121,31</t>
  </si>
  <si>
    <t>560,93</t>
  </si>
  <si>
    <t>535,41</t>
  </si>
  <si>
    <t>180,74</t>
  </si>
  <si>
    <t>549,39</t>
  </si>
  <si>
    <t>0,78</t>
  </si>
  <si>
    <t>591,2</t>
  </si>
  <si>
    <t>74,95</t>
  </si>
  <si>
    <t>605,67</t>
  </si>
  <si>
    <t>578,05</t>
  </si>
  <si>
    <t>442,24</t>
  </si>
  <si>
    <t>592,03</t>
  </si>
  <si>
    <t>571,21</t>
  </si>
  <si>
    <t>474,15</t>
  </si>
  <si>
    <t>585,19</t>
  </si>
  <si>
    <t>558,5</t>
  </si>
  <si>
    <t>761,05</t>
  </si>
  <si>
    <t>572,48</t>
  </si>
  <si>
    <t>571,13</t>
  </si>
  <si>
    <t>772,97</t>
  </si>
  <si>
    <t>585,11</t>
  </si>
  <si>
    <t>577,74</t>
  </si>
  <si>
    <t>750,85</t>
  </si>
  <si>
    <t>591,72</t>
  </si>
  <si>
    <t>588,29</t>
  </si>
  <si>
    <t>303,13</t>
  </si>
  <si>
    <t>602,27</t>
  </si>
  <si>
    <t>542,99</t>
  </si>
  <si>
    <t>526,26</t>
  </si>
  <si>
    <t>556,97</t>
  </si>
  <si>
    <t>654,2</t>
  </si>
  <si>
    <t>684,51</t>
  </si>
  <si>
    <t>668,18</t>
  </si>
  <si>
    <t>703,66</t>
  </si>
  <si>
    <t>112,86</t>
  </si>
  <si>
    <t>717,64</t>
  </si>
  <si>
    <t>702,78</t>
  </si>
  <si>
    <t>207,17</t>
  </si>
  <si>
    <t>716,76</t>
  </si>
  <si>
    <t>669,67</t>
  </si>
  <si>
    <t>50,27</t>
  </si>
  <si>
    <t>683,65</t>
  </si>
  <si>
    <t>578,66</t>
  </si>
  <si>
    <t>96,29</t>
  </si>
  <si>
    <t>592,64</t>
  </si>
  <si>
    <t>717,84</t>
  </si>
  <si>
    <t>75,51</t>
  </si>
  <si>
    <t>731,82</t>
  </si>
  <si>
    <t>602,21</t>
  </si>
  <si>
    <t>783,04</t>
  </si>
  <si>
    <t>616,19</t>
  </si>
  <si>
    <t>552,41</t>
  </si>
  <si>
    <t>26,15</t>
  </si>
  <si>
    <t>566,39</t>
  </si>
  <si>
    <t>578,13</t>
  </si>
  <si>
    <t>24,72</t>
  </si>
  <si>
    <t>592,11</t>
  </si>
  <si>
    <t>595,48</t>
  </si>
  <si>
    <t>74,84</t>
  </si>
  <si>
    <t>609,46</t>
  </si>
  <si>
    <t>595,36</t>
  </si>
  <si>
    <t>60,39</t>
  </si>
  <si>
    <t>609,34</t>
  </si>
  <si>
    <t>590,95</t>
  </si>
  <si>
    <t>111,76</t>
  </si>
  <si>
    <t>604,93</t>
  </si>
  <si>
    <t>584,66</t>
  </si>
  <si>
    <t>65,63</t>
  </si>
  <si>
    <t>598,64</t>
  </si>
  <si>
    <t>117,53</t>
  </si>
  <si>
    <t>585,86</t>
  </si>
  <si>
    <t>571,77</t>
  </si>
  <si>
    <t>69,62</t>
  </si>
  <si>
    <t>585,75</t>
  </si>
  <si>
    <t>532,73</t>
  </si>
  <si>
    <t>355,33</t>
  </si>
  <si>
    <t>546,71</t>
  </si>
  <si>
    <t>642,59</t>
  </si>
  <si>
    <t>366,51</t>
  </si>
  <si>
    <t>656,57</t>
  </si>
  <si>
    <t>612,11</t>
  </si>
  <si>
    <t>213,61</t>
  </si>
  <si>
    <t>626,09</t>
  </si>
  <si>
    <t>597,7</t>
  </si>
  <si>
    <t>233,61</t>
  </si>
  <si>
    <t>611,68</t>
  </si>
  <si>
    <t>576,62</t>
  </si>
  <si>
    <t>20,56</t>
  </si>
  <si>
    <t>590,6</t>
  </si>
  <si>
    <t>576,87</t>
  </si>
  <si>
    <t>78,56</t>
  </si>
  <si>
    <t>590,85</t>
  </si>
  <si>
    <t>604,89</t>
  </si>
  <si>
    <t>149,79</t>
  </si>
  <si>
    <t>618,87</t>
  </si>
  <si>
    <t>624,6</t>
  </si>
  <si>
    <t>147,17</t>
  </si>
  <si>
    <t>638,58</t>
  </si>
  <si>
    <t>566,45</t>
  </si>
  <si>
    <t>152,94</t>
  </si>
  <si>
    <t>580,43</t>
  </si>
  <si>
    <t>649,99</t>
  </si>
  <si>
    <t>118,33</t>
  </si>
  <si>
    <t>663,97</t>
  </si>
  <si>
    <t>662,15</t>
  </si>
  <si>
    <t>100,12</t>
  </si>
  <si>
    <t>676,13</t>
  </si>
  <si>
    <t>663,01</t>
  </si>
  <si>
    <t>3,99</t>
  </si>
  <si>
    <t>676,99</t>
  </si>
  <si>
    <t>631,91</t>
  </si>
  <si>
    <t>10,73</t>
  </si>
  <si>
    <t>645,89</t>
  </si>
  <si>
    <t>576,68</t>
  </si>
  <si>
    <t>14,68</t>
  </si>
  <si>
    <t>590,66</t>
  </si>
  <si>
    <t>674,06</t>
  </si>
  <si>
    <t>230,39</t>
  </si>
  <si>
    <t>688,04</t>
  </si>
  <si>
    <t>575,62</t>
  </si>
  <si>
    <t>261,54</t>
  </si>
  <si>
    <t>589,6</t>
  </si>
  <si>
    <t>555,75</t>
  </si>
  <si>
    <t>967,93</t>
  </si>
  <si>
    <t>569,73</t>
  </si>
  <si>
    <t>580,42</t>
  </si>
  <si>
    <t>867,89</t>
  </si>
  <si>
    <t>594,4</t>
  </si>
  <si>
    <t>600,42</t>
  </si>
  <si>
    <t>70,52</t>
  </si>
  <si>
    <t>614,4</t>
  </si>
  <si>
    <t>33,68</t>
  </si>
  <si>
    <t>607,53</t>
  </si>
  <si>
    <t>44,19</t>
  </si>
  <si>
    <t>621,51</t>
  </si>
  <si>
    <t>580,61</t>
  </si>
  <si>
    <t>148,28</t>
  </si>
  <si>
    <t>594,59</t>
  </si>
  <si>
    <t>544,26</t>
  </si>
  <si>
    <t>223,88</t>
  </si>
  <si>
    <t>558,24</t>
  </si>
  <si>
    <t>612,01</t>
  </si>
  <si>
    <t>118,94</t>
  </si>
  <si>
    <t>625,99</t>
  </si>
  <si>
    <t>587,6</t>
  </si>
  <si>
    <t>58,48</t>
  </si>
  <si>
    <t>601,58</t>
  </si>
  <si>
    <t>591,65</t>
  </si>
  <si>
    <t>31,59</t>
  </si>
  <si>
    <t>605,63</t>
  </si>
  <si>
    <t>584,97</t>
  </si>
  <si>
    <t>47,04</t>
  </si>
  <si>
    <t>598,95</t>
  </si>
  <si>
    <t>542,91</t>
  </si>
  <si>
    <t>65,11</t>
  </si>
  <si>
    <t>556,89</t>
  </si>
  <si>
    <t>542,76</t>
  </si>
  <si>
    <t>20,28</t>
  </si>
  <si>
    <t>556,74</t>
  </si>
  <si>
    <t>542,71</t>
  </si>
  <si>
    <t>27,98</t>
  </si>
  <si>
    <t>556,69</t>
  </si>
  <si>
    <t>578,36</t>
  </si>
  <si>
    <t>0,81</t>
  </si>
  <si>
    <t>0,68</t>
  </si>
  <si>
    <t>592,34</t>
  </si>
  <si>
    <t>566,27</t>
  </si>
  <si>
    <t>72,51</t>
  </si>
  <si>
    <t>580,25</t>
  </si>
  <si>
    <t>541,06</t>
  </si>
  <si>
    <t>79,13</t>
  </si>
  <si>
    <t>555,04</t>
  </si>
  <si>
    <t>597,88</t>
  </si>
  <si>
    <t>23,52</t>
  </si>
  <si>
    <t>611,86</t>
  </si>
  <si>
    <t>598,79</t>
  </si>
  <si>
    <t>23,95</t>
  </si>
  <si>
    <t>612,77</t>
  </si>
  <si>
    <t>588,78</t>
  </si>
  <si>
    <t>90,03</t>
  </si>
  <si>
    <t>602,76</t>
  </si>
  <si>
    <t>638,9</t>
  </si>
  <si>
    <t>116,71</t>
  </si>
  <si>
    <t>652,88</t>
  </si>
  <si>
    <t>576,19</t>
  </si>
  <si>
    <t>108,62</t>
  </si>
  <si>
    <t>590,17</t>
  </si>
  <si>
    <t>694,6</t>
  </si>
  <si>
    <t>620,07</t>
  </si>
  <si>
    <t>708,58</t>
  </si>
  <si>
    <t>568,86</t>
  </si>
  <si>
    <t>57,97</t>
  </si>
  <si>
    <t>582,84</t>
  </si>
  <si>
    <t>538,29</t>
  </si>
  <si>
    <t>96,94</t>
  </si>
  <si>
    <t>552,27</t>
  </si>
  <si>
    <t>567,62</t>
  </si>
  <si>
    <t>34,11</t>
  </si>
  <si>
    <t>581,6</t>
  </si>
  <si>
    <t>586,88</t>
  </si>
  <si>
    <t>600,86</t>
  </si>
  <si>
    <t>586,96</t>
  </si>
  <si>
    <t>20,8</t>
  </si>
  <si>
    <t>580,38</t>
  </si>
  <si>
    <t>29,2</t>
  </si>
  <si>
    <t>594,36</t>
  </si>
  <si>
    <t>567,72</t>
  </si>
  <si>
    <t>165,7</t>
  </si>
  <si>
    <t>581,7</t>
  </si>
  <si>
    <t>538,86</t>
  </si>
  <si>
    <t>380,43</t>
  </si>
  <si>
    <t>612,25</t>
  </si>
  <si>
    <t>171,22</t>
  </si>
  <si>
    <t>626,23</t>
  </si>
  <si>
    <t>581,49</t>
  </si>
  <si>
    <t>102,69</t>
  </si>
  <si>
    <t>595,47</t>
  </si>
  <si>
    <t>605,21</t>
  </si>
  <si>
    <t>66,35</t>
  </si>
  <si>
    <t>619,19</t>
  </si>
  <si>
    <t>594,6</t>
  </si>
  <si>
    <t>40,77</t>
  </si>
  <si>
    <t>608,58</t>
  </si>
  <si>
    <t>545,05</t>
  </si>
  <si>
    <t>21,21</t>
  </si>
  <si>
    <t>559,03</t>
  </si>
  <si>
    <t>544,77</t>
  </si>
  <si>
    <t>8,47</t>
  </si>
  <si>
    <t>558,75</t>
  </si>
  <si>
    <t>2,06</t>
  </si>
  <si>
    <t>578,12</t>
  </si>
  <si>
    <t>20,38</t>
  </si>
  <si>
    <t>592,1</t>
  </si>
  <si>
    <t>8,89</t>
  </si>
  <si>
    <t>541,63</t>
  </si>
  <si>
    <t>70,15</t>
  </si>
  <si>
    <t>555,61</t>
  </si>
  <si>
    <t>609,91</t>
  </si>
  <si>
    <t>28,27</t>
  </si>
  <si>
    <t>623,89</t>
  </si>
  <si>
    <t>611,02</t>
  </si>
  <si>
    <t>21</t>
  </si>
  <si>
    <t>625</t>
  </si>
  <si>
    <t>589,3</t>
  </si>
  <si>
    <t>38,13</t>
  </si>
  <si>
    <t>603,28</t>
  </si>
  <si>
    <t>640,87</t>
  </si>
  <si>
    <t>477,29</t>
  </si>
  <si>
    <t>654,85</t>
  </si>
  <si>
    <t>582,2</t>
  </si>
  <si>
    <t>399,29</t>
  </si>
  <si>
    <t>596,18</t>
  </si>
  <si>
    <t>725,53</t>
  </si>
  <si>
    <t>594,33</t>
  </si>
  <si>
    <t>739,51</t>
  </si>
  <si>
    <t>591,78</t>
  </si>
  <si>
    <t>184,67</t>
  </si>
  <si>
    <t>605,76</t>
  </si>
  <si>
    <t>532,92</t>
  </si>
  <si>
    <t>212,52</t>
  </si>
  <si>
    <t>546,9</t>
  </si>
  <si>
    <t>567,95</t>
  </si>
  <si>
    <t>32,47</t>
  </si>
  <si>
    <t>581,93</t>
  </si>
  <si>
    <t>587,22</t>
  </si>
  <si>
    <t>73,99</t>
  </si>
  <si>
    <t>601,2</t>
  </si>
  <si>
    <t>587,27</t>
  </si>
  <si>
    <t>59,1</t>
  </si>
  <si>
    <t>601,25</t>
  </si>
  <si>
    <t>580,69</t>
  </si>
  <si>
    <t>249,41</t>
  </si>
  <si>
    <t>594,67</t>
  </si>
  <si>
    <t>94,35</t>
  </si>
  <si>
    <t>539,84</t>
  </si>
  <si>
    <t>260,54</t>
  </si>
  <si>
    <t>553,82</t>
  </si>
  <si>
    <t>613,38</t>
  </si>
  <si>
    <t>16,44</t>
  </si>
  <si>
    <t>627,36</t>
  </si>
  <si>
    <t>559,53</t>
  </si>
  <si>
    <t>0,88</t>
  </si>
  <si>
    <t>33,92</t>
  </si>
  <si>
    <t>573,51</t>
  </si>
  <si>
    <t>140,94</t>
  </si>
  <si>
    <t>581,34</t>
  </si>
  <si>
    <t>549,32</t>
  </si>
  <si>
    <t>284,72</t>
  </si>
  <si>
    <t>563,3</t>
  </si>
  <si>
    <t>568,08</t>
  </si>
  <si>
    <t>307,97</t>
  </si>
  <si>
    <t>582,06</t>
  </si>
  <si>
    <t>540,23</t>
  </si>
  <si>
    <t>190,52</t>
  </si>
  <si>
    <t>554,21</t>
  </si>
  <si>
    <t>540,31</t>
  </si>
  <si>
    <t>171,94</t>
  </si>
  <si>
    <t>554,29</t>
  </si>
  <si>
    <t>573,26</t>
  </si>
  <si>
    <t>459,91</t>
  </si>
  <si>
    <t>587,24</t>
  </si>
  <si>
    <t>567,37</t>
  </si>
  <si>
    <t>412,4</t>
  </si>
  <si>
    <t>581,35</t>
  </si>
  <si>
    <t>533,98</t>
  </si>
  <si>
    <t>37,89</t>
  </si>
  <si>
    <t>547,96</t>
  </si>
  <si>
    <t>605,42</t>
  </si>
  <si>
    <t>14,56</t>
  </si>
  <si>
    <t>619,4</t>
  </si>
  <si>
    <t>617,41</t>
  </si>
  <si>
    <t>52,23</t>
  </si>
  <si>
    <t>631,39</t>
  </si>
  <si>
    <t>586,17</t>
  </si>
  <si>
    <t>67,35</t>
  </si>
  <si>
    <t>600,15</t>
  </si>
  <si>
    <t>641,56</t>
  </si>
  <si>
    <t>200,13</t>
  </si>
  <si>
    <t>655,54</t>
  </si>
  <si>
    <t>581,37</t>
  </si>
  <si>
    <t>471,98</t>
  </si>
  <si>
    <t>595,35</t>
  </si>
  <si>
    <t>727,33</t>
  </si>
  <si>
    <t>655,1</t>
  </si>
  <si>
    <t>741,31</t>
  </si>
  <si>
    <t>42,41</t>
  </si>
  <si>
    <t>594,2</t>
  </si>
  <si>
    <t>532,51</t>
  </si>
  <si>
    <t>74,73</t>
  </si>
  <si>
    <t>546,49</t>
  </si>
  <si>
    <t>567,58</t>
  </si>
  <si>
    <t>38,57</t>
  </si>
  <si>
    <t>581,56</t>
  </si>
  <si>
    <t>2,29</t>
  </si>
  <si>
    <t>587,01</t>
  </si>
  <si>
    <t>10,9</t>
  </si>
  <si>
    <t>600,99</t>
  </si>
  <si>
    <t>580,5</t>
  </si>
  <si>
    <t>255,06</t>
  </si>
  <si>
    <t>594,48</t>
  </si>
  <si>
    <t>568,12</t>
  </si>
  <si>
    <t>84,61</t>
  </si>
  <si>
    <t>582,1</t>
  </si>
  <si>
    <t>539,31</t>
  </si>
  <si>
    <t>193,48</t>
  </si>
  <si>
    <t>553,29</t>
  </si>
  <si>
    <t>613,07</t>
  </si>
  <si>
    <t>229,12</t>
  </si>
  <si>
    <t>627,05</t>
  </si>
  <si>
    <t>559,68</t>
  </si>
  <si>
    <t>18,79</t>
  </si>
  <si>
    <t>573,66</t>
  </si>
  <si>
    <t>561,07</t>
  </si>
  <si>
    <t>23,62</t>
  </si>
  <si>
    <t>575,05</t>
  </si>
  <si>
    <t>543,54</t>
  </si>
  <si>
    <t>45,73</t>
  </si>
  <si>
    <t>567,34</t>
  </si>
  <si>
    <t>62,81</t>
  </si>
  <si>
    <t>581,32</t>
  </si>
  <si>
    <t>549,22</t>
  </si>
  <si>
    <t>134,33</t>
  </si>
  <si>
    <t>140,13</t>
  </si>
  <si>
    <t>553,89</t>
  </si>
  <si>
    <t>573,14</t>
  </si>
  <si>
    <t>232,06</t>
  </si>
  <si>
    <t>587,12</t>
  </si>
  <si>
    <t>567,46</t>
  </si>
  <si>
    <t>112,88</t>
  </si>
  <si>
    <t>581,44</t>
  </si>
  <si>
    <t>534,06</t>
  </si>
  <si>
    <t>13,86</t>
  </si>
  <si>
    <t>548,04</t>
  </si>
  <si>
    <t>604,95</t>
  </si>
  <si>
    <t>49,84</t>
  </si>
  <si>
    <t>618,93</t>
  </si>
  <si>
    <t>618,08</t>
  </si>
  <si>
    <t>28,3</t>
  </si>
  <si>
    <t>632,06</t>
  </si>
  <si>
    <t>585,88</t>
  </si>
  <si>
    <t>62,67</t>
  </si>
  <si>
    <t>599,86</t>
  </si>
  <si>
    <t>633,98</t>
  </si>
  <si>
    <t>37,78</t>
  </si>
  <si>
    <t>647,96</t>
  </si>
  <si>
    <t>577,69</t>
  </si>
  <si>
    <t>39,96</t>
  </si>
  <si>
    <t>711,84</t>
  </si>
  <si>
    <t>408,7</t>
  </si>
  <si>
    <t>725,82</t>
  </si>
  <si>
    <t>580,27</t>
  </si>
  <si>
    <t>268,13</t>
  </si>
  <si>
    <t>594,25</t>
  </si>
  <si>
    <t>533,08</t>
  </si>
  <si>
    <t>261,29</t>
  </si>
  <si>
    <t>547,06</t>
  </si>
  <si>
    <t>566,61</t>
  </si>
  <si>
    <t>53,55</t>
  </si>
  <si>
    <t>580,59</t>
  </si>
  <si>
    <t>585,83</t>
  </si>
  <si>
    <t>599,81</t>
  </si>
  <si>
    <t>585,78</t>
  </si>
  <si>
    <t>20,17</t>
  </si>
  <si>
    <t>599,76</t>
  </si>
  <si>
    <t>579,36</t>
  </si>
  <si>
    <t>265,74</t>
  </si>
  <si>
    <t>593,34</t>
  </si>
  <si>
    <t>566,94</t>
  </si>
  <si>
    <t>88,4</t>
  </si>
  <si>
    <t>532,46</t>
  </si>
  <si>
    <t>234,19</t>
  </si>
  <si>
    <t>546,44</t>
  </si>
  <si>
    <t>602,17</t>
  </si>
  <si>
    <t>148,86</t>
  </si>
  <si>
    <t>616,15</t>
  </si>
  <si>
    <t>563,93</t>
  </si>
  <si>
    <t>30,05</t>
  </si>
  <si>
    <t>577,91</t>
  </si>
  <si>
    <t>565,8</t>
  </si>
  <si>
    <t>24,86</t>
  </si>
  <si>
    <t>579,78</t>
  </si>
  <si>
    <t>553,64</t>
  </si>
  <si>
    <t>8,36</t>
  </si>
  <si>
    <t>570,6</t>
  </si>
  <si>
    <t>36,23</t>
  </si>
  <si>
    <t>584,58</t>
  </si>
  <si>
    <t>533,06</t>
  </si>
  <si>
    <t>12,92</t>
  </si>
  <si>
    <t>547,04</t>
  </si>
  <si>
    <t>552,56</t>
  </si>
  <si>
    <t>66,47</t>
  </si>
  <si>
    <t>604,2</t>
  </si>
  <si>
    <t>15,05</t>
  </si>
  <si>
    <t>618,18</t>
  </si>
  <si>
    <t>594,46</t>
  </si>
  <si>
    <t>10,18</t>
  </si>
  <si>
    <t>608,44</t>
  </si>
  <si>
    <t>549,9</t>
  </si>
  <si>
    <t>128,39</t>
  </si>
  <si>
    <t>594,15</t>
  </si>
  <si>
    <t>105,85</t>
  </si>
  <si>
    <t>608,13</t>
  </si>
  <si>
    <t>604,56</t>
  </si>
  <si>
    <t>115,42</t>
  </si>
  <si>
    <t>618,54</t>
  </si>
  <si>
    <t>586,42</t>
  </si>
  <si>
    <t>96,48</t>
  </si>
  <si>
    <t>600,4</t>
  </si>
  <si>
    <t>634,81</t>
  </si>
  <si>
    <t>113,26</t>
  </si>
  <si>
    <t>58,04</t>
  </si>
  <si>
    <t>611,97</t>
  </si>
  <si>
    <t>713,31</t>
  </si>
  <si>
    <t>633,34</t>
  </si>
  <si>
    <t>727,29</t>
  </si>
  <si>
    <t>586,78</t>
  </si>
  <si>
    <t>256,61</t>
  </si>
  <si>
    <t>600,76</t>
  </si>
  <si>
    <t>543,65</t>
  </si>
  <si>
    <t>174,4</t>
  </si>
  <si>
    <t>557,63</t>
  </si>
  <si>
    <t>557,24</t>
  </si>
  <si>
    <t>125,9</t>
  </si>
  <si>
    <t>571,22</t>
  </si>
  <si>
    <t>576,97</t>
  </si>
  <si>
    <t>215,62</t>
  </si>
  <si>
    <t>583,89</t>
  </si>
  <si>
    <t>214,35</t>
  </si>
  <si>
    <t>597,87</t>
  </si>
  <si>
    <t>3,18</t>
  </si>
  <si>
    <t>591,02</t>
  </si>
  <si>
    <t>577,11</t>
  </si>
  <si>
    <t>181,92</t>
  </si>
  <si>
    <t>591,09</t>
  </si>
  <si>
    <t>557,94</t>
  </si>
  <si>
    <t>13,22</t>
  </si>
  <si>
    <t>571,92</t>
  </si>
  <si>
    <t>533,91</t>
  </si>
  <si>
    <t>100,34</t>
  </si>
  <si>
    <t>547,89</t>
  </si>
  <si>
    <t>593,16</t>
  </si>
  <si>
    <t>57,1</t>
  </si>
  <si>
    <t>607,14</t>
  </si>
  <si>
    <t>72,92</t>
  </si>
  <si>
    <t>590,52</t>
  </si>
  <si>
    <t>551,22</t>
  </si>
  <si>
    <t>70,35</t>
  </si>
  <si>
    <t>565,2</t>
  </si>
  <si>
    <t>551,08</t>
  </si>
  <si>
    <t>82,79</t>
  </si>
  <si>
    <t>565,06</t>
  </si>
  <si>
    <t>569,56</t>
  </si>
  <si>
    <t>173,84</t>
  </si>
  <si>
    <t>583,54</t>
  </si>
  <si>
    <t>586,13</t>
  </si>
  <si>
    <t>116,31</t>
  </si>
  <si>
    <t>600,11</t>
  </si>
  <si>
    <t>31,37</t>
  </si>
  <si>
    <t>600,14</t>
  </si>
  <si>
    <t>586,61</t>
  </si>
  <si>
    <t>16,08</t>
  </si>
  <si>
    <t>600,59</t>
  </si>
  <si>
    <t>542,45</t>
  </si>
  <si>
    <t>170,26</t>
  </si>
  <si>
    <t>556,43</t>
  </si>
  <si>
    <t>673,73</t>
  </si>
  <si>
    <t>31,56</t>
  </si>
  <si>
    <t>687,71</t>
  </si>
  <si>
    <t>672,67</t>
  </si>
  <si>
    <t>24,91</t>
  </si>
  <si>
    <t>686,65</t>
  </si>
  <si>
    <t>675,51</t>
  </si>
  <si>
    <t>29,47</t>
  </si>
  <si>
    <t>689,49</t>
  </si>
  <si>
    <t>645,43</t>
  </si>
  <si>
    <t>42,51</t>
  </si>
  <si>
    <t>659,41</t>
  </si>
  <si>
    <t>29,05</t>
  </si>
  <si>
    <t>613,97</t>
  </si>
  <si>
    <t>733,49</t>
  </si>
  <si>
    <t>505,11</t>
  </si>
  <si>
    <t>747,47</t>
  </si>
  <si>
    <t>596,23</t>
  </si>
  <si>
    <t>42,32</t>
  </si>
  <si>
    <t>610,21</t>
  </si>
  <si>
    <t>544,56</t>
  </si>
  <si>
    <t>134,62</t>
  </si>
  <si>
    <t>558,54</t>
  </si>
  <si>
    <t>0,82</t>
  </si>
  <si>
    <t>577,02</t>
  </si>
  <si>
    <t>1,16</t>
  </si>
  <si>
    <t>591</t>
  </si>
  <si>
    <t>577,05</t>
  </si>
  <si>
    <t>14,95</t>
  </si>
  <si>
    <t>591,03</t>
  </si>
  <si>
    <t>576,92</t>
  </si>
  <si>
    <t>216,33</t>
  </si>
  <si>
    <t>590,9</t>
  </si>
  <si>
    <t>570,36</t>
  </si>
  <si>
    <t>27,84</t>
  </si>
  <si>
    <t>584,34</t>
  </si>
  <si>
    <t>99,11</t>
  </si>
  <si>
    <t>571,73</t>
  </si>
  <si>
    <t>551,55</t>
  </si>
  <si>
    <t>194,73</t>
  </si>
  <si>
    <t>565,53</t>
  </si>
  <si>
    <t>550,58</t>
  </si>
  <si>
    <t>236,58</t>
  </si>
  <si>
    <t>611,22</t>
  </si>
  <si>
    <t>174,64</t>
  </si>
  <si>
    <t>625,2</t>
  </si>
  <si>
    <t>583,25</t>
  </si>
  <si>
    <t>168,62</t>
  </si>
  <si>
    <t>597,23</t>
  </si>
  <si>
    <t>576,67</t>
  </si>
  <si>
    <t>159,79</t>
  </si>
  <si>
    <t>590,65</t>
  </si>
  <si>
    <t>576,48</t>
  </si>
  <si>
    <t>252,69</t>
  </si>
  <si>
    <t>590,46</t>
  </si>
  <si>
    <t>199,26</t>
  </si>
  <si>
    <t>610,77</t>
  </si>
  <si>
    <t>596,73</t>
  </si>
  <si>
    <t>21,94</t>
  </si>
  <si>
    <t>610,71</t>
  </si>
  <si>
    <t>586,92</t>
  </si>
  <si>
    <t>90,32</t>
  </si>
  <si>
    <t>600,9</t>
  </si>
  <si>
    <t>542,32</t>
  </si>
  <si>
    <t>190,58</t>
  </si>
  <si>
    <t>556,3</t>
  </si>
  <si>
    <t>671,35</t>
  </si>
  <si>
    <t>685,33</t>
  </si>
  <si>
    <t>670,94</t>
  </si>
  <si>
    <t>13,24</t>
  </si>
  <si>
    <t>684,92</t>
  </si>
  <si>
    <t>669,8</t>
  </si>
  <si>
    <t>0,07</t>
  </si>
  <si>
    <t>3,74</t>
  </si>
  <si>
    <t>683,78</t>
  </si>
  <si>
    <t>639,47</t>
  </si>
  <si>
    <t>29,12</t>
  </si>
  <si>
    <t>653,45</t>
  </si>
  <si>
    <t>597,97</t>
  </si>
  <si>
    <t>39,57</t>
  </si>
  <si>
    <t>611,95</t>
  </si>
  <si>
    <t>732,65</t>
  </si>
  <si>
    <t>0,13</t>
  </si>
  <si>
    <t>4,53</t>
  </si>
  <si>
    <t>746,63</t>
  </si>
  <si>
    <t>589,37</t>
  </si>
  <si>
    <t>207,47</t>
  </si>
  <si>
    <t>603,35</t>
  </si>
  <si>
    <t>532,64</t>
  </si>
  <si>
    <t>17,68</t>
  </si>
  <si>
    <t>546,62</t>
  </si>
  <si>
    <t>566,8</t>
  </si>
  <si>
    <t>23,14</t>
  </si>
  <si>
    <t>580,78</t>
  </si>
  <si>
    <t>585,91</t>
  </si>
  <si>
    <t>46,16</t>
  </si>
  <si>
    <t>599,89</t>
  </si>
  <si>
    <t>45,6</t>
  </si>
  <si>
    <t>579,27</t>
  </si>
  <si>
    <t>248,93</t>
  </si>
  <si>
    <t>593,25</t>
  </si>
  <si>
    <t>121,55</t>
  </si>
  <si>
    <t>580,77</t>
  </si>
  <si>
    <t>532,42</t>
  </si>
  <si>
    <t>288,17</t>
  </si>
  <si>
    <t>546,4</t>
  </si>
  <si>
    <t>602,01</t>
  </si>
  <si>
    <t>385,3</t>
  </si>
  <si>
    <t>615,99</t>
  </si>
  <si>
    <t>563,76</t>
  </si>
  <si>
    <t>76,75</t>
  </si>
  <si>
    <t>571,7</t>
  </si>
  <si>
    <t>585,68</t>
  </si>
  <si>
    <t>559,38</t>
  </si>
  <si>
    <t>5,13</t>
  </si>
  <si>
    <t>573,36</t>
  </si>
  <si>
    <t>552,28</t>
  </si>
  <si>
    <t>6,03</t>
  </si>
  <si>
    <t>566,26</t>
  </si>
  <si>
    <t>536,74</t>
  </si>
  <si>
    <t>29,65</t>
  </si>
  <si>
    <t>552,42</t>
  </si>
  <si>
    <t>22,43</t>
  </si>
  <si>
    <t>566,4</t>
  </si>
  <si>
    <t>604,06</t>
  </si>
  <si>
    <t>48,25</t>
  </si>
  <si>
    <t>594,52</t>
  </si>
  <si>
    <t>765,45</t>
  </si>
  <si>
    <t>608,5</t>
  </si>
  <si>
    <t>549,57</t>
  </si>
  <si>
    <t>167,54</t>
  </si>
  <si>
    <t>563,55</t>
  </si>
  <si>
    <t>595,39</t>
  </si>
  <si>
    <t>132,25</t>
  </si>
  <si>
    <t>609,37</t>
  </si>
  <si>
    <t>606,7</t>
  </si>
  <si>
    <t>118,95</t>
  </si>
  <si>
    <t>620,68</t>
  </si>
  <si>
    <t>587,3</t>
  </si>
  <si>
    <t>601,28</t>
  </si>
  <si>
    <t>634,3</t>
  </si>
  <si>
    <t>234,13</t>
  </si>
  <si>
    <t>648,28</t>
  </si>
  <si>
    <t>601,33</t>
  </si>
  <si>
    <t>29,59</t>
  </si>
  <si>
    <t>615,31</t>
  </si>
  <si>
    <t>718,83</t>
  </si>
  <si>
    <t>163,01</t>
  </si>
  <si>
    <t>732,81</t>
  </si>
  <si>
    <t>587,81</t>
  </si>
  <si>
    <t>484,75</t>
  </si>
  <si>
    <t>601,79</t>
  </si>
  <si>
    <t>532,98</t>
  </si>
  <si>
    <t>280,34</t>
  </si>
  <si>
    <t>546,96</t>
  </si>
  <si>
    <t>580,58</t>
  </si>
  <si>
    <t>27,38</t>
  </si>
  <si>
    <t>599,83</t>
  </si>
  <si>
    <t>586,02</t>
  </si>
  <si>
    <t>1,6</t>
  </si>
  <si>
    <t>600</t>
  </si>
  <si>
    <t>579,48</t>
  </si>
  <si>
    <t>386,81</t>
  </si>
  <si>
    <t>593,46</t>
  </si>
  <si>
    <t>573,33</t>
  </si>
  <si>
    <t>132,87</t>
  </si>
  <si>
    <t>587,31</t>
  </si>
  <si>
    <t>538,46</t>
  </si>
  <si>
    <t>150,69</t>
  </si>
  <si>
    <t>552,44</t>
  </si>
  <si>
    <t>24,24</t>
  </si>
  <si>
    <t>564,18</t>
  </si>
  <si>
    <t>15,27</t>
  </si>
  <si>
    <t>578,16</t>
  </si>
  <si>
    <t>586,06</t>
  </si>
  <si>
    <t>542,23</t>
  </si>
  <si>
    <t>112,54</t>
  </si>
  <si>
    <t>556,21</t>
  </si>
  <si>
    <t>22,6</t>
  </si>
  <si>
    <t>607,89</t>
  </si>
  <si>
    <t>564,28</t>
  </si>
  <si>
    <t>31,6</t>
  </si>
  <si>
    <t>578,26</t>
  </si>
  <si>
    <t>543,42</t>
  </si>
  <si>
    <t>226,88</t>
  </si>
  <si>
    <t>557,4</t>
  </si>
  <si>
    <t>577,89</t>
  </si>
  <si>
    <t>225,77</t>
  </si>
  <si>
    <t>591,87</t>
  </si>
  <si>
    <t>572,47</t>
  </si>
  <si>
    <t>287,84</t>
  </si>
  <si>
    <t>586,45</t>
  </si>
  <si>
    <t>542,82</t>
  </si>
  <si>
    <t>211,02</t>
  </si>
  <si>
    <t>556,8</t>
  </si>
  <si>
    <t>620,83</t>
  </si>
  <si>
    <t>241,01</t>
  </si>
  <si>
    <t>612,76</t>
  </si>
  <si>
    <t>357,71</t>
  </si>
  <si>
    <t>626,74</t>
  </si>
  <si>
    <t>590,05</t>
  </si>
  <si>
    <t>359,76</t>
  </si>
  <si>
    <t>604,03</t>
  </si>
  <si>
    <t>642,42</t>
  </si>
  <si>
    <t>213,46</t>
  </si>
  <si>
    <t>656,4</t>
  </si>
  <si>
    <t>624,12</t>
  </si>
  <si>
    <t>212,42</t>
  </si>
  <si>
    <t>45,83</t>
  </si>
  <si>
    <t>770,81</t>
  </si>
  <si>
    <t>635,02</t>
  </si>
  <si>
    <t>193,03</t>
  </si>
  <si>
    <t>649</t>
  </si>
  <si>
    <t>537,25</t>
  </si>
  <si>
    <t>97,27</t>
  </si>
  <si>
    <t>551,23</t>
  </si>
  <si>
    <t>11,46</t>
  </si>
  <si>
    <t>580,52</t>
  </si>
  <si>
    <t>399,48</t>
  </si>
  <si>
    <t>18,39</t>
  </si>
  <si>
    <t>599,84</t>
  </si>
  <si>
    <t>400,53</t>
  </si>
  <si>
    <t>431,43</t>
  </si>
  <si>
    <t>587,34</t>
  </si>
  <si>
    <t>532,99</t>
  </si>
  <si>
    <t>115,82</t>
  </si>
  <si>
    <t>546,97</t>
  </si>
  <si>
    <t>602,59</t>
  </si>
  <si>
    <t>337,71</t>
  </si>
  <si>
    <t>616,57</t>
  </si>
  <si>
    <t>558,93</t>
  </si>
  <si>
    <t>110,58</t>
  </si>
  <si>
    <t>572,91</t>
  </si>
  <si>
    <t>554,26</t>
  </si>
  <si>
    <t>0,98</t>
  </si>
  <si>
    <t>568,24</t>
  </si>
  <si>
    <t>536,81</t>
  </si>
  <si>
    <t>326,56</t>
  </si>
  <si>
    <t>550,79</t>
  </si>
  <si>
    <t>614,95</t>
  </si>
  <si>
    <t>43,74</t>
  </si>
  <si>
    <t>628,93</t>
  </si>
  <si>
    <t>580,39</t>
  </si>
  <si>
    <t>8,84</t>
  </si>
  <si>
    <t>594,37</t>
  </si>
  <si>
    <t>568,97</t>
  </si>
  <si>
    <t>25,44</t>
  </si>
  <si>
    <t>582,95</t>
  </si>
  <si>
    <t>572,21</t>
  </si>
  <si>
    <t>12,88</t>
  </si>
  <si>
    <t>586,19</t>
  </si>
  <si>
    <t>566,7</t>
  </si>
  <si>
    <t>3,88</t>
  </si>
  <si>
    <t>580,68</t>
  </si>
  <si>
    <t>554,77</t>
  </si>
  <si>
    <t>75,74</t>
  </si>
  <si>
    <t>568,75</t>
  </si>
  <si>
    <t>619,39</t>
  </si>
  <si>
    <t>83,19</t>
  </si>
  <si>
    <t>633,37</t>
  </si>
  <si>
    <t>623,63</t>
  </si>
  <si>
    <t>199,95</t>
  </si>
  <si>
    <t>637,61</t>
  </si>
  <si>
    <t>598,36</t>
  </si>
  <si>
    <t>248,2</t>
  </si>
  <si>
    <t>612,34</t>
  </si>
  <si>
    <t>640,72</t>
  </si>
  <si>
    <t>195,89</t>
  </si>
  <si>
    <t>654,7</t>
  </si>
  <si>
    <t>603,18</t>
  </si>
  <si>
    <t>259,25</t>
  </si>
  <si>
    <t>617,16</t>
  </si>
  <si>
    <t>726,81</t>
  </si>
  <si>
    <t>21,79</t>
  </si>
  <si>
    <t>740,79</t>
  </si>
  <si>
    <t>617,58</t>
  </si>
  <si>
    <t>7,62</t>
  </si>
  <si>
    <t>631,56</t>
  </si>
  <si>
    <t>543,19</t>
  </si>
  <si>
    <t>6,42</t>
  </si>
  <si>
    <t>557,17</t>
  </si>
  <si>
    <t>579,58</t>
  </si>
  <si>
    <t>116,81</t>
  </si>
  <si>
    <t>593,56</t>
  </si>
  <si>
    <t>585,98</t>
  </si>
  <si>
    <t>114,37</t>
  </si>
  <si>
    <t>592,63</t>
  </si>
  <si>
    <t>6,48</t>
  </si>
  <si>
    <t>606,61</t>
  </si>
  <si>
    <t>592,86</t>
  </si>
  <si>
    <t>130,22</t>
  </si>
  <si>
    <t>142,8</t>
  </si>
  <si>
    <t>587,64</t>
  </si>
  <si>
    <t>544,49</t>
  </si>
  <si>
    <t>75,47</t>
  </si>
  <si>
    <t>558,47</t>
  </si>
  <si>
    <t>612,36</t>
  </si>
  <si>
    <t>248,29</t>
  </si>
  <si>
    <t>626,34</t>
  </si>
  <si>
    <t>558,9</t>
  </si>
  <si>
    <t>23,84</t>
  </si>
  <si>
    <t>572,88</t>
  </si>
  <si>
    <t>554,32</t>
  </si>
  <si>
    <t>5,94</t>
  </si>
  <si>
    <t>568,3</t>
  </si>
  <si>
    <t>542,53</t>
  </si>
  <si>
    <t>12,65</t>
  </si>
  <si>
    <t>556,51</t>
  </si>
  <si>
    <t>581,13</t>
  </si>
  <si>
    <t>8,41</t>
  </si>
  <si>
    <t>595,11</t>
  </si>
  <si>
    <t>580,12</t>
  </si>
  <si>
    <t>22,36</t>
  </si>
  <si>
    <t>594,1</t>
  </si>
  <si>
    <t>563,37</t>
  </si>
  <si>
    <t>44,25</t>
  </si>
  <si>
    <t>577,35</t>
  </si>
  <si>
    <t>578,3</t>
  </si>
  <si>
    <t>67,51</t>
  </si>
  <si>
    <t>592,28</t>
  </si>
  <si>
    <t>560,42</t>
  </si>
  <si>
    <t>97,59</t>
  </si>
  <si>
    <t>574,4</t>
  </si>
  <si>
    <t>533,42</t>
  </si>
  <si>
    <t>68,84</t>
  </si>
  <si>
    <t>547,4</t>
  </si>
  <si>
    <t>34,31</t>
  </si>
  <si>
    <t>619,2</t>
  </si>
  <si>
    <t>615,8</t>
  </si>
  <si>
    <t>13,03</t>
  </si>
  <si>
    <t>629,78</t>
  </si>
  <si>
    <t>595,37</t>
  </si>
  <si>
    <t>4,72</t>
  </si>
  <si>
    <t>609,35</t>
  </si>
  <si>
    <t>649,1</t>
  </si>
  <si>
    <t>25,41</t>
  </si>
  <si>
    <t>663,08</t>
  </si>
  <si>
    <t>604,27</t>
  </si>
  <si>
    <t>103,43</t>
  </si>
  <si>
    <t>618,25</t>
  </si>
  <si>
    <t>712,36</t>
  </si>
  <si>
    <t>47,05</t>
  </si>
  <si>
    <t>726,34</t>
  </si>
  <si>
    <t>617,13</t>
  </si>
  <si>
    <t>105,16</t>
  </si>
  <si>
    <t>631,11</t>
  </si>
  <si>
    <t>545,95</t>
  </si>
  <si>
    <t>174,71</t>
  </si>
  <si>
    <t>559,93</t>
  </si>
  <si>
    <t>554,68</t>
  </si>
  <si>
    <t>44,53</t>
  </si>
  <si>
    <t>568,66</t>
  </si>
  <si>
    <t>586,07</t>
  </si>
  <si>
    <t>71,95</t>
  </si>
  <si>
    <t>600,05</t>
  </si>
  <si>
    <t>592,77</t>
  </si>
  <si>
    <t>48,83</t>
  </si>
  <si>
    <t>498,56</t>
  </si>
  <si>
    <t>600,09</t>
  </si>
  <si>
    <t>573,74</t>
  </si>
  <si>
    <t>634,34</t>
  </si>
  <si>
    <t>587,72</t>
  </si>
  <si>
    <t>539,04</t>
  </si>
  <si>
    <t>617,08</t>
  </si>
  <si>
    <t>553,02</t>
  </si>
  <si>
    <t>602,35</t>
  </si>
  <si>
    <t>139,07</t>
  </si>
  <si>
    <t>616,33</t>
  </si>
  <si>
    <t>564,09</t>
  </si>
  <si>
    <t>70,68</t>
  </si>
  <si>
    <t>578,07</t>
  </si>
  <si>
    <t>563,1</t>
  </si>
  <si>
    <t>56,15</t>
  </si>
  <si>
    <t>577,08</t>
  </si>
  <si>
    <t>246,5</t>
  </si>
  <si>
    <t>237,63</t>
  </si>
  <si>
    <t>596,08</t>
  </si>
  <si>
    <t>564,83</t>
  </si>
  <si>
    <t>275,53</t>
  </si>
  <si>
    <t>578,81</t>
  </si>
  <si>
    <t>565,17</t>
  </si>
  <si>
    <t>299,04</t>
  </si>
  <si>
    <t>579,15</t>
  </si>
  <si>
    <t>547,58</t>
  </si>
  <si>
    <t>312,39</t>
  </si>
  <si>
    <t>561,56</t>
  </si>
  <si>
    <t>553,54</t>
  </si>
  <si>
    <t>284,24</t>
  </si>
  <si>
    <t>567,52</t>
  </si>
  <si>
    <t>551,11</t>
  </si>
  <si>
    <t>104,83</t>
  </si>
  <si>
    <t>565,09</t>
  </si>
  <si>
    <t>613,54</t>
  </si>
  <si>
    <t>87,14</t>
  </si>
  <si>
    <t>627,52</t>
  </si>
  <si>
    <t>613,27</t>
  </si>
  <si>
    <t>26,99</t>
  </si>
  <si>
    <t>627,25</t>
  </si>
  <si>
    <t>17,66</t>
  </si>
  <si>
    <t>608,08</t>
  </si>
  <si>
    <t>653,63</t>
  </si>
  <si>
    <t>47,25</t>
  </si>
  <si>
    <t>667,61</t>
  </si>
  <si>
    <t>607,04</t>
  </si>
  <si>
    <t>48,46</t>
  </si>
  <si>
    <t>621,02</t>
  </si>
  <si>
    <t>729,53</t>
  </si>
  <si>
    <t>139,82</t>
  </si>
  <si>
    <t>743,51</t>
  </si>
  <si>
    <t>628,12</t>
  </si>
  <si>
    <t>182,61</t>
  </si>
  <si>
    <t>642,1</t>
  </si>
  <si>
    <t>569,64</t>
  </si>
  <si>
    <t>109,2</t>
  </si>
  <si>
    <t>583,62</t>
  </si>
  <si>
    <t>544,98</t>
  </si>
  <si>
    <t>9,58</t>
  </si>
  <si>
    <t>558,96</t>
  </si>
  <si>
    <t>563,72</t>
  </si>
  <si>
    <t>200,15</t>
  </si>
  <si>
    <t>577,7</t>
  </si>
  <si>
    <t>570,42</t>
  </si>
  <si>
    <t>106,23</t>
  </si>
  <si>
    <t>584,4</t>
  </si>
  <si>
    <t>570,58</t>
  </si>
  <si>
    <t>184,53</t>
  </si>
  <si>
    <t>584,56</t>
  </si>
  <si>
    <t>564,2</t>
  </si>
  <si>
    <t>863,12</t>
  </si>
  <si>
    <t>578,18</t>
  </si>
  <si>
    <t>540,32</t>
  </si>
  <si>
    <t>657,31</t>
  </si>
  <si>
    <t>554,3</t>
  </si>
  <si>
    <t>223,87</t>
  </si>
  <si>
    <t>583,12</t>
  </si>
  <si>
    <t>600,56</t>
  </si>
  <si>
    <t>99,02</t>
  </si>
  <si>
    <t>614,54</t>
  </si>
  <si>
    <t>563,8</t>
  </si>
  <si>
    <t>61,52</t>
  </si>
  <si>
    <t>577,78</t>
  </si>
  <si>
    <t>557,43</t>
  </si>
  <si>
    <t>35</t>
  </si>
  <si>
    <t>571,41</t>
  </si>
  <si>
    <t>569,86</t>
  </si>
  <si>
    <t>23,68</t>
  </si>
  <si>
    <t>583,84</t>
  </si>
  <si>
    <t>576,31</t>
  </si>
  <si>
    <t>590,29</t>
  </si>
  <si>
    <t>46,54</t>
  </si>
  <si>
    <t>583,47</t>
  </si>
  <si>
    <t>51,75</t>
  </si>
  <si>
    <t>550,82</t>
  </si>
  <si>
    <t>87,78</t>
  </si>
  <si>
    <t>567,21</t>
  </si>
  <si>
    <t>208,11</t>
  </si>
  <si>
    <t>581,19</t>
  </si>
  <si>
    <t>656,77</t>
  </si>
  <si>
    <t>390,99</t>
  </si>
  <si>
    <t>670,75</t>
  </si>
  <si>
    <t>673,95</t>
  </si>
  <si>
    <t>447,21</t>
  </si>
  <si>
    <t>687,93</t>
  </si>
  <si>
    <t>658,9</t>
  </si>
  <si>
    <t>263,28</t>
  </si>
  <si>
    <t>672,88</t>
  </si>
  <si>
    <t>630,95</t>
  </si>
  <si>
    <t>285,89</t>
  </si>
  <si>
    <t>644,93</t>
  </si>
  <si>
    <t>591,35</t>
  </si>
  <si>
    <t>5,12</t>
  </si>
  <si>
    <t>605,33</t>
  </si>
  <si>
    <t>727,6</t>
  </si>
  <si>
    <t>87,23</t>
  </si>
  <si>
    <t>741,58</t>
  </si>
  <si>
    <t>627,28</t>
  </si>
  <si>
    <t>278,56</t>
  </si>
  <si>
    <t>641,26</t>
  </si>
  <si>
    <t>542,2</t>
  </si>
  <si>
    <t>97,54</t>
  </si>
  <si>
    <t>556,18</t>
  </si>
  <si>
    <t>402,69</t>
  </si>
  <si>
    <t>594,86</t>
  </si>
  <si>
    <t>605,79</t>
  </si>
  <si>
    <t>16,21</t>
  </si>
  <si>
    <t>619,77</t>
  </si>
  <si>
    <t>613,31</t>
  </si>
  <si>
    <t>23,34</t>
  </si>
  <si>
    <t>627,29</t>
  </si>
  <si>
    <t>613,33</t>
  </si>
  <si>
    <t>248,62</t>
  </si>
  <si>
    <t>627,31</t>
  </si>
  <si>
    <t>605,85</t>
  </si>
  <si>
    <t>771,2</t>
  </si>
  <si>
    <t>619,83</t>
  </si>
  <si>
    <t>574,18</t>
  </si>
  <si>
    <t>588,16</t>
  </si>
  <si>
    <t>548,56</t>
  </si>
  <si>
    <t>662,5</t>
  </si>
  <si>
    <t>562,54</t>
  </si>
  <si>
    <t>570,46</t>
  </si>
  <si>
    <t>145,67</t>
  </si>
  <si>
    <t>584,44</t>
  </si>
  <si>
    <t>607,48</t>
  </si>
  <si>
    <t>31,05</t>
  </si>
  <si>
    <t>576,5</t>
  </si>
  <si>
    <t>46,6</t>
  </si>
  <si>
    <t>590,48</t>
  </si>
  <si>
    <t>570,11</t>
  </si>
  <si>
    <t>36,44</t>
  </si>
  <si>
    <t>584,09</t>
  </si>
  <si>
    <t>570,17</t>
  </si>
  <si>
    <t>26,96</t>
  </si>
  <si>
    <t>584,15</t>
  </si>
  <si>
    <t>576,61</t>
  </si>
  <si>
    <t>27,8</t>
  </si>
  <si>
    <t>576,59</t>
  </si>
  <si>
    <t>95,39</t>
  </si>
  <si>
    <t>590,57</t>
  </si>
  <si>
    <t>558,14</t>
  </si>
  <si>
    <t>47,73</t>
  </si>
  <si>
    <t>556,38</t>
  </si>
  <si>
    <t>251,99</t>
  </si>
  <si>
    <t>644,62</t>
  </si>
  <si>
    <t>281,6</t>
  </si>
  <si>
    <t>658,6</t>
  </si>
  <si>
    <t>649,65</t>
  </si>
  <si>
    <t>362,84</t>
  </si>
  <si>
    <t>663,63</t>
  </si>
  <si>
    <t>634,69</t>
  </si>
  <si>
    <t>52,52</t>
  </si>
  <si>
    <t>648,67</t>
  </si>
  <si>
    <t>605,23</t>
  </si>
  <si>
    <t>87,98</t>
  </si>
  <si>
    <t>619,21</t>
  </si>
  <si>
    <t>564,59</t>
  </si>
  <si>
    <t>26,02</t>
  </si>
  <si>
    <t>578,57</t>
  </si>
  <si>
    <t>708,99</t>
  </si>
  <si>
    <t>26,75</t>
  </si>
  <si>
    <t>722,97</t>
  </si>
  <si>
    <t>593,57</t>
  </si>
  <si>
    <t>44,79</t>
  </si>
  <si>
    <t>607,55</t>
  </si>
  <si>
    <t>543,17</t>
  </si>
  <si>
    <t>86,69</t>
  </si>
  <si>
    <t>557,15</t>
  </si>
  <si>
    <t>576,32</t>
  </si>
  <si>
    <t>590,3</t>
  </si>
  <si>
    <t>599,48</t>
  </si>
  <si>
    <t>67,85</t>
  </si>
  <si>
    <t>613,46</t>
  </si>
  <si>
    <t>610,06</t>
  </si>
  <si>
    <t>6,16</t>
  </si>
  <si>
    <t>610,04</t>
  </si>
  <si>
    <t>36,13</t>
  </si>
  <si>
    <t>624,02</t>
  </si>
  <si>
    <t>603,14</t>
  </si>
  <si>
    <t>145,58</t>
  </si>
  <si>
    <t>617,12</t>
  </si>
  <si>
    <t>537,94</t>
  </si>
  <si>
    <t>396,1</t>
  </si>
  <si>
    <t>551,92</t>
  </si>
  <si>
    <t>16,96</t>
  </si>
  <si>
    <t>615,79</t>
  </si>
  <si>
    <t>575,34</t>
  </si>
  <si>
    <t>589,32</t>
  </si>
  <si>
    <t>588,15</t>
  </si>
  <si>
    <t>36,93</t>
  </si>
  <si>
    <t>602,13</t>
  </si>
  <si>
    <t>575,33</t>
  </si>
  <si>
    <t>39,82</t>
  </si>
  <si>
    <t>589,31</t>
  </si>
  <si>
    <t>532,28</t>
  </si>
  <si>
    <t>36,75</t>
  </si>
  <si>
    <t>546,26</t>
  </si>
  <si>
    <t>19,78</t>
  </si>
  <si>
    <t>556,32</t>
  </si>
  <si>
    <t>547,51</t>
  </si>
  <si>
    <t>31,96</t>
  </si>
  <si>
    <t>591,38</t>
  </si>
  <si>
    <t>43,78</t>
  </si>
  <si>
    <t>605,36</t>
  </si>
  <si>
    <t>588,64</t>
  </si>
  <si>
    <t>602,62</t>
  </si>
  <si>
    <t>549,73</t>
  </si>
  <si>
    <t>79,24</t>
  </si>
  <si>
    <t>563,71</t>
  </si>
  <si>
    <t>607,67</t>
  </si>
  <si>
    <t>9,86</t>
  </si>
  <si>
    <t>621,65</t>
  </si>
  <si>
    <t>607,23</t>
  </si>
  <si>
    <t>24,15</t>
  </si>
  <si>
    <t>621,21</t>
  </si>
  <si>
    <t>15,02</t>
  </si>
  <si>
    <t>635,07</t>
  </si>
  <si>
    <t>125,86</t>
  </si>
  <si>
    <t>649,05</t>
  </si>
  <si>
    <t>604,32</t>
  </si>
  <si>
    <t>136,21</t>
  </si>
  <si>
    <t>618,3</t>
  </si>
  <si>
    <t>713,35</t>
  </si>
  <si>
    <t>184,87</t>
  </si>
  <si>
    <t>598,76</t>
  </si>
  <si>
    <t>249,01</t>
  </si>
  <si>
    <t>612,74</t>
  </si>
  <si>
    <t>545,27</t>
  </si>
  <si>
    <t>212,21</t>
  </si>
  <si>
    <t>559,25</t>
  </si>
  <si>
    <t>548,65</t>
  </si>
  <si>
    <t>269,21</t>
  </si>
  <si>
    <t>562,63</t>
  </si>
  <si>
    <t>566,66</t>
  </si>
  <si>
    <t>249,44</t>
  </si>
  <si>
    <t>580,64</t>
  </si>
  <si>
    <t>573,01</t>
  </si>
  <si>
    <t>200,06</t>
  </si>
  <si>
    <t>586,99</t>
  </si>
  <si>
    <t>573</t>
  </si>
  <si>
    <t>9,77</t>
  </si>
  <si>
    <t>586,98</t>
  </si>
  <si>
    <t>554,93</t>
  </si>
  <si>
    <t>13,87</t>
  </si>
  <si>
    <t>535,09</t>
  </si>
  <si>
    <t>456,65</t>
  </si>
  <si>
    <t>549,07</t>
  </si>
  <si>
    <t>611,42</t>
  </si>
  <si>
    <t>154,61</t>
  </si>
  <si>
    <t>625,4</t>
  </si>
  <si>
    <t>125,77</t>
  </si>
  <si>
    <t>571,86</t>
  </si>
  <si>
    <t>107,72</t>
  </si>
  <si>
    <t>585,84</t>
  </si>
  <si>
    <t>565,75</t>
  </si>
  <si>
    <t>109,16</t>
  </si>
  <si>
    <t>579,73</t>
  </si>
  <si>
    <t>542,62</t>
  </si>
  <si>
    <t>101,51</t>
  </si>
  <si>
    <t>556,6</t>
  </si>
  <si>
    <t>544,5</t>
  </si>
  <si>
    <t>91,72</t>
  </si>
  <si>
    <t>558,48</t>
  </si>
  <si>
    <t>555,28</t>
  </si>
  <si>
    <t>105,76</t>
  </si>
  <si>
    <t>569,26</t>
  </si>
  <si>
    <t>611,33</t>
  </si>
  <si>
    <t>59,98</t>
  </si>
  <si>
    <t>625,31</t>
  </si>
  <si>
    <t>604,8</t>
  </si>
  <si>
    <t>61,37</t>
  </si>
  <si>
    <t>618,78</t>
  </si>
  <si>
    <t>549,54</t>
  </si>
  <si>
    <t>102,97</t>
  </si>
  <si>
    <t>563,52</t>
  </si>
  <si>
    <t>595,2</t>
  </si>
  <si>
    <t>56,61</t>
  </si>
  <si>
    <t>609,18</t>
  </si>
  <si>
    <t>606,13</t>
  </si>
  <si>
    <t>24,08</t>
  </si>
  <si>
    <t>620,11</t>
  </si>
  <si>
    <t>9,88</t>
  </si>
  <si>
    <t>610,72</t>
  </si>
  <si>
    <t>632,69</t>
  </si>
  <si>
    <t>23,69</t>
  </si>
  <si>
    <t>646,67</t>
  </si>
  <si>
    <t>36,66</t>
  </si>
  <si>
    <t>712,99</t>
  </si>
  <si>
    <t>83,71</t>
  </si>
  <si>
    <t>726,97</t>
  </si>
  <si>
    <t>593,55</t>
  </si>
  <si>
    <t>210,68</t>
  </si>
  <si>
    <t>548,25</t>
  </si>
  <si>
    <t>567,27</t>
  </si>
  <si>
    <t>548,67</t>
  </si>
  <si>
    <t>229,34</t>
  </si>
  <si>
    <t>562,65</t>
  </si>
  <si>
    <t>566,71</t>
  </si>
  <si>
    <t>56,92</t>
  </si>
  <si>
    <t>572,94</t>
  </si>
  <si>
    <t>73,77</t>
  </si>
  <si>
    <t>572,86</t>
  </si>
  <si>
    <t>115,62</t>
  </si>
  <si>
    <t>586,84</t>
  </si>
  <si>
    <t>563,83</t>
  </si>
  <si>
    <t>22,7</t>
  </si>
  <si>
    <t>577,81</t>
  </si>
  <si>
    <t>532,8</t>
  </si>
  <si>
    <t>513,68</t>
  </si>
  <si>
    <t>546,78</t>
  </si>
  <si>
    <t>602,04</t>
  </si>
  <si>
    <t>150,6</t>
  </si>
  <si>
    <t>616,02</t>
  </si>
  <si>
    <t>76,74</t>
  </si>
  <si>
    <t>572,23</t>
  </si>
  <si>
    <t>571,9</t>
  </si>
  <si>
    <t>204,96</t>
  </si>
  <si>
    <t>553,9</t>
  </si>
  <si>
    <t>255,75</t>
  </si>
  <si>
    <t>567,88</t>
  </si>
  <si>
    <t>297,91</t>
  </si>
  <si>
    <t>595,27</t>
  </si>
  <si>
    <t>581,55</t>
  </si>
  <si>
    <t>300,53</t>
  </si>
  <si>
    <t>14,31</t>
  </si>
  <si>
    <t>553,97</t>
  </si>
  <si>
    <t>13,55</t>
  </si>
  <si>
    <t>554,25</t>
  </si>
  <si>
    <t>3,01</t>
  </si>
  <si>
    <t>568,23</t>
  </si>
  <si>
    <t>552,26</t>
  </si>
  <si>
    <t>97,97</t>
  </si>
  <si>
    <t>566,24</t>
  </si>
  <si>
    <t>597,14</t>
  </si>
  <si>
    <t>55,96</t>
  </si>
  <si>
    <t>611,12</t>
  </si>
  <si>
    <t>623,81</t>
  </si>
  <si>
    <t>242,32</t>
  </si>
  <si>
    <t>637,79</t>
  </si>
  <si>
    <t>233,75</t>
  </si>
  <si>
    <t>625,01</t>
  </si>
  <si>
    <t>659,97</t>
  </si>
  <si>
    <t>323,13</t>
  </si>
  <si>
    <t>100,78</t>
  </si>
  <si>
    <t>607,28</t>
  </si>
  <si>
    <t>725,01</t>
  </si>
  <si>
    <t>175,64</t>
  </si>
  <si>
    <t>738,99</t>
  </si>
  <si>
    <t>141,61</t>
  </si>
  <si>
    <t>624,94</t>
  </si>
  <si>
    <t>553,96</t>
  </si>
  <si>
    <t>629,91</t>
  </si>
  <si>
    <t>567,94</t>
  </si>
  <si>
    <t>548,5</t>
  </si>
  <si>
    <t>217,38</t>
  </si>
  <si>
    <t>562,48</t>
  </si>
  <si>
    <t>563,46</t>
  </si>
  <si>
    <t>241,24</t>
  </si>
  <si>
    <t>577,44</t>
  </si>
  <si>
    <t>572,79</t>
  </si>
  <si>
    <t>179,17</t>
  </si>
  <si>
    <t>586,77</t>
  </si>
  <si>
    <t>572,74</t>
  </si>
  <si>
    <t>3,29</t>
  </si>
  <si>
    <t>586,72</t>
  </si>
  <si>
    <t>30,01</t>
  </si>
  <si>
    <t>586,93</t>
  </si>
  <si>
    <t>268,26</t>
  </si>
  <si>
    <t>549,44</t>
  </si>
  <si>
    <t>611,7</t>
  </si>
  <si>
    <t>625,68</t>
  </si>
  <si>
    <t>572,22</t>
  </si>
  <si>
    <t>8,76</t>
  </si>
  <si>
    <t>586,2</t>
  </si>
  <si>
    <t>36,95</t>
  </si>
  <si>
    <t>594,35</t>
  </si>
  <si>
    <t>18,19</t>
  </si>
  <si>
    <t>608,33</t>
  </si>
  <si>
    <t>544,64</t>
  </si>
  <si>
    <t>43,95</t>
  </si>
  <si>
    <t>558,62</t>
  </si>
  <si>
    <t>557,73</t>
  </si>
  <si>
    <t>147,29</t>
  </si>
  <si>
    <t>571,71</t>
  </si>
  <si>
    <t>571,8</t>
  </si>
  <si>
    <t>121,2</t>
  </si>
  <si>
    <t>629,46</t>
  </si>
  <si>
    <t>251,31</t>
  </si>
  <si>
    <t>629,85</t>
  </si>
  <si>
    <t>212,84</t>
  </si>
  <si>
    <t>643,83</t>
  </si>
  <si>
    <t>579,94</t>
  </si>
  <si>
    <t>75,22</t>
  </si>
  <si>
    <t>593,92</t>
  </si>
  <si>
    <t>587,14</t>
  </si>
  <si>
    <t>54,05</t>
  </si>
  <si>
    <t>601,12</t>
  </si>
  <si>
    <t>48,86</t>
  </si>
  <si>
    <t>599,68</t>
  </si>
  <si>
    <t>382,79</t>
  </si>
  <si>
    <t>613,66</t>
  </si>
  <si>
    <t>226,13</t>
  </si>
  <si>
    <t>653,79</t>
  </si>
  <si>
    <t>607,3</t>
  </si>
  <si>
    <t>392,68</t>
  </si>
  <si>
    <t>621,28</t>
  </si>
  <si>
    <t>695,81</t>
  </si>
  <si>
    <t>104,79</t>
  </si>
  <si>
    <t>709,79</t>
  </si>
  <si>
    <t>495,85</t>
  </si>
  <si>
    <t>607,51</t>
  </si>
  <si>
    <t>542,93</t>
  </si>
  <si>
    <t>580,06</t>
  </si>
  <si>
    <t>556,91</t>
  </si>
  <si>
    <t>579,29</t>
  </si>
  <si>
    <t>37,2</t>
  </si>
  <si>
    <t>593,27</t>
  </si>
  <si>
    <t>592,53</t>
  </si>
  <si>
    <t>175,96</t>
  </si>
  <si>
    <t>606,51</t>
  </si>
  <si>
    <t>606,2</t>
  </si>
  <si>
    <t>124,3</t>
  </si>
  <si>
    <t>620,18</t>
  </si>
  <si>
    <t>606,21</t>
  </si>
  <si>
    <t>16,33</t>
  </si>
  <si>
    <t>620,19</t>
  </si>
  <si>
    <t>586,28</t>
  </si>
  <si>
    <t>114,55</t>
  </si>
  <si>
    <t>600,26</t>
  </si>
  <si>
    <t>543,91</t>
  </si>
  <si>
    <t>229,89</t>
  </si>
  <si>
    <t>557,89</t>
  </si>
  <si>
    <t>625,04</t>
  </si>
  <si>
    <t>127,65</t>
  </si>
  <si>
    <t>639,02</t>
  </si>
  <si>
    <t>572,6</t>
  </si>
  <si>
    <t>0,57</t>
  </si>
  <si>
    <t>586,58</t>
  </si>
  <si>
    <t>581,61</t>
  </si>
  <si>
    <t>421,61</t>
  </si>
  <si>
    <t>595,59</t>
  </si>
  <si>
    <t>562,93</t>
  </si>
  <si>
    <t>465,43</t>
  </si>
  <si>
    <t>576,91</t>
  </si>
  <si>
    <t>462,51</t>
  </si>
  <si>
    <t>593,76</t>
  </si>
  <si>
    <t>535,75</t>
  </si>
  <si>
    <t>544,85</t>
  </si>
  <si>
    <t>529,08</t>
  </si>
  <si>
    <t>558,83</t>
  </si>
  <si>
    <t>571,79</t>
  </si>
  <si>
    <t>446,04</t>
  </si>
  <si>
    <t>585,77</t>
  </si>
  <si>
    <t>554,12</t>
  </si>
  <si>
    <t>15,38</t>
  </si>
  <si>
    <t>551,29</t>
  </si>
  <si>
    <t>2,78</t>
  </si>
  <si>
    <t>565,27</t>
  </si>
  <si>
    <t>596,17</t>
  </si>
  <si>
    <t>62,24</t>
  </si>
  <si>
    <t>610,15</t>
  </si>
  <si>
    <t>600,58</t>
  </si>
  <si>
    <t>448,7</t>
  </si>
  <si>
    <t>614,56</t>
  </si>
  <si>
    <t>600,43</t>
  </si>
  <si>
    <t>407,43</t>
  </si>
  <si>
    <t>614,41</t>
  </si>
  <si>
    <t>102,03</t>
  </si>
  <si>
    <t>653</t>
  </si>
  <si>
    <t>593,09</t>
  </si>
  <si>
    <t>208,28</t>
  </si>
  <si>
    <t>607,07</t>
  </si>
  <si>
    <t>694,72</t>
  </si>
  <si>
    <t>33,96</t>
  </si>
  <si>
    <t>708,7</t>
  </si>
  <si>
    <t>592,71</t>
  </si>
  <si>
    <t>33,57</t>
  </si>
  <si>
    <t>606,69</t>
  </si>
  <si>
    <t>544,94</t>
  </si>
  <si>
    <t>241,32</t>
  </si>
  <si>
    <t>558,92</t>
  </si>
  <si>
    <t>594,5</t>
  </si>
  <si>
    <t>93,74</t>
  </si>
  <si>
    <t>605,54</t>
  </si>
  <si>
    <t>33,81</t>
  </si>
  <si>
    <t>619,52</t>
  </si>
  <si>
    <t>613,17</t>
  </si>
  <si>
    <t>28,55</t>
  </si>
  <si>
    <t>627,15</t>
  </si>
  <si>
    <t>613,08</t>
  </si>
  <si>
    <t>19,67</t>
  </si>
  <si>
    <t>627,06</t>
  </si>
  <si>
    <t>605,78</t>
  </si>
  <si>
    <t>239,92</t>
  </si>
  <si>
    <t>619,76</t>
  </si>
  <si>
    <t>558,34</t>
  </si>
  <si>
    <t>100,06</t>
  </si>
  <si>
    <t>572,32</t>
  </si>
  <si>
    <t>558,13</t>
  </si>
  <si>
    <t>572,11</t>
  </si>
  <si>
    <t>566,83</t>
  </si>
  <si>
    <t>91,94</t>
  </si>
  <si>
    <t>580,81</t>
  </si>
  <si>
    <t>309,51</t>
  </si>
  <si>
    <t>611,5</t>
  </si>
  <si>
    <t>587,23</t>
  </si>
  <si>
    <t>181,8</t>
  </si>
  <si>
    <t>601,21</t>
  </si>
  <si>
    <t>564,14</t>
  </si>
  <si>
    <t>298,66</t>
  </si>
  <si>
    <t>563,98</t>
  </si>
  <si>
    <t>417,5</t>
  </si>
  <si>
    <t>577,96</t>
  </si>
  <si>
    <t>445,75</t>
  </si>
  <si>
    <t>570,07</t>
  </si>
  <si>
    <t>437,37</t>
  </si>
  <si>
    <t>584,05</t>
  </si>
  <si>
    <t>539,56</t>
  </si>
  <si>
    <t>339,3</t>
  </si>
  <si>
    <t>121,96</t>
  </si>
  <si>
    <t>665,92</t>
  </si>
  <si>
    <t>74,47</t>
  </si>
  <si>
    <t>679,9</t>
  </si>
  <si>
    <t>691,71</t>
  </si>
  <si>
    <t>178,98</t>
  </si>
  <si>
    <t>705,69</t>
  </si>
  <si>
    <t>657,02</t>
  </si>
  <si>
    <t>175,26</t>
  </si>
  <si>
    <t>671</t>
  </si>
  <si>
    <t>598,23</t>
  </si>
  <si>
    <t>187,29</t>
  </si>
  <si>
    <t>612,21</t>
  </si>
  <si>
    <t>589,07</t>
  </si>
  <si>
    <t>30,63</t>
  </si>
  <si>
    <t>603,05</t>
  </si>
  <si>
    <t>56,91</t>
  </si>
  <si>
    <t>718,85</t>
  </si>
  <si>
    <t>592,59</t>
  </si>
  <si>
    <t>29,16</t>
  </si>
  <si>
    <t>606,57</t>
  </si>
  <si>
    <t>545,21</t>
  </si>
  <si>
    <t>162,38</t>
  </si>
  <si>
    <t>559,19</t>
  </si>
  <si>
    <t>594,57</t>
  </si>
  <si>
    <t>77,54</t>
  </si>
  <si>
    <t>608,55</t>
  </si>
  <si>
    <t>605,43</t>
  </si>
  <si>
    <t>146,45</t>
  </si>
  <si>
    <t>619,41</t>
  </si>
  <si>
    <t>612,99</t>
  </si>
  <si>
    <t>118,01</t>
  </si>
  <si>
    <t>626,97</t>
  </si>
  <si>
    <t>612,95</t>
  </si>
  <si>
    <t>65,21</t>
  </si>
  <si>
    <t>626,93</t>
  </si>
  <si>
    <t>605,48</t>
  </si>
  <si>
    <t>12,34</t>
  </si>
  <si>
    <t>619,46</t>
  </si>
  <si>
    <t>58,18</t>
  </si>
  <si>
    <t>587,89</t>
  </si>
  <si>
    <t>547,91</t>
  </si>
  <si>
    <t>131,51</t>
  </si>
  <si>
    <t>561,89</t>
  </si>
  <si>
    <t>554,66</t>
  </si>
  <si>
    <t>234,77</t>
  </si>
  <si>
    <t>568,64</t>
  </si>
  <si>
    <t>607,13</t>
  </si>
  <si>
    <t>393,68</t>
  </si>
  <si>
    <t>621,11</t>
  </si>
  <si>
    <t>105,89</t>
  </si>
  <si>
    <t>569,85</t>
  </si>
  <si>
    <t>87,86</t>
  </si>
  <si>
    <t>583,83</t>
  </si>
  <si>
    <t>569,66</t>
  </si>
  <si>
    <t>0,36</t>
  </si>
  <si>
    <t>0,75</t>
  </si>
  <si>
    <t>583,64</t>
  </si>
  <si>
    <t>576,14</t>
  </si>
  <si>
    <t>12,58</t>
  </si>
  <si>
    <t>590,12</t>
  </si>
  <si>
    <t>576</t>
  </si>
  <si>
    <t>284,29</t>
  </si>
  <si>
    <t>589,98</t>
  </si>
  <si>
    <t>556,92</t>
  </si>
  <si>
    <t>264,18</t>
  </si>
  <si>
    <t>570,9</t>
  </si>
  <si>
    <t>557,56</t>
  </si>
  <si>
    <t>178,67</t>
  </si>
  <si>
    <t>571,54</t>
  </si>
  <si>
    <t>648,61</t>
  </si>
  <si>
    <t>662,59</t>
  </si>
  <si>
    <t>650,18</t>
  </si>
  <si>
    <t>100,25</t>
  </si>
  <si>
    <t>664,16</t>
  </si>
  <si>
    <t>635,66</t>
  </si>
  <si>
    <t>649,64</t>
  </si>
  <si>
    <t>607</t>
  </si>
  <si>
    <t>566,15</t>
  </si>
  <si>
    <t>113,9</t>
  </si>
  <si>
    <t>666,5</t>
  </si>
  <si>
    <t>259,45</t>
  </si>
  <si>
    <t>680,48</t>
  </si>
  <si>
    <t>571,1</t>
  </si>
  <si>
    <t>560,21</t>
  </si>
  <si>
    <t>563,5</t>
  </si>
  <si>
    <t>188,34</t>
  </si>
  <si>
    <t>577,48</t>
  </si>
  <si>
    <t>613,16</t>
  </si>
  <si>
    <t>68,81</t>
  </si>
  <si>
    <t>613,23</t>
  </si>
  <si>
    <t>56,49</t>
  </si>
  <si>
    <t>627,21</t>
  </si>
  <si>
    <t>631,59</t>
  </si>
  <si>
    <t>70,99</t>
  </si>
  <si>
    <t>645,57</t>
  </si>
  <si>
    <t>631,9</t>
  </si>
  <si>
    <t>28,95</t>
  </si>
  <si>
    <t>645,88</t>
  </si>
  <si>
    <t>613,63</t>
  </si>
  <si>
    <t>198,94</t>
  </si>
  <si>
    <t>627,61</t>
  </si>
  <si>
    <t>580,34</t>
  </si>
  <si>
    <t>770,62</t>
  </si>
  <si>
    <t>594,32</t>
  </si>
  <si>
    <t>672,23</t>
  </si>
  <si>
    <t>686,21</t>
  </si>
  <si>
    <t>602,49</t>
  </si>
  <si>
    <t>317,52</t>
  </si>
  <si>
    <t>616,47</t>
  </si>
  <si>
    <t>619,13</t>
  </si>
  <si>
    <t>348,66</t>
  </si>
  <si>
    <t>633,11</t>
  </si>
  <si>
    <t>611,71</t>
  </si>
  <si>
    <t>25,55</t>
  </si>
  <si>
    <t>625,69</t>
  </si>
  <si>
    <t>558,16</t>
  </si>
  <si>
    <t>17,36</t>
  </si>
  <si>
    <t>572,14</t>
  </si>
  <si>
    <t>557,77</t>
  </si>
  <si>
    <t>176,4</t>
  </si>
  <si>
    <t>571,75</t>
  </si>
  <si>
    <t>237,44</t>
  </si>
  <si>
    <t>585,73</t>
  </si>
  <si>
    <t>629,15</t>
  </si>
  <si>
    <t>226,48</t>
  </si>
  <si>
    <t>643,13</t>
  </si>
  <si>
    <t>243,67</t>
  </si>
  <si>
    <t>625,28</t>
  </si>
  <si>
    <t>226,63</t>
  </si>
  <si>
    <t>584,35</t>
  </si>
  <si>
    <t>134,28</t>
  </si>
  <si>
    <t>598,33</t>
  </si>
  <si>
    <t>584,67</t>
  </si>
  <si>
    <t>37,24</t>
  </si>
  <si>
    <t>598,65</t>
  </si>
  <si>
    <t>585,15</t>
  </si>
  <si>
    <t>35,99</t>
  </si>
  <si>
    <t>599,13</t>
  </si>
  <si>
    <t>614,91</t>
  </si>
  <si>
    <t>114,77</t>
  </si>
  <si>
    <t>628,89</t>
  </si>
  <si>
    <t>323,21</t>
  </si>
  <si>
    <t>642,73</t>
  </si>
  <si>
    <t>365,27</t>
  </si>
  <si>
    <t>656,71</t>
  </si>
  <si>
    <t>566,68</t>
  </si>
  <si>
    <t>241,44</t>
  </si>
  <si>
    <t>580,66</t>
  </si>
  <si>
    <t>544,31</t>
  </si>
  <si>
    <t>410,07</t>
  </si>
  <si>
    <t>558,29</t>
  </si>
  <si>
    <t>563,66</t>
  </si>
  <si>
    <t>141</t>
  </si>
  <si>
    <t>577,64</t>
  </si>
  <si>
    <t>595,94</t>
  </si>
  <si>
    <t>29,58</t>
  </si>
  <si>
    <t>609,92</t>
  </si>
  <si>
    <t>596</t>
  </si>
  <si>
    <t>23</t>
  </si>
  <si>
    <t>609,98</t>
  </si>
  <si>
    <t>595,9</t>
  </si>
  <si>
    <t>0,53</t>
  </si>
  <si>
    <t>609,88</t>
  </si>
  <si>
    <t>579,62</t>
  </si>
  <si>
    <t>184,11</t>
  </si>
  <si>
    <t>593,6</t>
  </si>
  <si>
    <t>535,44</t>
  </si>
  <si>
    <t>56,84</t>
  </si>
  <si>
    <t>549,42</t>
  </si>
  <si>
    <t>572,42</t>
  </si>
  <si>
    <t>184,73</t>
  </si>
  <si>
    <t>586,4</t>
  </si>
  <si>
    <t>562,44</t>
  </si>
  <si>
    <t>35,8</t>
  </si>
  <si>
    <t>576,42</t>
  </si>
  <si>
    <t>562,43</t>
  </si>
  <si>
    <t>312,25</t>
  </si>
  <si>
    <t>576,41</t>
  </si>
  <si>
    <t>542,96</t>
  </si>
  <si>
    <t>301,52</t>
  </si>
  <si>
    <t>556,94</t>
  </si>
  <si>
    <t>11,04</t>
  </si>
  <si>
    <t>552,9</t>
  </si>
  <si>
    <t>32,99</t>
  </si>
  <si>
    <t>552,94</t>
  </si>
  <si>
    <t>38,75</t>
  </si>
  <si>
    <t>566,92</t>
  </si>
  <si>
    <t>553,46</t>
  </si>
  <si>
    <t>567,44</t>
  </si>
  <si>
    <t>113,06</t>
  </si>
  <si>
    <t>627,63</t>
  </si>
  <si>
    <t>115,76</t>
  </si>
  <si>
    <t>641,61</t>
  </si>
  <si>
    <t>622,65</t>
  </si>
  <si>
    <t>34,92</t>
  </si>
  <si>
    <t>82,87</t>
  </si>
  <si>
    <t>613,74</t>
  </si>
  <si>
    <t>649,47</t>
  </si>
  <si>
    <t>54,48</t>
  </si>
  <si>
    <t>663,45</t>
  </si>
  <si>
    <t>609,79</t>
  </si>
  <si>
    <t>505,86</t>
  </si>
  <si>
    <t>623,77</t>
  </si>
  <si>
    <t>718,89</t>
  </si>
  <si>
    <t>488,11</t>
  </si>
  <si>
    <t>732,87</t>
  </si>
  <si>
    <t>582,58</t>
  </si>
  <si>
    <t>23,04</t>
  </si>
  <si>
    <t>596,56</t>
  </si>
  <si>
    <t>548,81</t>
  </si>
  <si>
    <t>126,12</t>
  </si>
  <si>
    <t>562,79</t>
  </si>
  <si>
    <t>592,45</t>
  </si>
  <si>
    <t>220,81</t>
  </si>
  <si>
    <t>606,16</t>
  </si>
  <si>
    <t>215,08</t>
  </si>
  <si>
    <t>620,14</t>
  </si>
  <si>
    <t>606,23</t>
  </si>
  <si>
    <t>188,45</t>
  </si>
  <si>
    <t>620,21</t>
  </si>
  <si>
    <t>248,24</t>
  </si>
  <si>
    <t>596,16</t>
  </si>
  <si>
    <t>455,82</t>
  </si>
  <si>
    <t>549,75</t>
  </si>
  <si>
    <t>733,97</t>
  </si>
  <si>
    <t>563,73</t>
  </si>
  <si>
    <t>657,78</t>
  </si>
  <si>
    <t>639,18</t>
  </si>
  <si>
    <t>587,07</t>
  </si>
  <si>
    <t>333,57</t>
  </si>
  <si>
    <t>601,05</t>
  </si>
  <si>
    <t>594,72</t>
  </si>
  <si>
    <t>153,36</t>
  </si>
  <si>
    <t>608,7</t>
  </si>
  <si>
    <t>562,72</t>
  </si>
  <si>
    <t>128,71</t>
  </si>
  <si>
    <t>576,7</t>
  </si>
  <si>
    <t>556,46</t>
  </si>
  <si>
    <t>131,02</t>
  </si>
  <si>
    <t>570,44</t>
  </si>
  <si>
    <t>62,71</t>
  </si>
  <si>
    <t>570,61</t>
  </si>
  <si>
    <t>556,48</t>
  </si>
  <si>
    <t>96,56</t>
  </si>
  <si>
    <t>116,91</t>
  </si>
  <si>
    <t>572,09</t>
  </si>
  <si>
    <t>269,31</t>
  </si>
  <si>
    <t>535,83</t>
  </si>
  <si>
    <t>136,51</t>
  </si>
  <si>
    <t>549,81</t>
  </si>
  <si>
    <t>90,72</t>
  </si>
  <si>
    <t>597,45</t>
  </si>
  <si>
    <t>582,43</t>
  </si>
  <si>
    <t>130,29</t>
  </si>
  <si>
    <t>596,41</t>
  </si>
  <si>
    <t>583,42</t>
  </si>
  <si>
    <t>105,2</t>
  </si>
  <si>
    <t>597,4</t>
  </si>
  <si>
    <t>621,54</t>
  </si>
  <si>
    <t>95,38</t>
  </si>
  <si>
    <t>635,52</t>
  </si>
  <si>
    <t>578,28</t>
  </si>
  <si>
    <t>105,97</t>
  </si>
  <si>
    <t>592,26</t>
  </si>
  <si>
    <t>5,23</t>
  </si>
  <si>
    <t>426,64</t>
  </si>
  <si>
    <t>566,82</t>
  </si>
  <si>
    <t>552,95</t>
  </si>
  <si>
    <t>714,58</t>
  </si>
  <si>
    <t>566,93</t>
  </si>
  <si>
    <t>560,28</t>
  </si>
  <si>
    <t>729,41</t>
  </si>
  <si>
    <t>574,26</t>
  </si>
  <si>
    <t>579,11</t>
  </si>
  <si>
    <t>452,17</t>
  </si>
  <si>
    <t>579,18</t>
  </si>
  <si>
    <t>65,28</t>
  </si>
  <si>
    <t>585,74</t>
  </si>
  <si>
    <t>251,18</t>
  </si>
  <si>
    <t>599,72</t>
  </si>
  <si>
    <t>573,1</t>
  </si>
  <si>
    <t>580,65</t>
  </si>
  <si>
    <t>587,08</t>
  </si>
  <si>
    <t>233,04</t>
  </si>
  <si>
    <t>618,12</t>
  </si>
  <si>
    <t>622,43</t>
  </si>
  <si>
    <t>712,06</t>
  </si>
  <si>
    <t>594,63</t>
  </si>
  <si>
    <t>618,48</t>
  </si>
  <si>
    <t>479,51</t>
  </si>
  <si>
    <t>632,46</t>
  </si>
  <si>
    <t>577,45</t>
  </si>
  <si>
    <t>124,35</t>
  </si>
  <si>
    <t>591,43</t>
  </si>
  <si>
    <t>533,57</t>
  </si>
  <si>
    <t>203,49</t>
  </si>
  <si>
    <t>547,55</t>
  </si>
  <si>
    <t>536,56</t>
  </si>
  <si>
    <t>108,71</t>
  </si>
  <si>
    <t>550,54</t>
  </si>
  <si>
    <t>536,66</t>
  </si>
  <si>
    <t>120,89</t>
  </si>
  <si>
    <t>550,64</t>
  </si>
  <si>
    <t>157,92</t>
  </si>
  <si>
    <t>572,69</t>
  </si>
  <si>
    <t>168,39</t>
  </si>
  <si>
    <t>586,67</t>
  </si>
  <si>
    <t>552,3</t>
  </si>
  <si>
    <t>198,68</t>
  </si>
  <si>
    <t>566,28</t>
  </si>
  <si>
    <t>639,6</t>
  </si>
  <si>
    <t>179,06</t>
  </si>
  <si>
    <t>653,58</t>
  </si>
  <si>
    <t>654,61</t>
  </si>
  <si>
    <t>145,27</t>
  </si>
  <si>
    <t>668,59</t>
  </si>
  <si>
    <t>625,05</t>
  </si>
  <si>
    <t>82,98</t>
  </si>
  <si>
    <t>639,03</t>
  </si>
  <si>
    <t>660,73</t>
  </si>
  <si>
    <t>82,89</t>
  </si>
  <si>
    <t>674,71</t>
  </si>
  <si>
    <t>625,17</t>
  </si>
  <si>
    <t>78,38</t>
  </si>
  <si>
    <t>639,15</t>
  </si>
  <si>
    <t>774,08</t>
  </si>
  <si>
    <t>0,12</t>
  </si>
  <si>
    <t>29,33</t>
  </si>
  <si>
    <t>788,06</t>
  </si>
  <si>
    <t>737,2</t>
  </si>
  <si>
    <t>237,8</t>
  </si>
  <si>
    <t>751,18</t>
  </si>
  <si>
    <t>Декабрь 2015 г.</t>
  </si>
  <si>
    <t>Отчетный период: декабрь 2015 г.</t>
  </si>
  <si>
    <t>Предельные уровни нерегулируемых цен на электрическую энергию (мощность), поставляемую потребителям (покупателям) ПАО"Севкавказэнерго" в декабре 2015 г.</t>
  </si>
  <si>
    <t>Предельные уровни нерегулируемых цен на электрическую энергию (мощность) , поставляемую потребителям (покупателям) ПАО"Севкавказэнерго" в декабре 2015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</si>
</sst>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1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18" fillId="0" borderId="10" xfId="33" applyNumberFormat="1" applyFont="1" applyFill="1" applyBorder="1" applyAlignment="1">
      <alignment horizontal="center" vertical="center" wrapText="1"/>
    </xf>
    <xf numFmtId="2" fontId="11" fillId="0" borderId="11" xfId="29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7" fillId="0" borderId="0" xfId="0" applyNumberFormat="1" applyFont="1" applyBorder="1" applyAlignment="1">
      <alignment vertical="top"/>
    </xf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topLeftCell="A4" zoomScaleNormal="100" zoomScaleSheetLayoutView="100" workbookViewId="0">
      <selection activeCell="G16" sqref="G1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54" t="s">
        <v>187</v>
      </c>
      <c r="B1" s="154"/>
      <c r="C1" s="154"/>
      <c r="D1" s="154"/>
      <c r="E1" s="154"/>
      <c r="F1" s="154"/>
    </row>
    <row r="2" spans="1:8" s="3" customFormat="1" ht="43.5" customHeight="1" x14ac:dyDescent="0.25">
      <c r="A2" s="155" t="s">
        <v>2338</v>
      </c>
      <c r="B2" s="155"/>
      <c r="C2" s="155"/>
      <c r="D2" s="155"/>
      <c r="E2" s="155"/>
      <c r="F2" s="155"/>
    </row>
    <row r="3" spans="1:8" s="3" customFormat="1" ht="21.75" customHeight="1" x14ac:dyDescent="0.25">
      <c r="A3" s="156" t="s">
        <v>93</v>
      </c>
      <c r="B3" s="156"/>
      <c r="C3" s="156"/>
      <c r="D3" s="156"/>
      <c r="E3" s="156"/>
      <c r="F3" s="156"/>
      <c r="G3" s="3" t="s">
        <v>119</v>
      </c>
    </row>
    <row r="4" spans="1:8" ht="18" customHeight="1" x14ac:dyDescent="0.25">
      <c r="A4" s="147" t="s">
        <v>94</v>
      </c>
      <c r="B4" s="147"/>
      <c r="C4" s="147"/>
      <c r="D4" s="147"/>
      <c r="E4" s="147"/>
      <c r="F4" s="147"/>
    </row>
    <row r="5" spans="1:8" ht="34.5" customHeight="1" x14ac:dyDescent="0.25">
      <c r="A5" s="157" t="s">
        <v>91</v>
      </c>
      <c r="B5" s="157"/>
      <c r="C5" s="157"/>
      <c r="D5" s="157"/>
      <c r="E5" s="157"/>
      <c r="F5" s="157"/>
    </row>
    <row r="6" spans="1:8" x14ac:dyDescent="0.25">
      <c r="A6" s="148" t="s">
        <v>111</v>
      </c>
      <c r="B6" s="148"/>
      <c r="C6" s="149" t="s">
        <v>92</v>
      </c>
      <c r="D6" s="150"/>
      <c r="E6" s="150"/>
      <c r="F6" s="151"/>
    </row>
    <row r="7" spans="1:8" x14ac:dyDescent="0.25">
      <c r="A7" s="148"/>
      <c r="B7" s="148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58" t="s">
        <v>95</v>
      </c>
      <c r="B8" s="159"/>
      <c r="C8" s="56">
        <f>'Расчет сбытовых надбавок'!$D8+'РСТ РСО-А'!K6+'Иные услуги '!$C$5+'I ЦК'!$F$16</f>
        <v>3078.2200000000003</v>
      </c>
      <c r="D8" s="56">
        <f>'Расчет сбытовых надбавок'!$D8+'РСТ РСО-А'!L6+'Иные услуги '!$C$5+'I ЦК'!$F$16</f>
        <v>3639.81</v>
      </c>
      <c r="E8" s="56">
        <f>'Расчет сбытовых надбавок'!$D8+'РСТ РСО-А'!M6+'Иные услуги '!$C$5+'I ЦК'!$F$16</f>
        <v>3960.73</v>
      </c>
      <c r="F8" s="56">
        <f>'Расчет сбытовых надбавок'!$D8+'РСТ РСО-А'!N6+'Иные услуги '!$C$5+'I ЦК'!$F$16</f>
        <v>4739.5</v>
      </c>
      <c r="G8" s="121"/>
    </row>
    <row r="9" spans="1:8" s="2" customFormat="1" ht="14.25" customHeight="1" x14ac:dyDescent="0.25">
      <c r="A9" s="158" t="s">
        <v>96</v>
      </c>
      <c r="B9" s="159"/>
      <c r="C9" s="56">
        <f>'Расчет сбытовых надбавок'!E$8+'РСТ РСО-А'!K$6+'Иные услуги '!$C$5+'I ЦК'!$F$16</f>
        <v>3044.1400000000003</v>
      </c>
      <c r="D9" s="56">
        <f>'Расчет сбытовых надбавок'!$E8+'РСТ РСО-А'!L6+'Иные услуги '!$C$5+'I ЦК'!$F$16</f>
        <v>3605.73</v>
      </c>
      <c r="E9" s="56">
        <f>'Расчет сбытовых надбавок'!$E8+'РСТ РСО-А'!M6+'Иные услуги '!$C$5+'I ЦК'!$F$16</f>
        <v>3926.65</v>
      </c>
      <c r="F9" s="56">
        <f>'Расчет сбытовых надбавок'!$E8+'РСТ РСО-А'!N6+'Иные услуги '!$C$5+'I ЦК'!$F$16</f>
        <v>4705.42</v>
      </c>
    </row>
    <row r="10" spans="1:8" s="2" customFormat="1" x14ac:dyDescent="0.25">
      <c r="A10" s="158" t="s">
        <v>97</v>
      </c>
      <c r="B10" s="159"/>
      <c r="C10" s="56">
        <f>'Расчет сбытовых надбавок'!$F$8+'РСТ РСО-А'!K$6+'Иные услуги '!$C$5+'I ЦК'!$F$16</f>
        <v>2921</v>
      </c>
      <c r="D10" s="56">
        <f>'Расчет сбытовых надбавок'!$F$8+'РСТ РСО-А'!L$6+'Иные услуги '!$C$5+'I ЦК'!$F$16</f>
        <v>3482.59</v>
      </c>
      <c r="E10" s="56">
        <f>'Расчет сбытовых надбавок'!$F$8+'РСТ РСО-А'!M$6+'Иные услуги '!$C$5+'I ЦК'!$F$16</f>
        <v>3803.51</v>
      </c>
      <c r="F10" s="56">
        <f>'Расчет сбытовых надбавок'!$F$8+'РСТ РСО-А'!N$6+'Иные услуги '!$C$5+'I ЦК'!$F$16</f>
        <v>4582.28</v>
      </c>
    </row>
    <row r="11" spans="1:8" s="2" customFormat="1" x14ac:dyDescent="0.25">
      <c r="A11" s="158" t="s">
        <v>98</v>
      </c>
      <c r="B11" s="159"/>
      <c r="C11" s="56">
        <f>'Расчет сбытовых надбавок'!$G$8+'РСТ РСО-А'!K$6+'Иные услуги '!$C$5+'I ЦК'!$F$16</f>
        <v>2812.11</v>
      </c>
      <c r="D11" s="56">
        <f>'Расчет сбытовых надбавок'!$G$8+'РСТ РСО-А'!L$6+'Иные услуги '!$C$5+'I ЦК'!$F$16</f>
        <v>3373.7</v>
      </c>
      <c r="E11" s="56">
        <f>'Расчет сбытовых надбавок'!$G$8+'РСТ РСО-А'!M$6+'Иные услуги '!$C$5+'I ЦК'!$F$16</f>
        <v>3694.62</v>
      </c>
      <c r="F11" s="56">
        <f>'Расчет сбытовых надбавок'!$G$8+'РСТ РСО-А'!N$6+'Иные услуги '!$C$5+'I ЦК'!$F$16</f>
        <v>4473.3899999999994</v>
      </c>
    </row>
    <row r="12" spans="1:8" x14ac:dyDescent="0.25">
      <c r="F12" s="120"/>
    </row>
    <row r="13" spans="1:8" ht="45.75" customHeight="1" x14ac:dyDescent="0.25">
      <c r="A13" s="152" t="s">
        <v>117</v>
      </c>
      <c r="B13" s="152"/>
      <c r="C13" s="152"/>
      <c r="D13" s="152"/>
      <c r="E13" s="152"/>
      <c r="F13" s="152"/>
    </row>
    <row r="14" spans="1:8" x14ac:dyDescent="0.25">
      <c r="B14" s="54"/>
      <c r="C14" s="54"/>
      <c r="D14" s="54"/>
      <c r="E14" s="54"/>
      <c r="F14" s="54"/>
    </row>
    <row r="15" spans="1:8" ht="31.5" x14ac:dyDescent="0.25">
      <c r="A15" s="12"/>
      <c r="B15" s="153" t="s">
        <v>12</v>
      </c>
      <c r="C15" s="153"/>
      <c r="D15" s="153"/>
      <c r="E15" s="10" t="s">
        <v>4</v>
      </c>
      <c r="F15" s="57" t="s">
        <v>56</v>
      </c>
      <c r="G15" t="s">
        <v>119</v>
      </c>
    </row>
    <row r="16" spans="1:8" ht="31.5" x14ac:dyDescent="0.25">
      <c r="A16" s="55">
        <v>1</v>
      </c>
      <c r="B16" s="145" t="s">
        <v>72</v>
      </c>
      <c r="C16" s="145"/>
      <c r="D16" s="145"/>
      <c r="E16" s="58" t="s">
        <v>73</v>
      </c>
      <c r="F16" s="62">
        <f>ROUND(F17+F18*F19,2)+F28</f>
        <v>1022.42</v>
      </c>
      <c r="H16" t="s">
        <v>119</v>
      </c>
    </row>
    <row r="17" spans="1:6" ht="31.5" x14ac:dyDescent="0.25">
      <c r="A17" s="55">
        <v>2</v>
      </c>
      <c r="B17" s="145" t="s">
        <v>74</v>
      </c>
      <c r="C17" s="145"/>
      <c r="D17" s="145"/>
      <c r="E17" s="58" t="s">
        <v>73</v>
      </c>
      <c r="F17" s="63">
        <f>АТС!B25</f>
        <v>605.01</v>
      </c>
    </row>
    <row r="18" spans="1:6" ht="36" customHeight="1" x14ac:dyDescent="0.25">
      <c r="A18" s="55">
        <v>3</v>
      </c>
      <c r="B18" s="145" t="s">
        <v>75</v>
      </c>
      <c r="C18" s="145"/>
      <c r="D18" s="145"/>
      <c r="E18" s="58" t="s">
        <v>76</v>
      </c>
      <c r="F18" s="63">
        <f>АТС!B24</f>
        <v>315933.19</v>
      </c>
    </row>
    <row r="19" spans="1:6" ht="30.75" customHeight="1" x14ac:dyDescent="0.25">
      <c r="A19" s="55">
        <v>4</v>
      </c>
      <c r="B19" s="145" t="s">
        <v>78</v>
      </c>
      <c r="C19" s="145" t="s">
        <v>77</v>
      </c>
      <c r="D19" s="145" t="s">
        <v>77</v>
      </c>
      <c r="E19" s="59" t="s">
        <v>77</v>
      </c>
      <c r="F19" s="65">
        <f>IF((F24+F25)-(F26+F27)&lt;=0,0,MAX(0,(F20+F21)-(F22+F23))/((F24+F25)-(F26+F27)))</f>
        <v>1.3211867683490814E-3</v>
      </c>
    </row>
    <row r="20" spans="1:6" ht="36" customHeight="1" x14ac:dyDescent="0.25">
      <c r="A20" s="55">
        <v>5</v>
      </c>
      <c r="B20" s="145" t="s">
        <v>79</v>
      </c>
      <c r="C20" s="145" t="s">
        <v>80</v>
      </c>
      <c r="D20" s="145" t="s">
        <v>46</v>
      </c>
      <c r="E20" s="60" t="s">
        <v>46</v>
      </c>
      <c r="F20" s="144">
        <v>317.66300000000001</v>
      </c>
    </row>
    <row r="21" spans="1:6" ht="33.75" customHeight="1" x14ac:dyDescent="0.25">
      <c r="A21" s="55">
        <v>6</v>
      </c>
      <c r="B21" s="145" t="s">
        <v>81</v>
      </c>
      <c r="C21" s="145" t="s">
        <v>80</v>
      </c>
      <c r="D21" s="145" t="s">
        <v>46</v>
      </c>
      <c r="E21" s="60" t="s">
        <v>46</v>
      </c>
      <c r="F21" s="80">
        <v>0.99399999999999999</v>
      </c>
    </row>
    <row r="22" spans="1:6" ht="33" customHeight="1" x14ac:dyDescent="0.25">
      <c r="A22" s="55">
        <v>7</v>
      </c>
      <c r="B22" s="145" t="s">
        <v>82</v>
      </c>
      <c r="C22" s="145" t="s">
        <v>80</v>
      </c>
      <c r="D22" s="145" t="s">
        <v>46</v>
      </c>
      <c r="E22" s="60" t="s">
        <v>46</v>
      </c>
      <c r="F22" s="80">
        <v>75.472999999999999</v>
      </c>
    </row>
    <row r="23" spans="1:6" ht="23.25" customHeight="1" x14ac:dyDescent="0.25">
      <c r="A23" s="55">
        <v>8</v>
      </c>
      <c r="B23" s="145" t="s">
        <v>83</v>
      </c>
      <c r="C23" s="145" t="s">
        <v>80</v>
      </c>
      <c r="D23" s="145" t="s">
        <v>46</v>
      </c>
      <c r="E23" s="60" t="s">
        <v>46</v>
      </c>
      <c r="F23" s="80">
        <v>113.7449</v>
      </c>
    </row>
    <row r="24" spans="1:6" ht="30" customHeight="1" x14ac:dyDescent="0.25">
      <c r="A24" s="55">
        <v>9</v>
      </c>
      <c r="B24" s="145" t="s">
        <v>84</v>
      </c>
      <c r="C24" s="145" t="s">
        <v>85</v>
      </c>
      <c r="D24" s="145" t="s">
        <v>86</v>
      </c>
      <c r="E24" s="60" t="s">
        <v>86</v>
      </c>
      <c r="F24" s="122">
        <v>200264.08300000001</v>
      </c>
    </row>
    <row r="25" spans="1:6" ht="35.25" customHeight="1" x14ac:dyDescent="0.25">
      <c r="A25" s="55">
        <v>10</v>
      </c>
      <c r="B25" s="145" t="s">
        <v>87</v>
      </c>
      <c r="C25" s="145" t="s">
        <v>85</v>
      </c>
      <c r="D25" s="145" t="s">
        <v>86</v>
      </c>
      <c r="E25" s="60" t="s">
        <v>86</v>
      </c>
      <c r="F25" s="122">
        <v>734.88099999999997</v>
      </c>
    </row>
    <row r="26" spans="1:6" ht="34.5" customHeight="1" x14ac:dyDescent="0.25">
      <c r="A26" s="55">
        <v>11</v>
      </c>
      <c r="B26" s="145" t="s">
        <v>88</v>
      </c>
      <c r="C26" s="145" t="s">
        <v>85</v>
      </c>
      <c r="D26" s="145" t="s">
        <v>86</v>
      </c>
      <c r="E26" s="60" t="s">
        <v>86</v>
      </c>
      <c r="F26" s="122">
        <v>54759.523000000001</v>
      </c>
    </row>
    <row r="27" spans="1:6" ht="34.5" customHeight="1" x14ac:dyDescent="0.25">
      <c r="A27" s="55">
        <v>12</v>
      </c>
      <c r="B27" s="145" t="s">
        <v>89</v>
      </c>
      <c r="C27" s="145" t="s">
        <v>85</v>
      </c>
      <c r="D27" s="145" t="s">
        <v>86</v>
      </c>
      <c r="E27" s="60" t="s">
        <v>86</v>
      </c>
      <c r="F27" s="122">
        <v>48267.6</v>
      </c>
    </row>
    <row r="28" spans="1:6" ht="42" customHeight="1" x14ac:dyDescent="0.25">
      <c r="A28" s="55">
        <v>13</v>
      </c>
      <c r="B28" s="145" t="s">
        <v>90</v>
      </c>
      <c r="C28" s="145"/>
      <c r="D28" s="145" t="s">
        <v>73</v>
      </c>
      <c r="E28" s="61" t="s">
        <v>73</v>
      </c>
      <c r="F28" s="64">
        <v>0</v>
      </c>
    </row>
    <row r="30" spans="1:6" ht="31.5" customHeight="1" x14ac:dyDescent="0.25">
      <c r="A30" s="146" t="s">
        <v>118</v>
      </c>
      <c r="B30" s="146"/>
      <c r="C30" s="146"/>
      <c r="D30" s="146"/>
      <c r="E30" s="146"/>
      <c r="F30" s="146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A14" sqref="A14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9" t="s">
        <v>186</v>
      </c>
      <c r="B1" s="259"/>
      <c r="C1" s="259"/>
    </row>
    <row r="2" spans="1:3" ht="18" x14ac:dyDescent="0.25">
      <c r="A2" s="43"/>
      <c r="B2" s="43"/>
      <c r="C2" s="43"/>
    </row>
    <row r="3" spans="1:3" ht="22.5" customHeight="1" x14ac:dyDescent="0.2">
      <c r="A3" s="260" t="s">
        <v>2336</v>
      </c>
      <c r="B3" s="260"/>
      <c r="C3" s="260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8" t="s">
        <v>185</v>
      </c>
      <c r="B5" s="45" t="s">
        <v>182</v>
      </c>
      <c r="C5" s="124">
        <f>ROUND((C7+C6+C8)/C9,2)</f>
        <v>2.65</v>
      </c>
    </row>
    <row r="6" spans="1:3" ht="68.25" customHeight="1" x14ac:dyDescent="0.2">
      <c r="A6" s="48" t="s">
        <v>191</v>
      </c>
      <c r="B6" s="47" t="s">
        <v>183</v>
      </c>
      <c r="C6" s="125">
        <v>197103.27</v>
      </c>
    </row>
    <row r="7" spans="1:3" ht="48.75" customHeight="1" x14ac:dyDescent="0.2">
      <c r="A7" s="46" t="s">
        <v>192</v>
      </c>
      <c r="B7" s="47" t="s">
        <v>183</v>
      </c>
      <c r="C7" s="125">
        <v>280818.14</v>
      </c>
    </row>
    <row r="8" spans="1:3" ht="68.25" customHeight="1" x14ac:dyDescent="0.2">
      <c r="A8" s="48" t="s">
        <v>193</v>
      </c>
      <c r="B8" s="47" t="s">
        <v>183</v>
      </c>
      <c r="C8" s="125">
        <v>55396.21</v>
      </c>
    </row>
    <row r="9" spans="1:3" ht="38.25" customHeight="1" x14ac:dyDescent="0.2">
      <c r="A9" s="46" t="s">
        <v>194</v>
      </c>
      <c r="B9" s="47" t="s">
        <v>184</v>
      </c>
      <c r="C9" s="126">
        <v>200998.96400000001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A27" sqref="A27:A28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61" t="s">
        <v>166</v>
      </c>
      <c r="B1" s="161"/>
      <c r="C1" s="161"/>
      <c r="D1" s="161"/>
      <c r="E1" s="161"/>
      <c r="F1" s="73"/>
    </row>
    <row r="2" spans="1:6" ht="39.75" customHeight="1" x14ac:dyDescent="0.25">
      <c r="A2" s="160" t="str">
        <f>'I ЦК'!A2:F2</f>
        <v>Предельные уровни нерегулируемых цен на электрическую энергию (мощность), поставляемую потребителям (покупателям) ПАО"Севкавказэнерго" в декабре 2015 г.</v>
      </c>
      <c r="B2" s="160"/>
      <c r="C2" s="160"/>
      <c r="D2" s="160"/>
      <c r="E2" s="160"/>
      <c r="F2" s="72"/>
    </row>
    <row r="3" spans="1:6" x14ac:dyDescent="0.25">
      <c r="A3" s="41"/>
      <c r="B3" s="41"/>
      <c r="C3" s="41"/>
      <c r="D3" s="41"/>
      <c r="E3" s="41"/>
      <c r="F3" s="41"/>
    </row>
    <row r="4" spans="1:6" x14ac:dyDescent="0.25">
      <c r="A4" s="156" t="s">
        <v>57</v>
      </c>
      <c r="B4" s="156"/>
      <c r="C4" s="156"/>
      <c r="D4" s="156"/>
      <c r="E4" s="156"/>
      <c r="F4" s="156"/>
    </row>
    <row r="5" spans="1:6" ht="33" customHeight="1" x14ac:dyDescent="0.25">
      <c r="A5" s="147" t="s">
        <v>58</v>
      </c>
      <c r="B5" s="147"/>
      <c r="C5" s="147"/>
      <c r="D5" s="147"/>
      <c r="E5" s="147"/>
      <c r="F5" s="99"/>
    </row>
    <row r="6" spans="1:6" x14ac:dyDescent="0.25">
      <c r="A6" s="41"/>
      <c r="B6" s="41"/>
      <c r="C6" s="41"/>
      <c r="D6" s="41"/>
      <c r="E6" s="41"/>
      <c r="F6" s="41"/>
    </row>
    <row r="7" spans="1:6" x14ac:dyDescent="0.25">
      <c r="A7" s="66" t="s">
        <v>99</v>
      </c>
      <c r="B7" s="54"/>
      <c r="C7" s="54"/>
      <c r="D7" s="54"/>
      <c r="E7" s="54"/>
    </row>
    <row r="8" spans="1:6" x14ac:dyDescent="0.25">
      <c r="A8" s="164" t="s">
        <v>107</v>
      </c>
      <c r="B8" s="162" t="s">
        <v>92</v>
      </c>
      <c r="C8" s="162"/>
      <c r="D8" s="162"/>
      <c r="E8" s="162"/>
      <c r="F8" s="74"/>
    </row>
    <row r="9" spans="1:6" x14ac:dyDescent="0.25">
      <c r="A9" s="165"/>
      <c r="B9" s="67" t="s">
        <v>0</v>
      </c>
      <c r="C9" s="67" t="s">
        <v>100</v>
      </c>
      <c r="D9" s="67" t="s">
        <v>101</v>
      </c>
      <c r="E9" s="67" t="s">
        <v>3</v>
      </c>
    </row>
    <row r="10" spans="1:6" x14ac:dyDescent="0.25">
      <c r="A10" s="71" t="s">
        <v>102</v>
      </c>
      <c r="B10" s="68"/>
      <c r="C10" s="68"/>
      <c r="D10" s="68"/>
      <c r="E10" s="68"/>
    </row>
    <row r="11" spans="1:6" x14ac:dyDescent="0.25">
      <c r="A11" s="69" t="s">
        <v>95</v>
      </c>
      <c r="B11" s="70">
        <f>АТС!$B$11+'РСТ РСО-А'!K$6+'Иные услуги '!$C$5+'Расчет сбытовых надбавок'!$D16</f>
        <v>2472.6200000000003</v>
      </c>
      <c r="C11" s="70">
        <f>АТС!$B$11+'РСТ РСО-А'!L$6+'Иные услуги '!$C$5+'Расчет сбытовых надбавок'!$D16</f>
        <v>3034.21</v>
      </c>
      <c r="D11" s="70">
        <f>АТС!$B$11+'РСТ РСО-А'!M$6+'Иные услуги '!$C$5+'Расчет сбытовых надбавок'!$D16</f>
        <v>3355.13</v>
      </c>
      <c r="E11" s="70">
        <f>АТС!$B$11+'РСТ РСО-А'!N$6+'Иные услуги '!$C$5+'Расчет сбытовых надбавок'!$D16</f>
        <v>4133.8999999999996</v>
      </c>
    </row>
    <row r="12" spans="1:6" x14ac:dyDescent="0.25">
      <c r="A12" s="69" t="s">
        <v>96</v>
      </c>
      <c r="B12" s="70">
        <f>АТС!$B$11+'РСТ РСО-А'!K$6+'Иные услуги '!$C$5+'Расчет сбытовых надбавок'!$E16</f>
        <v>2452.8500000000004</v>
      </c>
      <c r="C12" s="70">
        <f>АТС!$B$11+'РСТ РСО-А'!L$6+'Иные услуги '!$C$5+'Расчет сбытовых надбавок'!$E16</f>
        <v>3014.44</v>
      </c>
      <c r="D12" s="70">
        <f>АТС!$B$11+'РСТ РСО-А'!M$6+'Иные услуги '!$C$5+'Расчет сбытовых надбавок'!$E16</f>
        <v>3335.36</v>
      </c>
      <c r="E12" s="70">
        <f>АТС!$B$11+'РСТ РСО-А'!N$6+'Иные услуги '!$C$5+'Расчет сбытовых надбавок'!$E16</f>
        <v>4114.13</v>
      </c>
    </row>
    <row r="13" spans="1:6" x14ac:dyDescent="0.25">
      <c r="A13" s="69" t="s">
        <v>97</v>
      </c>
      <c r="B13" s="70">
        <f>АТС!$B$11+'РСТ РСО-А'!K$6+'Иные услуги '!$C$5+'Расчет сбытовых надбавок'!$F16</f>
        <v>2381.4200000000005</v>
      </c>
      <c r="C13" s="70">
        <f>АТС!$B$11+'РСТ РСО-А'!L$6+'Иные услуги '!$C$5+'Расчет сбытовых надбавок'!$F16</f>
        <v>2943.01</v>
      </c>
      <c r="D13" s="70">
        <f>АТС!$B$11+'РСТ РСО-А'!M$6+'Иные услуги '!$C$5+'Расчет сбытовых надбавок'!$F16</f>
        <v>3263.9300000000003</v>
      </c>
      <c r="E13" s="70">
        <f>АТС!$B$11+'РСТ РСО-А'!N$6+'Иные услуги '!$C$5+'Расчет сбытовых надбавок'!$F16</f>
        <v>4042.7000000000003</v>
      </c>
    </row>
    <row r="14" spans="1:6" x14ac:dyDescent="0.25">
      <c r="A14" s="69" t="s">
        <v>98</v>
      </c>
      <c r="B14" s="70">
        <f>АТС!$B$11+'РСТ РСО-А'!K$6+'Иные услуги '!$C$5+'Расчет сбытовых надбавок'!$G16</f>
        <v>2318.2500000000005</v>
      </c>
      <c r="C14" s="70">
        <f>АТС!$B$11+'РСТ РСО-А'!L$6+'Иные услуги '!$C$5+'Расчет сбытовых надбавок'!$G16</f>
        <v>2879.84</v>
      </c>
      <c r="D14" s="70">
        <f>АТС!$B$11+'РСТ РСО-А'!M$6+'Иные услуги '!$C$5+'Расчет сбытовых надбавок'!$G16</f>
        <v>3200.76</v>
      </c>
      <c r="E14" s="70">
        <f>АТС!$B$11+'РСТ РСО-А'!N$6+'Иные услуги '!$C$5+'Расчет сбытовых надбавок'!$G16</f>
        <v>3979.53</v>
      </c>
    </row>
    <row r="15" spans="1:6" x14ac:dyDescent="0.25">
      <c r="A15" s="71" t="s">
        <v>103</v>
      </c>
      <c r="B15" s="68"/>
      <c r="C15" s="68"/>
      <c r="D15" s="68"/>
      <c r="E15" s="68"/>
    </row>
    <row r="16" spans="1:6" x14ac:dyDescent="0.25">
      <c r="A16" s="69" t="s">
        <v>95</v>
      </c>
      <c r="B16" s="70">
        <f>АТС!$B$12+'РСТ РСО-А'!K$6+'Иные услуги '!$C$5+'Расчет сбытовых надбавок'!$D21</f>
        <v>3192.7700000000004</v>
      </c>
      <c r="C16" s="70">
        <f>АТС!$B$12+'РСТ РСО-А'!L$6+'Иные услуги '!$C$5+'Расчет сбытовых надбавок'!$D21</f>
        <v>3754.36</v>
      </c>
      <c r="D16" s="70">
        <f>АТС!$B$12+'РСТ РСО-А'!M$6+'Иные услуги '!$C$5+'Расчет сбытовых надбавок'!$D21</f>
        <v>4075.28</v>
      </c>
      <c r="E16" s="70">
        <f>АТС!$B$12+'РСТ РСО-А'!N$6+'Иные услуги '!$C$5+'Расчет сбытовых надбавок'!$D21</f>
        <v>4854.0499999999993</v>
      </c>
    </row>
    <row r="17" spans="1:5" x14ac:dyDescent="0.25">
      <c r="A17" s="69" t="s">
        <v>96</v>
      </c>
      <c r="B17" s="70">
        <f>АТС!$B$12+'РСТ РСО-А'!K$6+'Иные услуги '!$C$5+'Расчет сбытовых надбавок'!$E21</f>
        <v>3155.9900000000002</v>
      </c>
      <c r="C17" s="70">
        <f>АТС!$B$12+'РСТ РСО-А'!L$6+'Иные услуги '!$C$5+'Расчет сбытовых надбавок'!$E21</f>
        <v>3717.58</v>
      </c>
      <c r="D17" s="70">
        <f>АТС!$B$12+'РСТ РСО-А'!M$6+'Иные услуги '!$C$5+'Расчет сбытовых надбавок'!$E21</f>
        <v>4038.5</v>
      </c>
      <c r="E17" s="70">
        <f>АТС!$B$12+'РСТ РСО-А'!N$6+'Иные услуги '!$C$5+'Расчет сбытовых надбавок'!$E21</f>
        <v>4817.2699999999995</v>
      </c>
    </row>
    <row r="18" spans="1:5" x14ac:dyDescent="0.25">
      <c r="A18" s="69" t="s">
        <v>97</v>
      </c>
      <c r="B18" s="70">
        <f>АТС!$B$12+'РСТ РСО-А'!K$6+'Иные услуги '!$C$5+'Расчет сбытовых надбавок'!$F21</f>
        <v>3023.0600000000004</v>
      </c>
      <c r="C18" s="70">
        <f>АТС!$B$12+'РСТ РСО-А'!L$6+'Иные услуги '!$C$5+'Расчет сбытовых надбавок'!$F21</f>
        <v>3584.65</v>
      </c>
      <c r="D18" s="70">
        <f>АТС!$B$12+'РСТ РСО-А'!M$6+'Иные услуги '!$C$5+'Расчет сбытовых надбавок'!$F21</f>
        <v>3905.57</v>
      </c>
      <c r="E18" s="70">
        <f>АТС!$B$12+'РСТ РСО-А'!N$6+'Иные услуги '!$C$5+'Расчет сбытовых надбавок'!$F21</f>
        <v>4684.3399999999992</v>
      </c>
    </row>
    <row r="19" spans="1:5" x14ac:dyDescent="0.25">
      <c r="A19" s="69" t="s">
        <v>98</v>
      </c>
      <c r="B19" s="70">
        <f>АТС!$B$12+'РСТ РСО-А'!K$6+'Иные услуги '!$C$5+'Расчет сбытовых надбавок'!$G21</f>
        <v>2905.5200000000004</v>
      </c>
      <c r="C19" s="70">
        <f>АТС!$B$12+'РСТ РСО-А'!L$6+'Иные услуги '!$C$5+'Расчет сбытовых надбавок'!$G21</f>
        <v>3467.11</v>
      </c>
      <c r="D19" s="70">
        <f>АТС!$B$12+'РСТ РСО-А'!M$6+'Иные услуги '!$C$5+'Расчет сбытовых надбавок'!$G21</f>
        <v>3788.03</v>
      </c>
      <c r="E19" s="70">
        <f>АТС!$B$12+'РСТ РСО-А'!N$6+'Иные услуги '!$C$5+'Расчет сбытовых надбавок'!$G21</f>
        <v>4566.7999999999993</v>
      </c>
    </row>
    <row r="20" spans="1:5" x14ac:dyDescent="0.25">
      <c r="A20" s="71" t="s">
        <v>104</v>
      </c>
      <c r="B20" s="68"/>
      <c r="C20" s="68"/>
      <c r="D20" s="68"/>
      <c r="E20" s="68"/>
    </row>
    <row r="21" spans="1:5" x14ac:dyDescent="0.25">
      <c r="A21" s="69" t="s">
        <v>95</v>
      </c>
      <c r="B21" s="70">
        <f>АТС!$B$13+'РСТ РСО-А'!K$6+'Иные услуги '!$C$5+'Расчет сбытовых надбавок'!$D26</f>
        <v>5810.13</v>
      </c>
      <c r="C21" s="70">
        <f>АТС!$B$13+'РСТ РСО-А'!L$6+'Иные услуги '!$C$5+'Расчет сбытовых надбавок'!$D26</f>
        <v>6371.7199999999993</v>
      </c>
      <c r="D21" s="70">
        <f>АТС!$B$13+'РСТ РСО-А'!M$6+'Иные услуги '!$C$5+'Расчет сбытовых надбавок'!$D26</f>
        <v>6692.6399999999994</v>
      </c>
      <c r="E21" s="70">
        <f>АТС!$B$13+'РСТ РСО-А'!N$6+'Иные услуги '!$C$5+'Расчет сбытовых надбавок'!$D26</f>
        <v>7471.41</v>
      </c>
    </row>
    <row r="22" spans="1:5" x14ac:dyDescent="0.25">
      <c r="A22" s="69" t="s">
        <v>96</v>
      </c>
      <c r="B22" s="70">
        <f>АТС!$B$13+'РСТ РСО-А'!K$6+'Иные услуги '!$C$5+'Расчет сбытовых надбавок'!$E26</f>
        <v>5711.5</v>
      </c>
      <c r="C22" s="70">
        <f>АТС!$B$13+'РСТ РСО-А'!L$6+'Иные услуги '!$C$5+'Расчет сбытовых надбавок'!$E26</f>
        <v>6273.0899999999992</v>
      </c>
      <c r="D22" s="70">
        <f>АТС!$B$13+'РСТ РСО-А'!M$6+'Иные услуги '!$C$5+'Расчет сбытовых надбавок'!$E26</f>
        <v>6594.0099999999993</v>
      </c>
      <c r="E22" s="70">
        <f>АТС!$B$13+'РСТ РСО-А'!N$6+'Иные услуги '!$C$5+'Расчет сбытовых надбавок'!$E26</f>
        <v>7372.78</v>
      </c>
    </row>
    <row r="23" spans="1:5" x14ac:dyDescent="0.25">
      <c r="A23" s="69" t="s">
        <v>97</v>
      </c>
      <c r="B23" s="70">
        <f>АТС!$B$13+'РСТ РСО-А'!K$6+'Иные услуги '!$C$5+'Расчет сбытовых надбавок'!$F26</f>
        <v>5355.09</v>
      </c>
      <c r="C23" s="70">
        <f>АТС!$B$13+'РСТ РСО-А'!L$6+'Иные услуги '!$C$5+'Расчет сбытовых надбавок'!$F26</f>
        <v>5916.6799999999994</v>
      </c>
      <c r="D23" s="70">
        <f>АТС!$B$13+'РСТ РСО-А'!M$6+'Иные услуги '!$C$5+'Расчет сбытовых надбавок'!$F26</f>
        <v>6237.5999999999995</v>
      </c>
      <c r="E23" s="70">
        <f>АТС!$B$13+'РСТ РСО-А'!N$6+'Иные услуги '!$C$5+'Расчет сбытовых надбавок'!$F26</f>
        <v>7016.37</v>
      </c>
    </row>
    <row r="24" spans="1:5" x14ac:dyDescent="0.25">
      <c r="A24" s="69" t="s">
        <v>98</v>
      </c>
      <c r="B24" s="70">
        <f>АТС!$B$13+'РСТ РСО-А'!K$6+'Иные услуги '!$C$5+'Расчет сбытовых надбавок'!$G26</f>
        <v>5039.93</v>
      </c>
      <c r="C24" s="70">
        <f>АТС!$B$13+'РСТ РСО-А'!L$6+'Иные услуги '!$C$5+'Расчет сбытовых надбавок'!$G26</f>
        <v>5601.5199999999986</v>
      </c>
      <c r="D24" s="70">
        <f>АТС!$B$13+'РСТ РСО-А'!M$6+'Иные услуги '!$C$5+'Расчет сбытовых надбавок'!$G26</f>
        <v>5922.4399999999987</v>
      </c>
      <c r="E24" s="70">
        <f>АТС!$B$13+'РСТ РСО-А'!N$6+'Иные услуги '!$C$5+'Расчет сбытовых надбавок'!$G26</f>
        <v>6701.2099999999991</v>
      </c>
    </row>
    <row r="25" spans="1:5" x14ac:dyDescent="0.25">
      <c r="A25" s="163"/>
      <c r="B25" s="163"/>
      <c r="C25" s="163"/>
      <c r="D25" s="163"/>
      <c r="E25" s="163"/>
    </row>
    <row r="26" spans="1:5" x14ac:dyDescent="0.25">
      <c r="A26" s="100" t="s">
        <v>105</v>
      </c>
      <c r="B26" s="54"/>
      <c r="C26" s="54"/>
      <c r="D26" s="54"/>
      <c r="E26" s="54"/>
    </row>
    <row r="27" spans="1:5" x14ac:dyDescent="0.25">
      <c r="A27" s="164" t="s">
        <v>107</v>
      </c>
      <c r="B27" s="162" t="s">
        <v>92</v>
      </c>
      <c r="C27" s="162"/>
      <c r="D27" s="162"/>
      <c r="E27" s="162"/>
    </row>
    <row r="28" spans="1:5" x14ac:dyDescent="0.25">
      <c r="A28" s="165"/>
      <c r="B28" s="67" t="s">
        <v>0</v>
      </c>
      <c r="C28" s="67" t="s">
        <v>100</v>
      </c>
      <c r="D28" s="67" t="s">
        <v>101</v>
      </c>
      <c r="E28" s="67" t="s">
        <v>3</v>
      </c>
    </row>
    <row r="29" spans="1:5" x14ac:dyDescent="0.25">
      <c r="A29" s="71" t="s">
        <v>102</v>
      </c>
      <c r="B29" s="68"/>
      <c r="C29" s="68"/>
      <c r="D29" s="68"/>
      <c r="E29" s="68"/>
    </row>
    <row r="30" spans="1:5" x14ac:dyDescent="0.25">
      <c r="A30" s="69" t="s">
        <v>95</v>
      </c>
      <c r="B30" s="75">
        <f>АТС!$B$15+'РСТ РСО-А'!K$6+'Иные услуги '!$C$5+'Расчет сбытовых надбавок'!$D31</f>
        <v>2472.6200000000003</v>
      </c>
      <c r="C30" s="75">
        <f>АТС!$B$15+'РСТ РСО-А'!L$6+'Иные услуги '!$C$5+'Расчет сбытовых надбавок'!$D31</f>
        <v>3034.21</v>
      </c>
      <c r="D30" s="75">
        <f>АТС!$B$15+'РСТ РСО-А'!M$6+'Иные услуги '!$C$5+'Расчет сбытовых надбавок'!$D31</f>
        <v>3355.13</v>
      </c>
      <c r="E30" s="75">
        <f>АТС!$B$15+'РСТ РСО-А'!N$6+'Иные услуги '!$C$5+'Расчет сбытовых надбавок'!$D31</f>
        <v>4133.8999999999996</v>
      </c>
    </row>
    <row r="31" spans="1:5" x14ac:dyDescent="0.25">
      <c r="A31" s="69" t="s">
        <v>96</v>
      </c>
      <c r="B31" s="75">
        <f>АТС!$B$15+'РСТ РСО-А'!K$6+'Иные услуги '!$C$5+'Расчет сбытовых надбавок'!$E$31</f>
        <v>2452.8500000000004</v>
      </c>
      <c r="C31" s="75">
        <f>АТС!$B$15+'РСТ РСО-А'!L$6+'Иные услуги '!$C$5+'Расчет сбытовых надбавок'!$E$31</f>
        <v>3014.44</v>
      </c>
      <c r="D31" s="75">
        <f>АТС!$B$15+'РСТ РСО-А'!M$6+'Иные услуги '!$C$5+'Расчет сбытовых надбавок'!$E$31</f>
        <v>3335.36</v>
      </c>
      <c r="E31" s="75">
        <f>АТС!$B$15+'РСТ РСО-А'!N$6+'Иные услуги '!$C$5+'Расчет сбытовых надбавок'!$E$31</f>
        <v>4114.13</v>
      </c>
    </row>
    <row r="32" spans="1:5" x14ac:dyDescent="0.25">
      <c r="A32" s="69" t="s">
        <v>97</v>
      </c>
      <c r="B32" s="75">
        <f>АТС!$B$15+'РСТ РСО-А'!K$6+'Иные услуги '!$C$5+'Расчет сбытовых надбавок'!$F$31</f>
        <v>2381.4200000000005</v>
      </c>
      <c r="C32" s="75">
        <f>АТС!$B$15+'РСТ РСО-А'!L$6+'Иные услуги '!$C$5+'Расчет сбытовых надбавок'!$F$31</f>
        <v>2943.01</v>
      </c>
      <c r="D32" s="75">
        <f>АТС!$B$15+'РСТ РСО-А'!M$6+'Иные услуги '!$C$5+'Расчет сбытовых надбавок'!$F$31</f>
        <v>3263.9300000000003</v>
      </c>
      <c r="E32" s="75">
        <f>АТС!$B$15+'РСТ РСО-А'!N$6+'Иные услуги '!$C$5+'Расчет сбытовых надбавок'!$F$31</f>
        <v>4042.7000000000003</v>
      </c>
    </row>
    <row r="33" spans="1:5" x14ac:dyDescent="0.25">
      <c r="A33" s="69" t="s">
        <v>98</v>
      </c>
      <c r="B33" s="75">
        <f>АТС!$B$15+'РСТ РСО-А'!K$6+'Иные услуги '!$C$5+'Расчет сбытовых надбавок'!$G$31</f>
        <v>2318.2500000000005</v>
      </c>
      <c r="C33" s="75">
        <f>АТС!$B$15+'РСТ РСО-А'!L$6+'Иные услуги '!$C$5+'Расчет сбытовых надбавок'!$G$31</f>
        <v>2879.84</v>
      </c>
      <c r="D33" s="75">
        <f>АТС!$B$15+'РСТ РСО-А'!M$6+'Иные услуги '!$C$5+'Расчет сбытовых надбавок'!$G$31</f>
        <v>3200.76</v>
      </c>
      <c r="E33" s="75">
        <f>АТС!$B$15+'РСТ РСО-А'!N$6+'Иные услуги '!$C$5+'Расчет сбытовых надбавок'!$G$31</f>
        <v>3979.53</v>
      </c>
    </row>
    <row r="34" spans="1:5" x14ac:dyDescent="0.25">
      <c r="A34" s="71" t="s">
        <v>106</v>
      </c>
      <c r="B34" s="76"/>
      <c r="C34" s="76"/>
      <c r="D34" s="76"/>
      <c r="E34" s="76"/>
    </row>
    <row r="35" spans="1:5" x14ac:dyDescent="0.25">
      <c r="A35" s="69" t="s">
        <v>95</v>
      </c>
      <c r="B35" s="75">
        <f>АТС!$B$16+'РСТ РСО-А'!K$6+'Иные услуги '!$C$5+'Расчет сбытовых надбавок'!$D$36</f>
        <v>4226.96</v>
      </c>
      <c r="C35" s="75">
        <f>АТС!$B$16+'РСТ РСО-А'!L$6+'Иные услуги '!$C$5+'Расчет сбытовых надбавок'!$D$36</f>
        <v>4788.5499999999993</v>
      </c>
      <c r="D35" s="75">
        <f>АТС!$B$16+'РСТ РСО-А'!M$6+'Иные услуги '!$C$5+'Расчет сбытовых надбавок'!$D$36</f>
        <v>5109.4699999999993</v>
      </c>
      <c r="E35" s="75">
        <f>АТС!$B$16+'РСТ РСО-А'!N$6+'Иные услуги '!$C$5+'Расчет сбытовых надбавок'!$D$36</f>
        <v>5888.24</v>
      </c>
    </row>
    <row r="36" spans="1:5" x14ac:dyDescent="0.25">
      <c r="A36" s="69" t="s">
        <v>96</v>
      </c>
      <c r="B36" s="75">
        <f>АТС!$B$16+'РСТ РСО-А'!K$6+'Иные услуги '!$C$5+'Расчет сбытовых надбавок'!$E$36</f>
        <v>4165.7400000000007</v>
      </c>
      <c r="C36" s="75">
        <f>АТС!$B$16+'РСТ РСО-А'!L$6+'Иные услуги '!$C$5+'Расчет сбытовых надбавок'!$E$36</f>
        <v>4727.33</v>
      </c>
      <c r="D36" s="75">
        <f>АТС!$B$16+'РСТ РСО-А'!M$6+'Иные услуги '!$C$5+'Расчет сбытовых надбавок'!$E$36</f>
        <v>5048.2499999999991</v>
      </c>
      <c r="E36" s="75">
        <f>АТС!$B$16+'РСТ РСО-А'!N$6+'Иные услуги '!$C$5+'Расчет сбытовых надбавок'!$E$36</f>
        <v>5827.0199999999995</v>
      </c>
    </row>
    <row r="37" spans="1:5" x14ac:dyDescent="0.25">
      <c r="A37" s="69" t="s">
        <v>97</v>
      </c>
      <c r="B37" s="75">
        <f>АТС!$B$16+'РСТ РСО-А'!K$6+'Иные услуги '!$C$5+'Расчет сбытовых надбавок'!$F$36</f>
        <v>3944.51</v>
      </c>
      <c r="C37" s="75">
        <f>АТС!$B$16+'РСТ РСО-А'!L$6+'Иные услуги '!$C$5+'Расчет сбытовых надбавок'!$F$36</f>
        <v>4506.0999999999995</v>
      </c>
      <c r="D37" s="75">
        <f>АТС!$B$16+'РСТ РСО-А'!M$6+'Иные услуги '!$C$5+'Расчет сбытовых надбавок'!$F$36</f>
        <v>4827.0199999999995</v>
      </c>
      <c r="E37" s="75">
        <f>АТС!$B$16+'РСТ РСО-А'!N$6+'Иные услуги '!$C$5+'Расчет сбытовых надбавок'!$F$36</f>
        <v>5605.79</v>
      </c>
    </row>
    <row r="38" spans="1:5" x14ac:dyDescent="0.25">
      <c r="A38" s="69" t="s">
        <v>98</v>
      </c>
      <c r="B38" s="75">
        <f>АТС!$B$16+'РСТ РСО-А'!K$6+'Иные услуги '!$C$5+'Расчет сбытовых надбавок'!$G$36</f>
        <v>3748.8800000000006</v>
      </c>
      <c r="C38" s="75">
        <f>АТС!$B$16+'РСТ РСО-А'!L$6+'Иные услуги '!$C$5+'Расчет сбытовых надбавок'!$G$36</f>
        <v>4310.4699999999993</v>
      </c>
      <c r="D38" s="75">
        <f>АТС!$B$16+'РСТ РСО-А'!M$6+'Иные услуги '!$C$5+'Расчет сбытовых надбавок'!$G$36</f>
        <v>4631.3899999999994</v>
      </c>
      <c r="E38" s="75">
        <f>АТС!$B$16+'РСТ РСО-А'!N$6+'Иные услуги '!$C$5+'Расчет сбытовых надбавок'!$G$36</f>
        <v>5410.16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1" sqref="B11:Y12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79" t="s">
        <v>166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">
        <v>2339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108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51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81" t="s">
        <v>120</v>
      </c>
    </row>
    <row r="9" spans="1:27" s="94" customFormat="1" x14ac:dyDescent="0.25">
      <c r="A9" s="92" t="s">
        <v>121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150</v>
      </c>
      <c r="B10" s="82"/>
      <c r="C10" s="82"/>
      <c r="D10" s="82"/>
    </row>
    <row r="11" spans="1:27" ht="12.75" x14ac:dyDescent="0.2">
      <c r="A11" s="172" t="s">
        <v>48</v>
      </c>
      <c r="B11" s="183" t="s">
        <v>122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123</v>
      </c>
      <c r="C13" s="166" t="s">
        <v>124</v>
      </c>
      <c r="D13" s="166" t="s">
        <v>125</v>
      </c>
      <c r="E13" s="166" t="s">
        <v>126</v>
      </c>
      <c r="F13" s="166" t="s">
        <v>127</v>
      </c>
      <c r="G13" s="166" t="s">
        <v>128</v>
      </c>
      <c r="H13" s="166" t="s">
        <v>129</v>
      </c>
      <c r="I13" s="166" t="s">
        <v>130</v>
      </c>
      <c r="J13" s="166" t="s">
        <v>131</v>
      </c>
      <c r="K13" s="166" t="s">
        <v>132</v>
      </c>
      <c r="L13" s="166" t="s">
        <v>133</v>
      </c>
      <c r="M13" s="166" t="s">
        <v>134</v>
      </c>
      <c r="N13" s="177" t="s">
        <v>135</v>
      </c>
      <c r="O13" s="166" t="s">
        <v>136</v>
      </c>
      <c r="P13" s="166" t="s">
        <v>137</v>
      </c>
      <c r="Q13" s="166" t="s">
        <v>138</v>
      </c>
      <c r="R13" s="166" t="s">
        <v>139</v>
      </c>
      <c r="S13" s="166" t="s">
        <v>140</v>
      </c>
      <c r="T13" s="166" t="s">
        <v>141</v>
      </c>
      <c r="U13" s="166" t="s">
        <v>142</v>
      </c>
      <c r="V13" s="166" t="s">
        <v>143</v>
      </c>
      <c r="W13" s="166" t="s">
        <v>144</v>
      </c>
      <c r="X13" s="166" t="s">
        <v>145</v>
      </c>
      <c r="Y13" s="166" t="s">
        <v>146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83">
        <f>АТС!A41</f>
        <v>42339</v>
      </c>
      <c r="B15" s="87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2488.59</v>
      </c>
      <c r="C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2538.21</v>
      </c>
      <c r="D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2570.91</v>
      </c>
      <c r="E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2570.9499999999998</v>
      </c>
      <c r="F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2554.4100000000003</v>
      </c>
      <c r="G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2554.67</v>
      </c>
      <c r="H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2504.1800000000003</v>
      </c>
      <c r="I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2639.1800000000003</v>
      </c>
      <c r="J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2563.83</v>
      </c>
      <c r="K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2579.2200000000003</v>
      </c>
      <c r="L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2568.0500000000002</v>
      </c>
      <c r="M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2511.61</v>
      </c>
      <c r="N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2497.9300000000003</v>
      </c>
      <c r="O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2534.15</v>
      </c>
      <c r="P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2671.8900000000003</v>
      </c>
      <c r="Q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2640.2400000000002</v>
      </c>
      <c r="R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2528.5100000000002</v>
      </c>
      <c r="S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2435.2600000000002</v>
      </c>
      <c r="T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2427.34</v>
      </c>
      <c r="U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2452.3900000000003</v>
      </c>
      <c r="V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2429.9</v>
      </c>
      <c r="W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2433.62</v>
      </c>
      <c r="X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2536</v>
      </c>
      <c r="Y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2420.0100000000002</v>
      </c>
      <c r="AA15" s="84"/>
    </row>
    <row r="16" spans="1:27" x14ac:dyDescent="0.2">
      <c r="A16" s="83">
        <f>A15+1</f>
        <v>42340</v>
      </c>
      <c r="B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2483.4</v>
      </c>
      <c r="C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2532.36</v>
      </c>
      <c r="D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2564.4900000000002</v>
      </c>
      <c r="E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2553.62</v>
      </c>
      <c r="F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2553.7600000000002</v>
      </c>
      <c r="G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2544.14</v>
      </c>
      <c r="H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2484.36</v>
      </c>
      <c r="I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2588.7400000000002</v>
      </c>
      <c r="J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2506.59</v>
      </c>
      <c r="K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2519.96</v>
      </c>
      <c r="L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2510.06</v>
      </c>
      <c r="M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2444.21</v>
      </c>
      <c r="N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2463.66</v>
      </c>
      <c r="O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2467.5300000000002</v>
      </c>
      <c r="P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2560.98</v>
      </c>
      <c r="Q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2561.94</v>
      </c>
      <c r="R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2480.15</v>
      </c>
      <c r="S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2429.12</v>
      </c>
      <c r="T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2429.25</v>
      </c>
      <c r="U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2414.94</v>
      </c>
      <c r="V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2460.79</v>
      </c>
      <c r="W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2407.04</v>
      </c>
      <c r="X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2592.25</v>
      </c>
      <c r="Y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2427.23</v>
      </c>
    </row>
    <row r="17" spans="1:25" x14ac:dyDescent="0.2">
      <c r="A17" s="83">
        <f t="shared" ref="A17:A45" si="0">A16+1</f>
        <v>42341</v>
      </c>
      <c r="B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2456.6999999999998</v>
      </c>
      <c r="C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2497.62</v>
      </c>
      <c r="D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2512.2600000000002</v>
      </c>
      <c r="E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2512.1999999999998</v>
      </c>
      <c r="F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2522.36</v>
      </c>
      <c r="G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2503.1000000000004</v>
      </c>
      <c r="H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2457.35</v>
      </c>
      <c r="I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2558.19</v>
      </c>
      <c r="J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2511.7400000000002</v>
      </c>
      <c r="K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2510.98</v>
      </c>
      <c r="L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2501.5700000000002</v>
      </c>
      <c r="M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2422.67</v>
      </c>
      <c r="N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2422.58</v>
      </c>
      <c r="O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2429.94</v>
      </c>
      <c r="P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2491.9900000000002</v>
      </c>
      <c r="Q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2483.5100000000002</v>
      </c>
      <c r="R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2450.15</v>
      </c>
      <c r="S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2467.6600000000003</v>
      </c>
      <c r="T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2470.2000000000003</v>
      </c>
      <c r="U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2453.8200000000002</v>
      </c>
      <c r="V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2489.2200000000003</v>
      </c>
      <c r="W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2450.77</v>
      </c>
      <c r="X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2589.15</v>
      </c>
      <c r="Y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2435.9500000000003</v>
      </c>
    </row>
    <row r="18" spans="1:25" x14ac:dyDescent="0.2">
      <c r="A18" s="83">
        <f t="shared" si="0"/>
        <v>42342</v>
      </c>
      <c r="B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2447.9500000000003</v>
      </c>
      <c r="C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2492.9300000000003</v>
      </c>
      <c r="D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2512.46</v>
      </c>
      <c r="E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2512.41</v>
      </c>
      <c r="F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2512.65</v>
      </c>
      <c r="G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2503.5</v>
      </c>
      <c r="H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2449.2800000000002</v>
      </c>
      <c r="I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2558.9499999999998</v>
      </c>
      <c r="J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2507.7600000000002</v>
      </c>
      <c r="K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2521.67</v>
      </c>
      <c r="L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2511.6000000000004</v>
      </c>
      <c r="M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2437.7000000000003</v>
      </c>
      <c r="N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2445.5300000000002</v>
      </c>
      <c r="O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2465.27</v>
      </c>
      <c r="P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2497.08</v>
      </c>
      <c r="Q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2465.8900000000003</v>
      </c>
      <c r="R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2424.9900000000002</v>
      </c>
      <c r="S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2477.5700000000002</v>
      </c>
      <c r="T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2479.41</v>
      </c>
      <c r="U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2464.8500000000004</v>
      </c>
      <c r="V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2496.8000000000002</v>
      </c>
      <c r="W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2445.34</v>
      </c>
      <c r="X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2602.11</v>
      </c>
      <c r="Y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2440.2600000000002</v>
      </c>
    </row>
    <row r="19" spans="1:25" x14ac:dyDescent="0.2">
      <c r="A19" s="83">
        <f t="shared" si="0"/>
        <v>42343</v>
      </c>
      <c r="B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2434.42</v>
      </c>
      <c r="C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2471.11</v>
      </c>
      <c r="D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2495.77</v>
      </c>
      <c r="E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2495.7800000000002</v>
      </c>
      <c r="F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2490.65</v>
      </c>
      <c r="G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2481.54</v>
      </c>
      <c r="H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2427.2600000000002</v>
      </c>
      <c r="I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2410.98</v>
      </c>
      <c r="J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2469.96</v>
      </c>
      <c r="K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2490.37</v>
      </c>
      <c r="L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2471.13</v>
      </c>
      <c r="M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2461.48</v>
      </c>
      <c r="N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2443.5500000000002</v>
      </c>
      <c r="O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2461.37</v>
      </c>
      <c r="P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2470.69</v>
      </c>
      <c r="Q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2485.5700000000002</v>
      </c>
      <c r="R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2421.67</v>
      </c>
      <c r="S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2578.54</v>
      </c>
      <c r="T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2648.31</v>
      </c>
      <c r="U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2647.07</v>
      </c>
      <c r="V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2600.36</v>
      </c>
      <c r="W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2471.9900000000002</v>
      </c>
      <c r="X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2668.3100000000004</v>
      </c>
      <c r="Y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2505.21</v>
      </c>
    </row>
    <row r="20" spans="1:25" x14ac:dyDescent="0.2">
      <c r="A20" s="83">
        <f t="shared" si="0"/>
        <v>42344</v>
      </c>
      <c r="B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2434.96</v>
      </c>
      <c r="C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2471.2400000000002</v>
      </c>
      <c r="D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2495.71</v>
      </c>
      <c r="E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2495.54</v>
      </c>
      <c r="F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2489.3200000000002</v>
      </c>
      <c r="G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2480.4499999999998</v>
      </c>
      <c r="H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2462.42</v>
      </c>
      <c r="I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2462.27</v>
      </c>
      <c r="J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2407.2000000000003</v>
      </c>
      <c r="K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2562.1600000000003</v>
      </c>
      <c r="L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2519.17</v>
      </c>
      <c r="M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2498.84</v>
      </c>
      <c r="N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2469.11</v>
      </c>
      <c r="O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2469.46</v>
      </c>
      <c r="P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2508.9900000000002</v>
      </c>
      <c r="Q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2536.79</v>
      </c>
      <c r="R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2454.7600000000002</v>
      </c>
      <c r="S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2572.6000000000004</v>
      </c>
      <c r="T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2589.7600000000002</v>
      </c>
      <c r="U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2590.9700000000003</v>
      </c>
      <c r="V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2547.1</v>
      </c>
      <c r="W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2469.19</v>
      </c>
      <c r="X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2606.56</v>
      </c>
      <c r="Y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2467.7000000000003</v>
      </c>
    </row>
    <row r="21" spans="1:25" x14ac:dyDescent="0.2">
      <c r="A21" s="83">
        <f t="shared" si="0"/>
        <v>42345</v>
      </c>
      <c r="B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2439.67</v>
      </c>
      <c r="C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2474.4700000000003</v>
      </c>
      <c r="D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2502.6800000000003</v>
      </c>
      <c r="E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2512.65</v>
      </c>
      <c r="F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2512.71</v>
      </c>
      <c r="G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2474.7400000000002</v>
      </c>
      <c r="H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2423.46</v>
      </c>
      <c r="I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2519.0300000000002</v>
      </c>
      <c r="J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2484.6000000000004</v>
      </c>
      <c r="K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2490.31</v>
      </c>
      <c r="L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2480.8900000000003</v>
      </c>
      <c r="M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2421.56</v>
      </c>
      <c r="N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2421.3500000000004</v>
      </c>
      <c r="O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2421.2800000000002</v>
      </c>
      <c r="P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2471.56</v>
      </c>
      <c r="Q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2454.5100000000002</v>
      </c>
      <c r="R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2418.9499999999998</v>
      </c>
      <c r="S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2499.1000000000004</v>
      </c>
      <c r="T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2500.38</v>
      </c>
      <c r="U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2486.2600000000002</v>
      </c>
      <c r="V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2556.96</v>
      </c>
      <c r="W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2468.5</v>
      </c>
      <c r="X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2635.53</v>
      </c>
      <c r="Y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2458.16</v>
      </c>
    </row>
    <row r="22" spans="1:25" x14ac:dyDescent="0.2">
      <c r="A22" s="83">
        <f t="shared" si="0"/>
        <v>42346</v>
      </c>
      <c r="B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2415.04</v>
      </c>
      <c r="C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2456.41</v>
      </c>
      <c r="D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2483.58</v>
      </c>
      <c r="E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2483.69</v>
      </c>
      <c r="F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2474.41</v>
      </c>
      <c r="G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2456.5600000000004</v>
      </c>
      <c r="H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2415.8500000000004</v>
      </c>
      <c r="I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2519.37</v>
      </c>
      <c r="J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2475.98</v>
      </c>
      <c r="K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2509.44</v>
      </c>
      <c r="L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2494.4700000000003</v>
      </c>
      <c r="M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2424.58</v>
      </c>
      <c r="N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2424.1800000000003</v>
      </c>
      <c r="O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2424.1800000000003</v>
      </c>
      <c r="P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2471.23</v>
      </c>
      <c r="Q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2454.5100000000002</v>
      </c>
      <c r="R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2419.75</v>
      </c>
      <c r="S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2516.0700000000002</v>
      </c>
      <c r="T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2517.63</v>
      </c>
      <c r="U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2487</v>
      </c>
      <c r="V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2559.7400000000002</v>
      </c>
      <c r="W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2476.98</v>
      </c>
      <c r="X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2679.1600000000003</v>
      </c>
      <c r="Y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2490.4900000000002</v>
      </c>
    </row>
    <row r="23" spans="1:25" x14ac:dyDescent="0.2">
      <c r="A23" s="83">
        <f t="shared" si="0"/>
        <v>42347</v>
      </c>
      <c r="B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2407.4700000000003</v>
      </c>
      <c r="C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2456.88</v>
      </c>
      <c r="D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2484.0600000000004</v>
      </c>
      <c r="E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2484.13</v>
      </c>
      <c r="F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2474.85</v>
      </c>
      <c r="G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2457.19</v>
      </c>
      <c r="H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2417.23</v>
      </c>
      <c r="I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2520.96</v>
      </c>
      <c r="J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2445</v>
      </c>
      <c r="K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2456.0500000000002</v>
      </c>
      <c r="L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2430.6</v>
      </c>
      <c r="M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2457.06</v>
      </c>
      <c r="N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2417.7800000000002</v>
      </c>
      <c r="O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2417.89</v>
      </c>
      <c r="P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2464.37</v>
      </c>
      <c r="Q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2456.06</v>
      </c>
      <c r="R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2408.96</v>
      </c>
      <c r="S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2509.73</v>
      </c>
      <c r="T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2526.65</v>
      </c>
      <c r="U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2482.58</v>
      </c>
      <c r="V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2560.71</v>
      </c>
      <c r="W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2475.81</v>
      </c>
      <c r="X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2681.7000000000003</v>
      </c>
      <c r="Y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2474.19</v>
      </c>
    </row>
    <row r="24" spans="1:25" x14ac:dyDescent="0.2">
      <c r="A24" s="83">
        <f t="shared" si="0"/>
        <v>42348</v>
      </c>
      <c r="B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2406.8900000000003</v>
      </c>
      <c r="C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2456.36</v>
      </c>
      <c r="D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2474.41</v>
      </c>
      <c r="E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2483.77</v>
      </c>
      <c r="F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2474.58</v>
      </c>
      <c r="G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2457.12</v>
      </c>
      <c r="H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2416.48</v>
      </c>
      <c r="I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2520.52</v>
      </c>
      <c r="J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2445.21</v>
      </c>
      <c r="K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2447.1800000000003</v>
      </c>
      <c r="L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2422.4499999999998</v>
      </c>
      <c r="M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2456.02</v>
      </c>
      <c r="N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2430.46</v>
      </c>
      <c r="O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2417.33</v>
      </c>
      <c r="P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2464.2000000000003</v>
      </c>
      <c r="Q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2456.19</v>
      </c>
      <c r="R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2409.08</v>
      </c>
      <c r="S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2509.0700000000002</v>
      </c>
      <c r="T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2527.59</v>
      </c>
      <c r="U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2482.17</v>
      </c>
      <c r="V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2550.02</v>
      </c>
      <c r="W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2470.62</v>
      </c>
      <c r="X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2659.8500000000004</v>
      </c>
      <c r="Y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2474.2600000000002</v>
      </c>
    </row>
    <row r="25" spans="1:25" x14ac:dyDescent="0.2">
      <c r="A25" s="83">
        <f t="shared" si="0"/>
        <v>42349</v>
      </c>
      <c r="B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2407.69</v>
      </c>
      <c r="C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2454.9900000000002</v>
      </c>
      <c r="D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2482.1</v>
      </c>
      <c r="E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2482.0300000000002</v>
      </c>
      <c r="F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2472.9700000000003</v>
      </c>
      <c r="G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2455.46</v>
      </c>
      <c r="H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2406.8200000000002</v>
      </c>
      <c r="I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2505.15</v>
      </c>
      <c r="J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2451.21</v>
      </c>
      <c r="K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2453.85</v>
      </c>
      <c r="L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2436.69</v>
      </c>
      <c r="M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2460.62</v>
      </c>
      <c r="N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2407.67</v>
      </c>
      <c r="O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2435.17</v>
      </c>
      <c r="P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2508.0100000000002</v>
      </c>
      <c r="Q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2494.27</v>
      </c>
      <c r="R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2431.42</v>
      </c>
      <c r="S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2493.84</v>
      </c>
      <c r="T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2508.52</v>
      </c>
      <c r="U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2482.9300000000003</v>
      </c>
      <c r="V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2551.19</v>
      </c>
      <c r="W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2499.25</v>
      </c>
      <c r="X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2661.92</v>
      </c>
      <c r="Y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2483.44</v>
      </c>
    </row>
    <row r="26" spans="1:25" x14ac:dyDescent="0.2">
      <c r="A26" s="83">
        <f t="shared" si="0"/>
        <v>42350</v>
      </c>
      <c r="B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2422.6</v>
      </c>
      <c r="C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2441.77</v>
      </c>
      <c r="D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2469.6000000000004</v>
      </c>
      <c r="E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2479.36</v>
      </c>
      <c r="F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2469.6999999999998</v>
      </c>
      <c r="G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2469.8000000000002</v>
      </c>
      <c r="H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2442.7600000000002</v>
      </c>
      <c r="I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2408.86</v>
      </c>
      <c r="J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2492.44</v>
      </c>
      <c r="K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2469</v>
      </c>
      <c r="L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2433.2800000000002</v>
      </c>
      <c r="M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2433.08</v>
      </c>
      <c r="N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2459.15</v>
      </c>
      <c r="O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2482.52</v>
      </c>
      <c r="P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2482.5700000000002</v>
      </c>
      <c r="Q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2483.2000000000003</v>
      </c>
      <c r="R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2420.91</v>
      </c>
      <c r="S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2606.09</v>
      </c>
      <c r="T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2604.59</v>
      </c>
      <c r="U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2608.6</v>
      </c>
      <c r="V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2566.17</v>
      </c>
      <c r="W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2502.0700000000002</v>
      </c>
      <c r="X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2690.3900000000003</v>
      </c>
      <c r="Y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2496.77</v>
      </c>
    </row>
    <row r="27" spans="1:25" x14ac:dyDescent="0.2">
      <c r="A27" s="83">
        <f t="shared" si="0"/>
        <v>42351</v>
      </c>
      <c r="B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2423.89</v>
      </c>
      <c r="C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2433.08</v>
      </c>
      <c r="D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2469.67</v>
      </c>
      <c r="E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2469.7200000000003</v>
      </c>
      <c r="F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2469.5300000000002</v>
      </c>
      <c r="G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2460.2800000000002</v>
      </c>
      <c r="H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2442.4900000000002</v>
      </c>
      <c r="I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2433.75</v>
      </c>
      <c r="J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2432.38</v>
      </c>
      <c r="K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2517.92</v>
      </c>
      <c r="L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2478.46</v>
      </c>
      <c r="M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2469.1800000000003</v>
      </c>
      <c r="N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2468.91</v>
      </c>
      <c r="O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2497.56</v>
      </c>
      <c r="P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2497.48</v>
      </c>
      <c r="Q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2483.6400000000003</v>
      </c>
      <c r="R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2420.73</v>
      </c>
      <c r="S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2602.73</v>
      </c>
      <c r="T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2602.15</v>
      </c>
      <c r="U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2600.5500000000002</v>
      </c>
      <c r="V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2557.7600000000002</v>
      </c>
      <c r="W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2499.23</v>
      </c>
      <c r="X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2689.2000000000003</v>
      </c>
      <c r="Y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2487.09</v>
      </c>
    </row>
    <row r="28" spans="1:25" x14ac:dyDescent="0.2">
      <c r="A28" s="83">
        <f t="shared" si="0"/>
        <v>42352</v>
      </c>
      <c r="B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2407.0700000000002</v>
      </c>
      <c r="C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2455.2600000000002</v>
      </c>
      <c r="D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2482.21</v>
      </c>
      <c r="E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2482.17</v>
      </c>
      <c r="F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2472.85</v>
      </c>
      <c r="G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2455.2400000000002</v>
      </c>
      <c r="H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2406.7600000000002</v>
      </c>
      <c r="I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2504.92</v>
      </c>
      <c r="J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2450.9700000000003</v>
      </c>
      <c r="K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2462.17</v>
      </c>
      <c r="L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2444.79</v>
      </c>
      <c r="M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2434.7800000000002</v>
      </c>
      <c r="N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2412.86</v>
      </c>
      <c r="O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2434.9700000000003</v>
      </c>
      <c r="P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2507.8200000000002</v>
      </c>
      <c r="Q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2494.36</v>
      </c>
      <c r="R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2430.9499999999998</v>
      </c>
      <c r="S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2495.59</v>
      </c>
      <c r="T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2511.54</v>
      </c>
      <c r="U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2484.17</v>
      </c>
      <c r="V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2550.4700000000003</v>
      </c>
      <c r="W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2503.96</v>
      </c>
      <c r="X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2669.71</v>
      </c>
      <c r="Y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2484.89</v>
      </c>
    </row>
    <row r="29" spans="1:25" x14ac:dyDescent="0.2">
      <c r="A29" s="83">
        <f t="shared" si="0"/>
        <v>42353</v>
      </c>
      <c r="B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2407.5500000000002</v>
      </c>
      <c r="C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2454.98</v>
      </c>
      <c r="D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2482.13</v>
      </c>
      <c r="E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2482.37</v>
      </c>
      <c r="F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2473.1400000000003</v>
      </c>
      <c r="G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2464.4700000000003</v>
      </c>
      <c r="H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2415.2800000000002</v>
      </c>
      <c r="I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2519.17</v>
      </c>
      <c r="J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2451.56</v>
      </c>
      <c r="K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2462.71</v>
      </c>
      <c r="L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2420.6000000000004</v>
      </c>
      <c r="M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2493.5</v>
      </c>
      <c r="N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2451.6999999999998</v>
      </c>
      <c r="O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2422.2800000000002</v>
      </c>
      <c r="P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2470.9</v>
      </c>
      <c r="Q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2463.2600000000002</v>
      </c>
      <c r="R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2421.4300000000003</v>
      </c>
      <c r="S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2531.4700000000003</v>
      </c>
      <c r="T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2520.09</v>
      </c>
      <c r="U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2488.0500000000002</v>
      </c>
      <c r="V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2561.92</v>
      </c>
      <c r="W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2536.11</v>
      </c>
      <c r="X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2723.3100000000004</v>
      </c>
      <c r="Y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2551.4900000000002</v>
      </c>
    </row>
    <row r="30" spans="1:25" x14ac:dyDescent="0.2">
      <c r="A30" s="83">
        <f t="shared" si="0"/>
        <v>42354</v>
      </c>
      <c r="B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2413.58</v>
      </c>
      <c r="C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2454.8900000000003</v>
      </c>
      <c r="D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2482.13</v>
      </c>
      <c r="E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2482.1400000000003</v>
      </c>
      <c r="F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2482.37</v>
      </c>
      <c r="G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2464.5100000000002</v>
      </c>
      <c r="H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2407.5700000000002</v>
      </c>
      <c r="I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2505.7400000000002</v>
      </c>
      <c r="J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2444.16</v>
      </c>
      <c r="K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2437.5700000000002</v>
      </c>
      <c r="L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2412.96</v>
      </c>
      <c r="M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2523.1800000000003</v>
      </c>
      <c r="N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2474.4300000000003</v>
      </c>
      <c r="O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2458.3200000000002</v>
      </c>
      <c r="P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2462.8900000000003</v>
      </c>
      <c r="Q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2455.12</v>
      </c>
      <c r="R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2438.29</v>
      </c>
      <c r="S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2529.44</v>
      </c>
      <c r="T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2535.42</v>
      </c>
      <c r="U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2499.7800000000002</v>
      </c>
      <c r="V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2559.5300000000002</v>
      </c>
      <c r="W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2506.5700000000002</v>
      </c>
      <c r="X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2680.96</v>
      </c>
      <c r="Y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2526.89</v>
      </c>
    </row>
    <row r="31" spans="1:25" x14ac:dyDescent="0.2">
      <c r="A31" s="83">
        <f t="shared" si="0"/>
        <v>42355</v>
      </c>
      <c r="B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2421.9499999999998</v>
      </c>
      <c r="C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2473.2800000000002</v>
      </c>
      <c r="D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2482.31</v>
      </c>
      <c r="E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2491.69</v>
      </c>
      <c r="F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2492.02</v>
      </c>
      <c r="G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2464.9300000000003</v>
      </c>
      <c r="H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2423.79</v>
      </c>
      <c r="I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2519.52</v>
      </c>
      <c r="J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2444.11</v>
      </c>
      <c r="K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2437.65</v>
      </c>
      <c r="L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2421.02</v>
      </c>
      <c r="M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2475.4700000000003</v>
      </c>
      <c r="N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2474.0500000000002</v>
      </c>
      <c r="O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2450.42</v>
      </c>
      <c r="P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2471.48</v>
      </c>
      <c r="Q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2446.2600000000002</v>
      </c>
      <c r="R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2408.17</v>
      </c>
      <c r="S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2509.4500000000003</v>
      </c>
      <c r="T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2524.38</v>
      </c>
      <c r="U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2495.56</v>
      </c>
      <c r="V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2571.3500000000004</v>
      </c>
      <c r="W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2508.11</v>
      </c>
      <c r="X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2660.58</v>
      </c>
      <c r="Y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2526.25</v>
      </c>
    </row>
    <row r="32" spans="1:25" x14ac:dyDescent="0.2">
      <c r="A32" s="83">
        <f t="shared" si="0"/>
        <v>42356</v>
      </c>
      <c r="B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2425.85</v>
      </c>
      <c r="C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2438.16</v>
      </c>
      <c r="D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2482.44</v>
      </c>
      <c r="E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2491.8900000000003</v>
      </c>
      <c r="F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2482.5</v>
      </c>
      <c r="G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2465.0500000000002</v>
      </c>
      <c r="H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2416.1</v>
      </c>
      <c r="I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2505.4</v>
      </c>
      <c r="J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2451.44</v>
      </c>
      <c r="K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2450.04</v>
      </c>
      <c r="L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2428.7400000000002</v>
      </c>
      <c r="M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2476.84</v>
      </c>
      <c r="N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2452.48</v>
      </c>
      <c r="O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2452.96</v>
      </c>
      <c r="P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2428.15</v>
      </c>
      <c r="Q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2436.5500000000002</v>
      </c>
      <c r="R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2433.13</v>
      </c>
      <c r="S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2521.19</v>
      </c>
      <c r="T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2520.81</v>
      </c>
      <c r="U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2493.77</v>
      </c>
      <c r="V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2577.7400000000002</v>
      </c>
      <c r="W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2512.02</v>
      </c>
      <c r="X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2684.8</v>
      </c>
      <c r="Y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2541.75</v>
      </c>
    </row>
    <row r="33" spans="1:25" x14ac:dyDescent="0.2">
      <c r="A33" s="83">
        <f t="shared" si="0"/>
        <v>42357</v>
      </c>
      <c r="B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2459.2600000000002</v>
      </c>
      <c r="C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2424.48</v>
      </c>
      <c r="D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2450.9100000000003</v>
      </c>
      <c r="E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2460.36</v>
      </c>
      <c r="F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2460.59</v>
      </c>
      <c r="G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2451.59</v>
      </c>
      <c r="H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2417.91</v>
      </c>
      <c r="I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2458.56</v>
      </c>
      <c r="J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2502.88</v>
      </c>
      <c r="K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2451.0300000000002</v>
      </c>
      <c r="L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2442.04</v>
      </c>
      <c r="M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2459.5700000000002</v>
      </c>
      <c r="N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2468.67</v>
      </c>
      <c r="O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2459.0500000000002</v>
      </c>
      <c r="P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2415.8500000000004</v>
      </c>
      <c r="Q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2432.7200000000003</v>
      </c>
      <c r="R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2455.84</v>
      </c>
      <c r="S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2582.17</v>
      </c>
      <c r="T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2606.4</v>
      </c>
      <c r="U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2585.17</v>
      </c>
      <c r="V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2545.75</v>
      </c>
      <c r="W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2489.8900000000003</v>
      </c>
      <c r="X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2682.0800000000004</v>
      </c>
      <c r="Y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2540.5700000000002</v>
      </c>
    </row>
    <row r="34" spans="1:25" x14ac:dyDescent="0.2">
      <c r="A34" s="83">
        <f t="shared" si="0"/>
        <v>42358</v>
      </c>
      <c r="B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2420.56</v>
      </c>
      <c r="C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2475.12</v>
      </c>
      <c r="D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2510.2600000000002</v>
      </c>
      <c r="E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2520.86</v>
      </c>
      <c r="F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2520.89</v>
      </c>
      <c r="G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2510.34</v>
      </c>
      <c r="H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2465.67</v>
      </c>
      <c r="I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2429.5300000000002</v>
      </c>
      <c r="J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2460.42</v>
      </c>
      <c r="K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2512.6400000000003</v>
      </c>
      <c r="L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2468.94</v>
      </c>
      <c r="M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2459.9300000000003</v>
      </c>
      <c r="N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2460.0100000000002</v>
      </c>
      <c r="O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2469.1000000000004</v>
      </c>
      <c r="P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2469.0700000000002</v>
      </c>
      <c r="Q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2443.04</v>
      </c>
      <c r="R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2440.56</v>
      </c>
      <c r="S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2565.0300000000002</v>
      </c>
      <c r="T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2572.12</v>
      </c>
      <c r="U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2551.02</v>
      </c>
      <c r="V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2509.4700000000003</v>
      </c>
      <c r="W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2452.1400000000003</v>
      </c>
      <c r="X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2655.83</v>
      </c>
      <c r="Y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2493.02</v>
      </c>
    </row>
    <row r="35" spans="1:25" x14ac:dyDescent="0.2">
      <c r="A35" s="83">
        <f t="shared" si="0"/>
        <v>42359</v>
      </c>
      <c r="B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2421.9300000000003</v>
      </c>
      <c r="C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2468.69</v>
      </c>
      <c r="D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2501.36</v>
      </c>
      <c r="E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2516.2800000000002</v>
      </c>
      <c r="F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2516.25</v>
      </c>
      <c r="G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2506.52</v>
      </c>
      <c r="H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2414.5500000000002</v>
      </c>
      <c r="I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2504.64</v>
      </c>
      <c r="J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2467.3000000000002</v>
      </c>
      <c r="K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2485.37</v>
      </c>
      <c r="L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2467.29</v>
      </c>
      <c r="M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2406.5700000000002</v>
      </c>
      <c r="N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2420.7600000000002</v>
      </c>
      <c r="O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2428.0500000000002</v>
      </c>
      <c r="P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2489.9300000000003</v>
      </c>
      <c r="Q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2486.06</v>
      </c>
      <c r="R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2431.1800000000003</v>
      </c>
      <c r="S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2512.91</v>
      </c>
      <c r="T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2512.29</v>
      </c>
      <c r="U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2483.77</v>
      </c>
      <c r="V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2551.56</v>
      </c>
      <c r="W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2508.1800000000003</v>
      </c>
      <c r="X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2661.9800000000005</v>
      </c>
      <c r="Y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2500.34</v>
      </c>
    </row>
    <row r="36" spans="1:25" x14ac:dyDescent="0.2">
      <c r="A36" s="83">
        <f t="shared" si="0"/>
        <v>42360</v>
      </c>
      <c r="B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2424.8900000000003</v>
      </c>
      <c r="C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2429.66</v>
      </c>
      <c r="D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2455.06</v>
      </c>
      <c r="E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2464.02</v>
      </c>
      <c r="F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2464</v>
      </c>
      <c r="G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2438.5100000000002</v>
      </c>
      <c r="H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2410.5300000000002</v>
      </c>
      <c r="I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2518.1999999999998</v>
      </c>
      <c r="J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2462.71</v>
      </c>
      <c r="K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2462.4</v>
      </c>
      <c r="L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2453.7800000000002</v>
      </c>
      <c r="M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2421.15</v>
      </c>
      <c r="N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2423.8000000000002</v>
      </c>
      <c r="O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2439.0100000000002</v>
      </c>
      <c r="P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2518.0700000000002</v>
      </c>
      <c r="Q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2508.86</v>
      </c>
      <c r="R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2430.91</v>
      </c>
      <c r="S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2495.3200000000002</v>
      </c>
      <c r="T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2510.7400000000002</v>
      </c>
      <c r="U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2497.4900000000002</v>
      </c>
      <c r="V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2548.1999999999998</v>
      </c>
      <c r="W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2482.58</v>
      </c>
      <c r="X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2661.4700000000003</v>
      </c>
      <c r="Y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2492.9900000000002</v>
      </c>
    </row>
    <row r="37" spans="1:25" x14ac:dyDescent="0.2">
      <c r="A37" s="83">
        <f t="shared" si="0"/>
        <v>42361</v>
      </c>
      <c r="B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2436.1999999999998</v>
      </c>
      <c r="C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2429.6800000000003</v>
      </c>
      <c r="D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2455.13</v>
      </c>
      <c r="E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2463.92</v>
      </c>
      <c r="F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2463.81</v>
      </c>
      <c r="G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2451.0700000000002</v>
      </c>
      <c r="H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2407.3000000000002</v>
      </c>
      <c r="I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2504.9700000000003</v>
      </c>
      <c r="J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2443.2000000000003</v>
      </c>
      <c r="K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2462.4499999999998</v>
      </c>
      <c r="L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2437.06</v>
      </c>
      <c r="M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2475.6999999999998</v>
      </c>
      <c r="N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2476.06</v>
      </c>
      <c r="O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2460.36</v>
      </c>
      <c r="P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2437.1600000000003</v>
      </c>
      <c r="Q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2437.56</v>
      </c>
      <c r="R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2434.75</v>
      </c>
      <c r="S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2498.0500000000002</v>
      </c>
      <c r="T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2535.67</v>
      </c>
      <c r="U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2517.65</v>
      </c>
      <c r="V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2586.6800000000003</v>
      </c>
      <c r="W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2492.6400000000003</v>
      </c>
      <c r="X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2678.42</v>
      </c>
      <c r="Y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2517.5500000000002</v>
      </c>
    </row>
    <row r="38" spans="1:25" x14ac:dyDescent="0.2">
      <c r="A38" s="83">
        <f t="shared" si="0"/>
        <v>42362</v>
      </c>
      <c r="B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2437.15</v>
      </c>
      <c r="C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2429.44</v>
      </c>
      <c r="D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2450.5500000000002</v>
      </c>
      <c r="E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2463.71</v>
      </c>
      <c r="F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2463.6400000000003</v>
      </c>
      <c r="G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2463.9300000000003</v>
      </c>
      <c r="H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2411.0500000000002</v>
      </c>
      <c r="I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2518.59</v>
      </c>
      <c r="J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2462.9</v>
      </c>
      <c r="K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2493.84</v>
      </c>
      <c r="L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2494.12</v>
      </c>
      <c r="M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2424</v>
      </c>
      <c r="N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2442.46</v>
      </c>
      <c r="O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2462.31</v>
      </c>
      <c r="P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2543.6400000000003</v>
      </c>
      <c r="Q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2544.19</v>
      </c>
      <c r="R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2473.79</v>
      </c>
      <c r="S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2483.9500000000003</v>
      </c>
      <c r="T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2485.5700000000002</v>
      </c>
      <c r="U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2501.64</v>
      </c>
      <c r="V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2558.2400000000002</v>
      </c>
      <c r="W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2512.3900000000003</v>
      </c>
      <c r="X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2637.23</v>
      </c>
      <c r="Y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2492.96</v>
      </c>
    </row>
    <row r="39" spans="1:25" x14ac:dyDescent="0.2">
      <c r="A39" s="83">
        <f t="shared" si="0"/>
        <v>42363</v>
      </c>
      <c r="B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2421.59</v>
      </c>
      <c r="C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2472.88</v>
      </c>
      <c r="D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2491.5500000000002</v>
      </c>
      <c r="E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2510.83</v>
      </c>
      <c r="F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2510.8500000000004</v>
      </c>
      <c r="G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2482.7400000000002</v>
      </c>
      <c r="H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2422.9700000000003</v>
      </c>
      <c r="I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2537.41</v>
      </c>
      <c r="J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2463.44</v>
      </c>
      <c r="K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2476.15</v>
      </c>
      <c r="L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2449.8000000000002</v>
      </c>
      <c r="M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2473.5700000000002</v>
      </c>
      <c r="N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2449.19</v>
      </c>
      <c r="O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2424.3000000000002</v>
      </c>
      <c r="P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2462.3000000000002</v>
      </c>
      <c r="Q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2437.37</v>
      </c>
      <c r="R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2433.38</v>
      </c>
      <c r="S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2496.69</v>
      </c>
      <c r="T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2502.91</v>
      </c>
      <c r="U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2502.6999999999998</v>
      </c>
      <c r="V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2557.13</v>
      </c>
      <c r="W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2492.34</v>
      </c>
      <c r="X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2635.7000000000003</v>
      </c>
      <c r="Y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2491.8100000000004</v>
      </c>
    </row>
    <row r="40" spans="1:25" x14ac:dyDescent="0.2">
      <c r="A40" s="83">
        <f t="shared" si="0"/>
        <v>42364</v>
      </c>
      <c r="B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2424.42</v>
      </c>
      <c r="C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2494.33</v>
      </c>
      <c r="D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2509.9</v>
      </c>
      <c r="E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2520.67</v>
      </c>
      <c r="F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2520.54</v>
      </c>
      <c r="G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2510.2400000000002</v>
      </c>
      <c r="H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2443.3200000000002</v>
      </c>
      <c r="I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2443.0300000000002</v>
      </c>
      <c r="J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2455.3000000000002</v>
      </c>
      <c r="K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2498.59</v>
      </c>
      <c r="L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2484.08</v>
      </c>
      <c r="M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2451.5100000000002</v>
      </c>
      <c r="N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2451.2800000000002</v>
      </c>
      <c r="O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2459.9300000000003</v>
      </c>
      <c r="P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2459.87</v>
      </c>
      <c r="Q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2416.83</v>
      </c>
      <c r="R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2463.92</v>
      </c>
      <c r="S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2595.0700000000002</v>
      </c>
      <c r="T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2631.4500000000003</v>
      </c>
      <c r="U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2582.52</v>
      </c>
      <c r="V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2499.59</v>
      </c>
      <c r="W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2486.67</v>
      </c>
      <c r="X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2650.01</v>
      </c>
      <c r="Y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2491.6400000000003</v>
      </c>
    </row>
    <row r="41" spans="1:25" x14ac:dyDescent="0.2">
      <c r="A41" s="83">
        <f t="shared" si="0"/>
        <v>42365</v>
      </c>
      <c r="B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2424.8000000000002</v>
      </c>
      <c r="C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2494.4300000000003</v>
      </c>
      <c r="D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2509.75</v>
      </c>
      <c r="E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2520.4100000000003</v>
      </c>
      <c r="F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2520.36</v>
      </c>
      <c r="G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2509.8200000000002</v>
      </c>
      <c r="H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2465.29</v>
      </c>
      <c r="I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2428.61</v>
      </c>
      <c r="J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2438.13</v>
      </c>
      <c r="K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2512.15</v>
      </c>
      <c r="L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2468.94</v>
      </c>
      <c r="M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2459.56</v>
      </c>
      <c r="N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2459.29</v>
      </c>
      <c r="O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2468.4300000000003</v>
      </c>
      <c r="P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2468.2400000000002</v>
      </c>
      <c r="Q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2441.3200000000002</v>
      </c>
      <c r="R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2442.2200000000003</v>
      </c>
      <c r="S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2570.6600000000003</v>
      </c>
      <c r="T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2572.87</v>
      </c>
      <c r="U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2552.3900000000003</v>
      </c>
      <c r="V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2511.96</v>
      </c>
      <c r="W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2454.34</v>
      </c>
      <c r="X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2595.8900000000003</v>
      </c>
      <c r="Y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2461.3200000000002</v>
      </c>
    </row>
    <row r="42" spans="1:25" x14ac:dyDescent="0.2">
      <c r="A42" s="83">
        <f t="shared" si="0"/>
        <v>42366</v>
      </c>
      <c r="B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2450.6000000000004</v>
      </c>
      <c r="C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2520.65</v>
      </c>
      <c r="D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2520.75</v>
      </c>
      <c r="E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2546.65</v>
      </c>
      <c r="F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2547.09</v>
      </c>
      <c r="G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2521.31</v>
      </c>
      <c r="H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2474.36</v>
      </c>
      <c r="I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2603.9700000000003</v>
      </c>
      <c r="J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2505.6000000000004</v>
      </c>
      <c r="K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2529.0700000000002</v>
      </c>
      <c r="L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2518.61</v>
      </c>
      <c r="M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2443.0700000000002</v>
      </c>
      <c r="N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2442.52</v>
      </c>
      <c r="O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2462.2400000000002</v>
      </c>
      <c r="P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2543.21</v>
      </c>
      <c r="Q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2518.0300000000002</v>
      </c>
      <c r="R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2472.9700000000003</v>
      </c>
      <c r="S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2480.0100000000002</v>
      </c>
      <c r="T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2480.46</v>
      </c>
      <c r="U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2481.1400000000003</v>
      </c>
      <c r="V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2523.12</v>
      </c>
      <c r="W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2474.4700000000003</v>
      </c>
      <c r="X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2562.36</v>
      </c>
      <c r="Y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2455.09</v>
      </c>
    </row>
    <row r="43" spans="1:25" x14ac:dyDescent="0.2">
      <c r="A43" s="83">
        <f t="shared" si="0"/>
        <v>42367</v>
      </c>
      <c r="B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2423.5300000000002</v>
      </c>
      <c r="C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2450.83</v>
      </c>
      <c r="D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2496.36</v>
      </c>
      <c r="E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2496.4500000000003</v>
      </c>
      <c r="F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2496.31</v>
      </c>
      <c r="G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2473.34</v>
      </c>
      <c r="H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2411.02</v>
      </c>
      <c r="I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2509.4500000000003</v>
      </c>
      <c r="J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2463.19</v>
      </c>
      <c r="K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2449.11</v>
      </c>
      <c r="L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2449.09</v>
      </c>
      <c r="M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2421.63</v>
      </c>
      <c r="N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2422.6</v>
      </c>
      <c r="O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2435.65</v>
      </c>
      <c r="P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2435.71</v>
      </c>
      <c r="Q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2436.44</v>
      </c>
      <c r="R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2435.9500000000003</v>
      </c>
      <c r="S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2541.06</v>
      </c>
      <c r="T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2534.04</v>
      </c>
      <c r="U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2501.75</v>
      </c>
      <c r="V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2571.87</v>
      </c>
      <c r="W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2515.9</v>
      </c>
      <c r="X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2669.79</v>
      </c>
      <c r="Y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2477.52</v>
      </c>
    </row>
    <row r="44" spans="1:25" x14ac:dyDescent="0.2">
      <c r="A44" s="83">
        <f t="shared" si="0"/>
        <v>42368</v>
      </c>
      <c r="B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2429.88</v>
      </c>
      <c r="C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2491.44</v>
      </c>
      <c r="D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2510.7800000000002</v>
      </c>
      <c r="E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2510.88</v>
      </c>
      <c r="F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2520.81</v>
      </c>
      <c r="G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2496.67</v>
      </c>
      <c r="H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2431.21</v>
      </c>
      <c r="I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2537.63</v>
      </c>
      <c r="J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2483.85</v>
      </c>
      <c r="K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2494.6400000000003</v>
      </c>
      <c r="L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2449.5</v>
      </c>
      <c r="M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2440.67</v>
      </c>
      <c r="N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2440.91</v>
      </c>
      <c r="O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2440.7000000000003</v>
      </c>
      <c r="P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2449.19</v>
      </c>
      <c r="Q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2462.7200000000003</v>
      </c>
      <c r="R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2411.5700000000002</v>
      </c>
      <c r="S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2478.77</v>
      </c>
      <c r="T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2477.31</v>
      </c>
      <c r="U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2478.6999999999998</v>
      </c>
      <c r="V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2532.4700000000003</v>
      </c>
      <c r="W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2471.4499999999998</v>
      </c>
      <c r="X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2651.07</v>
      </c>
      <c r="Y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2435.5700000000002</v>
      </c>
    </row>
    <row r="45" spans="1:25" x14ac:dyDescent="0.2">
      <c r="A45" s="83">
        <f t="shared" si="0"/>
        <v>42369</v>
      </c>
      <c r="B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2435.7200000000003</v>
      </c>
      <c r="C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2446.06</v>
      </c>
      <c r="D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2472.62</v>
      </c>
      <c r="E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2472.7200000000003</v>
      </c>
      <c r="F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2481.9700000000003</v>
      </c>
      <c r="G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2464.1400000000003</v>
      </c>
      <c r="H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2410.88</v>
      </c>
      <c r="I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2527.65</v>
      </c>
      <c r="J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2474.79</v>
      </c>
      <c r="K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2528.1600000000003</v>
      </c>
      <c r="L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2470.2800000000002</v>
      </c>
      <c r="M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2408.38</v>
      </c>
      <c r="N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2412.6</v>
      </c>
      <c r="O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2412.7400000000002</v>
      </c>
      <c r="P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2480.4499999999998</v>
      </c>
      <c r="Q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2463.5700000000002</v>
      </c>
      <c r="R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2434.8000000000002</v>
      </c>
      <c r="S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2557.9500000000003</v>
      </c>
      <c r="T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2579.12</v>
      </c>
      <c r="U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2537.42</v>
      </c>
      <c r="V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2587.75</v>
      </c>
      <c r="W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2537.59</v>
      </c>
      <c r="X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2747.6400000000003</v>
      </c>
      <c r="Y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2695.62</v>
      </c>
    </row>
    <row r="47" spans="1:25" x14ac:dyDescent="0.25">
      <c r="A47" s="91" t="s">
        <v>151</v>
      </c>
    </row>
    <row r="48" spans="1:25" ht="12.75" x14ac:dyDescent="0.2">
      <c r="A48" s="172" t="s">
        <v>48</v>
      </c>
      <c r="B48" s="183" t="s">
        <v>122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123</v>
      </c>
      <c r="C50" s="166" t="s">
        <v>124</v>
      </c>
      <c r="D50" s="166" t="s">
        <v>125</v>
      </c>
      <c r="E50" s="166" t="s">
        <v>126</v>
      </c>
      <c r="F50" s="166" t="s">
        <v>127</v>
      </c>
      <c r="G50" s="166" t="s">
        <v>128</v>
      </c>
      <c r="H50" s="166" t="s">
        <v>129</v>
      </c>
      <c r="I50" s="166" t="s">
        <v>130</v>
      </c>
      <c r="J50" s="166" t="s">
        <v>131</v>
      </c>
      <c r="K50" s="166" t="s">
        <v>132</v>
      </c>
      <c r="L50" s="166" t="s">
        <v>133</v>
      </c>
      <c r="M50" s="166" t="s">
        <v>134</v>
      </c>
      <c r="N50" s="177" t="s">
        <v>135</v>
      </c>
      <c r="O50" s="166" t="s">
        <v>136</v>
      </c>
      <c r="P50" s="166" t="s">
        <v>137</v>
      </c>
      <c r="Q50" s="166" t="s">
        <v>138</v>
      </c>
      <c r="R50" s="166" t="s">
        <v>139</v>
      </c>
      <c r="S50" s="166" t="s">
        <v>140</v>
      </c>
      <c r="T50" s="166" t="s">
        <v>141</v>
      </c>
      <c r="U50" s="166" t="s">
        <v>142</v>
      </c>
      <c r="V50" s="166" t="s">
        <v>143</v>
      </c>
      <c r="W50" s="166" t="s">
        <v>144</v>
      </c>
      <c r="X50" s="166" t="s">
        <v>145</v>
      </c>
      <c r="Y50" s="166" t="s">
        <v>146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>A15</f>
        <v>42339</v>
      </c>
      <c r="B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2468.44</v>
      </c>
      <c r="C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2516.9</v>
      </c>
      <c r="D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2548.8200000000002</v>
      </c>
      <c r="E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2548.86</v>
      </c>
      <c r="F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2532.71</v>
      </c>
      <c r="G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2532.9700000000003</v>
      </c>
      <c r="H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2483.66</v>
      </c>
      <c r="I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2615.48</v>
      </c>
      <c r="J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2541.91</v>
      </c>
      <c r="K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2556.9300000000003</v>
      </c>
      <c r="L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2546.02</v>
      </c>
      <c r="M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2490.92</v>
      </c>
      <c r="N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2477.56</v>
      </c>
      <c r="O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2512.9300000000003</v>
      </c>
      <c r="P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2647.42</v>
      </c>
      <c r="Q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2616.5100000000002</v>
      </c>
      <c r="R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2507.42</v>
      </c>
      <c r="S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2416.37</v>
      </c>
      <c r="T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2408.65</v>
      </c>
      <c r="U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2433.1</v>
      </c>
      <c r="V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2411.14</v>
      </c>
      <c r="W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2414.77</v>
      </c>
      <c r="X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2514.73</v>
      </c>
      <c r="Y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2401.48</v>
      </c>
      <c r="AA52" s="84"/>
    </row>
    <row r="53" spans="1:27" x14ac:dyDescent="0.2">
      <c r="A53" s="83">
        <f t="shared" ref="A53:A82" si="1">A16</f>
        <v>42340</v>
      </c>
      <c r="B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2463.38</v>
      </c>
      <c r="C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2511.1800000000003</v>
      </c>
      <c r="D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2542.5500000000002</v>
      </c>
      <c r="E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2531.94</v>
      </c>
      <c r="F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2532.0700000000002</v>
      </c>
      <c r="G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2522.6800000000003</v>
      </c>
      <c r="H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2464.31</v>
      </c>
      <c r="I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2566.23</v>
      </c>
      <c r="J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2486.02</v>
      </c>
      <c r="K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2499.0700000000002</v>
      </c>
      <c r="L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2489.41</v>
      </c>
      <c r="M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2425.12</v>
      </c>
      <c r="N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2444.11</v>
      </c>
      <c r="O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2447.88</v>
      </c>
      <c r="P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2539.12</v>
      </c>
      <c r="Q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2540.06</v>
      </c>
      <c r="R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2460.21</v>
      </c>
      <c r="S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2410.38</v>
      </c>
      <c r="T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2410.5</v>
      </c>
      <c r="U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2396.54</v>
      </c>
      <c r="V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2441.3000000000002</v>
      </c>
      <c r="W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2388.83</v>
      </c>
      <c r="X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2569.66</v>
      </c>
      <c r="Y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2408.5300000000002</v>
      </c>
    </row>
    <row r="54" spans="1:27" x14ac:dyDescent="0.2">
      <c r="A54" s="83">
        <f t="shared" si="1"/>
        <v>42341</v>
      </c>
      <c r="B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2437.31</v>
      </c>
      <c r="C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2477.2600000000002</v>
      </c>
      <c r="D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2491.5500000000002</v>
      </c>
      <c r="E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2491.5</v>
      </c>
      <c r="F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2501.42</v>
      </c>
      <c r="G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2482.62</v>
      </c>
      <c r="H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2437.94</v>
      </c>
      <c r="I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2536.4</v>
      </c>
      <c r="J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2491.0500000000002</v>
      </c>
      <c r="K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2490.3000000000002</v>
      </c>
      <c r="L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2481.12</v>
      </c>
      <c r="M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2404.09</v>
      </c>
      <c r="N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2403.9900000000002</v>
      </c>
      <c r="O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2411.1800000000003</v>
      </c>
      <c r="P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2471.7600000000002</v>
      </c>
      <c r="Q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2463.4899999999998</v>
      </c>
      <c r="R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2430.91</v>
      </c>
      <c r="S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2448.0100000000002</v>
      </c>
      <c r="T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2450.4900000000002</v>
      </c>
      <c r="U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2434.5</v>
      </c>
      <c r="V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2469.06</v>
      </c>
      <c r="W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2431.52</v>
      </c>
      <c r="X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2566.63</v>
      </c>
      <c r="Y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2417.0500000000002</v>
      </c>
    </row>
    <row r="55" spans="1:27" x14ac:dyDescent="0.2">
      <c r="A55" s="83">
        <f t="shared" si="1"/>
        <v>42342</v>
      </c>
      <c r="B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2428.77</v>
      </c>
      <c r="C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2472.69</v>
      </c>
      <c r="D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2491.75</v>
      </c>
      <c r="E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2491.71</v>
      </c>
      <c r="F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2491.94</v>
      </c>
      <c r="G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2483</v>
      </c>
      <c r="H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2430.06</v>
      </c>
      <c r="I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2537.14</v>
      </c>
      <c r="J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2487.16</v>
      </c>
      <c r="K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2500.7400000000002</v>
      </c>
      <c r="L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2490.91</v>
      </c>
      <c r="M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2418.75</v>
      </c>
      <c r="N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2426.4</v>
      </c>
      <c r="O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2445.6800000000003</v>
      </c>
      <c r="P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2476.7399999999998</v>
      </c>
      <c r="Q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2446.2800000000002</v>
      </c>
      <c r="R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2406.3500000000004</v>
      </c>
      <c r="S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2457.69</v>
      </c>
      <c r="T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2459.48</v>
      </c>
      <c r="U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2445.27</v>
      </c>
      <c r="V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2476.46</v>
      </c>
      <c r="W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2426.2200000000003</v>
      </c>
      <c r="X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2579.2800000000002</v>
      </c>
      <c r="Y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2421.2600000000002</v>
      </c>
    </row>
    <row r="56" spans="1:27" x14ac:dyDescent="0.2">
      <c r="A56" s="83">
        <f t="shared" si="1"/>
        <v>42343</v>
      </c>
      <c r="B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2415.56</v>
      </c>
      <c r="C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2451.38</v>
      </c>
      <c r="D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2475.4499999999998</v>
      </c>
      <c r="E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2475.4700000000003</v>
      </c>
      <c r="F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2470.46</v>
      </c>
      <c r="G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2461.56</v>
      </c>
      <c r="H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2408.56</v>
      </c>
      <c r="I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2392.67</v>
      </c>
      <c r="J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2450.25</v>
      </c>
      <c r="K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2470.1800000000003</v>
      </c>
      <c r="L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2451.3900000000003</v>
      </c>
      <c r="M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2441.9700000000003</v>
      </c>
      <c r="N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2424.4700000000003</v>
      </c>
      <c r="O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2441.86</v>
      </c>
      <c r="P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2450.9700000000003</v>
      </c>
      <c r="Q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2465.5</v>
      </c>
      <c r="R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2403.11</v>
      </c>
      <c r="S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2556.27</v>
      </c>
      <c r="T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2624.3900000000003</v>
      </c>
      <c r="U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2623.1800000000003</v>
      </c>
      <c r="V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2577.58</v>
      </c>
      <c r="W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2452.23</v>
      </c>
      <c r="X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2643.92</v>
      </c>
      <c r="Y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2484.67</v>
      </c>
    </row>
    <row r="57" spans="1:27" x14ac:dyDescent="0.2">
      <c r="A57" s="83">
        <f t="shared" si="1"/>
        <v>42344</v>
      </c>
      <c r="B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2416.08</v>
      </c>
      <c r="C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2451.5</v>
      </c>
      <c r="D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2475.4</v>
      </c>
      <c r="E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2475.23</v>
      </c>
      <c r="F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2469.16</v>
      </c>
      <c r="G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2460.5</v>
      </c>
      <c r="H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2442.9</v>
      </c>
      <c r="I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2442.75</v>
      </c>
      <c r="J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2388.98</v>
      </c>
      <c r="K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2540.2800000000002</v>
      </c>
      <c r="L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2498.3000000000002</v>
      </c>
      <c r="M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2478.46</v>
      </c>
      <c r="N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2449.42</v>
      </c>
      <c r="O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2449.77</v>
      </c>
      <c r="P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2488.36</v>
      </c>
      <c r="Q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2515.5</v>
      </c>
      <c r="R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2435.42</v>
      </c>
      <c r="S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2550.4700000000003</v>
      </c>
      <c r="T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2567.2200000000003</v>
      </c>
      <c r="U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2568.4</v>
      </c>
      <c r="V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2525.5700000000002</v>
      </c>
      <c r="W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2449.5100000000002</v>
      </c>
      <c r="X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2583.62</v>
      </c>
      <c r="Y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2448.0500000000002</v>
      </c>
    </row>
    <row r="58" spans="1:27" x14ac:dyDescent="0.2">
      <c r="A58" s="83">
        <f t="shared" si="1"/>
        <v>42345</v>
      </c>
      <c r="B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2420.6800000000003</v>
      </c>
      <c r="C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2454.66</v>
      </c>
      <c r="D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2482.1999999999998</v>
      </c>
      <c r="E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2491.94</v>
      </c>
      <c r="F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2492</v>
      </c>
      <c r="G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2454.92</v>
      </c>
      <c r="H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2404.86</v>
      </c>
      <c r="I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2498.17</v>
      </c>
      <c r="J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2464.5500000000002</v>
      </c>
      <c r="K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2470.12</v>
      </c>
      <c r="L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2460.92</v>
      </c>
      <c r="M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2403</v>
      </c>
      <c r="N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2402.79</v>
      </c>
      <c r="O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2402.7200000000003</v>
      </c>
      <c r="P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2451.8200000000002</v>
      </c>
      <c r="Q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2435.17</v>
      </c>
      <c r="R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2400.4499999999998</v>
      </c>
      <c r="S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2478.71</v>
      </c>
      <c r="T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2479.96</v>
      </c>
      <c r="U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2466.17</v>
      </c>
      <c r="V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2535.1999999999998</v>
      </c>
      <c r="W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2448.83</v>
      </c>
      <c r="X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2611.9100000000003</v>
      </c>
      <c r="Y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2438.7400000000002</v>
      </c>
    </row>
    <row r="59" spans="1:27" x14ac:dyDescent="0.2">
      <c r="A59" s="83">
        <f t="shared" si="1"/>
        <v>42346</v>
      </c>
      <c r="B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2396.6400000000003</v>
      </c>
      <c r="C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2437.0300000000002</v>
      </c>
      <c r="D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2463.56</v>
      </c>
      <c r="E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2463.67</v>
      </c>
      <c r="F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2454.6000000000004</v>
      </c>
      <c r="G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2437.17</v>
      </c>
      <c r="H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2397.42</v>
      </c>
      <c r="I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2498.5</v>
      </c>
      <c r="J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2456.13</v>
      </c>
      <c r="K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2488.8000000000002</v>
      </c>
      <c r="L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2474.19</v>
      </c>
      <c r="M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2405.9499999999998</v>
      </c>
      <c r="N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2405.56</v>
      </c>
      <c r="O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2405.56</v>
      </c>
      <c r="P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2451.4900000000002</v>
      </c>
      <c r="Q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2435.17</v>
      </c>
      <c r="R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2401.2400000000002</v>
      </c>
      <c r="S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2495.27</v>
      </c>
      <c r="T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2496.8000000000002</v>
      </c>
      <c r="U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2466.8900000000003</v>
      </c>
      <c r="V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2537.91</v>
      </c>
      <c r="W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2457.11</v>
      </c>
      <c r="X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2654.51</v>
      </c>
      <c r="Y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2470.3000000000002</v>
      </c>
    </row>
    <row r="60" spans="1:27" x14ac:dyDescent="0.2">
      <c r="A60" s="83">
        <f t="shared" si="1"/>
        <v>42347</v>
      </c>
      <c r="B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2389.2400000000002</v>
      </c>
      <c r="C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2437.48</v>
      </c>
      <c r="D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2464.02</v>
      </c>
      <c r="E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2464.09</v>
      </c>
      <c r="F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2455.0300000000002</v>
      </c>
      <c r="G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2437.79</v>
      </c>
      <c r="H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2398.77</v>
      </c>
      <c r="I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2500.0500000000002</v>
      </c>
      <c r="J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2425.8900000000003</v>
      </c>
      <c r="K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2436.67</v>
      </c>
      <c r="L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2411.83</v>
      </c>
      <c r="M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2437.66</v>
      </c>
      <c r="N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2399.31</v>
      </c>
      <c r="O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2399.42</v>
      </c>
      <c r="P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2444.8000000000002</v>
      </c>
      <c r="Q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2436.69</v>
      </c>
      <c r="R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2390.7000000000003</v>
      </c>
      <c r="S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2489.09</v>
      </c>
      <c r="T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2505.6</v>
      </c>
      <c r="U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2462.58</v>
      </c>
      <c r="V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2538.86</v>
      </c>
      <c r="W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2455.9700000000003</v>
      </c>
      <c r="X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2656.99</v>
      </c>
      <c r="Y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2454.38</v>
      </c>
    </row>
    <row r="61" spans="1:27" x14ac:dyDescent="0.2">
      <c r="A61" s="83">
        <f t="shared" si="1"/>
        <v>42348</v>
      </c>
      <c r="B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2388.6800000000003</v>
      </c>
      <c r="C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2436.9700000000003</v>
      </c>
      <c r="D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2454.6000000000004</v>
      </c>
      <c r="E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2463.73</v>
      </c>
      <c r="F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2454.77</v>
      </c>
      <c r="G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2437.7200000000003</v>
      </c>
      <c r="H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2398.04</v>
      </c>
      <c r="I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2499.63</v>
      </c>
      <c r="J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2426.09</v>
      </c>
      <c r="K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2428.0100000000002</v>
      </c>
      <c r="L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2403.87</v>
      </c>
      <c r="M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2436.6400000000003</v>
      </c>
      <c r="N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2411.69</v>
      </c>
      <c r="O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2398.87</v>
      </c>
      <c r="P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2444.63</v>
      </c>
      <c r="Q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2436.8100000000004</v>
      </c>
      <c r="R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2390.81</v>
      </c>
      <c r="S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2488.44</v>
      </c>
      <c r="T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2506.5300000000002</v>
      </c>
      <c r="U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2462.1800000000003</v>
      </c>
      <c r="V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2528.42</v>
      </c>
      <c r="W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2450.9</v>
      </c>
      <c r="X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2635.65</v>
      </c>
      <c r="Y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2454.4499999999998</v>
      </c>
    </row>
    <row r="62" spans="1:27" x14ac:dyDescent="0.2">
      <c r="A62" s="83">
        <f t="shared" si="1"/>
        <v>42349</v>
      </c>
      <c r="B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2389.46</v>
      </c>
      <c r="C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2435.6400000000003</v>
      </c>
      <c r="D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2462.11</v>
      </c>
      <c r="E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2462.04</v>
      </c>
      <c r="F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2453.2000000000003</v>
      </c>
      <c r="G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2436.09</v>
      </c>
      <c r="H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2388.61</v>
      </c>
      <c r="I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2484.61</v>
      </c>
      <c r="J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2431.9499999999998</v>
      </c>
      <c r="K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2434.52</v>
      </c>
      <c r="L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2417.7800000000002</v>
      </c>
      <c r="M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2441.13</v>
      </c>
      <c r="N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2389.4300000000003</v>
      </c>
      <c r="O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2416.29</v>
      </c>
      <c r="P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2487.41</v>
      </c>
      <c r="Q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2473.9900000000002</v>
      </c>
      <c r="R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2412.63</v>
      </c>
      <c r="S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2473.5700000000002</v>
      </c>
      <c r="T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2487.9</v>
      </c>
      <c r="U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2462.92</v>
      </c>
      <c r="V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2529.5700000000002</v>
      </c>
      <c r="W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2478.86</v>
      </c>
      <c r="X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2637.6800000000003</v>
      </c>
      <c r="Y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2463.42</v>
      </c>
    </row>
    <row r="63" spans="1:27" x14ac:dyDescent="0.2">
      <c r="A63" s="83">
        <f t="shared" si="1"/>
        <v>42350</v>
      </c>
      <c r="B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2404.02</v>
      </c>
      <c r="C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2422.73</v>
      </c>
      <c r="D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2449.9100000000003</v>
      </c>
      <c r="E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2459.44</v>
      </c>
      <c r="F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2450</v>
      </c>
      <c r="G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2450.1000000000004</v>
      </c>
      <c r="H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2423.6999999999998</v>
      </c>
      <c r="I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2390.6</v>
      </c>
      <c r="J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2472.1999999999998</v>
      </c>
      <c r="K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2449.31</v>
      </c>
      <c r="L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2414.44</v>
      </c>
      <c r="M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2414.25</v>
      </c>
      <c r="N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2439.6999999999998</v>
      </c>
      <c r="O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2462.52</v>
      </c>
      <c r="P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2462.56</v>
      </c>
      <c r="Q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2463.1800000000003</v>
      </c>
      <c r="R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2402.36</v>
      </c>
      <c r="S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2583.17</v>
      </c>
      <c r="T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2581.71</v>
      </c>
      <c r="U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2585.62</v>
      </c>
      <c r="V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2544.19</v>
      </c>
      <c r="W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2481.61</v>
      </c>
      <c r="X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2665.4700000000003</v>
      </c>
      <c r="Y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2476.4300000000003</v>
      </c>
    </row>
    <row r="64" spans="1:27" x14ac:dyDescent="0.2">
      <c r="A64" s="83">
        <f t="shared" si="1"/>
        <v>42351</v>
      </c>
      <c r="B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2405.27</v>
      </c>
      <c r="C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2414.25</v>
      </c>
      <c r="D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2449.98</v>
      </c>
      <c r="E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2450.02</v>
      </c>
      <c r="F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2449.84</v>
      </c>
      <c r="G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2440.8000000000002</v>
      </c>
      <c r="H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2423.44</v>
      </c>
      <c r="I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2414.9</v>
      </c>
      <c r="J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2413.56</v>
      </c>
      <c r="K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2497.08</v>
      </c>
      <c r="L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2458.56</v>
      </c>
      <c r="M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2449.4900000000002</v>
      </c>
      <c r="N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2449.23</v>
      </c>
      <c r="O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2477.1999999999998</v>
      </c>
      <c r="P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2477.12</v>
      </c>
      <c r="Q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2463.61</v>
      </c>
      <c r="R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2402.19</v>
      </c>
      <c r="S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2579.8900000000003</v>
      </c>
      <c r="T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2579.33</v>
      </c>
      <c r="U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2577.7600000000002</v>
      </c>
      <c r="V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2535.98</v>
      </c>
      <c r="W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2478.83</v>
      </c>
      <c r="X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2664.3100000000004</v>
      </c>
      <c r="Y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2466.98</v>
      </c>
    </row>
    <row r="65" spans="1:25" x14ac:dyDescent="0.2">
      <c r="A65" s="83">
        <f t="shared" si="1"/>
        <v>42352</v>
      </c>
      <c r="B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2388.85</v>
      </c>
      <c r="C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2435.9</v>
      </c>
      <c r="D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2462.2200000000003</v>
      </c>
      <c r="E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2462.1800000000003</v>
      </c>
      <c r="F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2453.0700000000002</v>
      </c>
      <c r="G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2435.8900000000003</v>
      </c>
      <c r="H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2388.5500000000002</v>
      </c>
      <c r="I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2484.3900000000003</v>
      </c>
      <c r="J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2431.71</v>
      </c>
      <c r="K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2442.65</v>
      </c>
      <c r="L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2425.6800000000003</v>
      </c>
      <c r="M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2415.9</v>
      </c>
      <c r="N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2394.5</v>
      </c>
      <c r="O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2416.1</v>
      </c>
      <c r="P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2487.2200000000003</v>
      </c>
      <c r="Q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2474.08</v>
      </c>
      <c r="R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2412.17</v>
      </c>
      <c r="S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2475.2800000000002</v>
      </c>
      <c r="T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2490.85</v>
      </c>
      <c r="U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2464.13</v>
      </c>
      <c r="V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2528.86</v>
      </c>
      <c r="W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2483.46</v>
      </c>
      <c r="X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2645.28</v>
      </c>
      <c r="Y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2464.84</v>
      </c>
    </row>
    <row r="66" spans="1:25" x14ac:dyDescent="0.2">
      <c r="A66" s="83">
        <f t="shared" si="1"/>
        <v>42353</v>
      </c>
      <c r="B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2389.3200000000002</v>
      </c>
      <c r="C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2435.63</v>
      </c>
      <c r="D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2462.1400000000003</v>
      </c>
      <c r="E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2462.37</v>
      </c>
      <c r="F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2453.36</v>
      </c>
      <c r="G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2444.89</v>
      </c>
      <c r="H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2396.87</v>
      </c>
      <c r="I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2498.3000000000002</v>
      </c>
      <c r="J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2432.29</v>
      </c>
      <c r="K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2443.17</v>
      </c>
      <c r="L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2402.06</v>
      </c>
      <c r="M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2473.2400000000002</v>
      </c>
      <c r="N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2432.4300000000003</v>
      </c>
      <c r="O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2403.6999999999998</v>
      </c>
      <c r="P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2451.17</v>
      </c>
      <c r="Q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2443.71</v>
      </c>
      <c r="R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2402.87</v>
      </c>
      <c r="S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2510.31</v>
      </c>
      <c r="T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2499.2000000000003</v>
      </c>
      <c r="U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2467.92</v>
      </c>
      <c r="V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2540.0500000000002</v>
      </c>
      <c r="W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2514.84</v>
      </c>
      <c r="X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2697.62</v>
      </c>
      <c r="Y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2529.86</v>
      </c>
    </row>
    <row r="67" spans="1:25" x14ac:dyDescent="0.2">
      <c r="A67" s="83">
        <f t="shared" si="1"/>
        <v>42354</v>
      </c>
      <c r="B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2395.2000000000003</v>
      </c>
      <c r="C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2435.54</v>
      </c>
      <c r="D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2462.1400000000003</v>
      </c>
      <c r="E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2462.15</v>
      </c>
      <c r="F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2462.37</v>
      </c>
      <c r="G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2444.94</v>
      </c>
      <c r="H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2389.34</v>
      </c>
      <c r="I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2485.19</v>
      </c>
      <c r="J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2425.06</v>
      </c>
      <c r="K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2418.63</v>
      </c>
      <c r="L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2394.6</v>
      </c>
      <c r="M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2502.21</v>
      </c>
      <c r="N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2454.62</v>
      </c>
      <c r="O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2438.8900000000003</v>
      </c>
      <c r="P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2443.3500000000004</v>
      </c>
      <c r="Q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2435.7600000000002</v>
      </c>
      <c r="R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2419.33</v>
      </c>
      <c r="S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2508.33</v>
      </c>
      <c r="T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2514.17</v>
      </c>
      <c r="U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2479.37</v>
      </c>
      <c r="V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2537.71</v>
      </c>
      <c r="W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2486</v>
      </c>
      <c r="X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2656.27</v>
      </c>
      <c r="Y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2505.84</v>
      </c>
    </row>
    <row r="68" spans="1:25" x14ac:dyDescent="0.2">
      <c r="A68" s="83">
        <f t="shared" si="1"/>
        <v>42355</v>
      </c>
      <c r="B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2403.38</v>
      </c>
      <c r="C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2453.5</v>
      </c>
      <c r="D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2462.3200000000002</v>
      </c>
      <c r="E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2471.4700000000003</v>
      </c>
      <c r="F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2471.79</v>
      </c>
      <c r="G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2445.35</v>
      </c>
      <c r="H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2405.17</v>
      </c>
      <c r="I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2498.65</v>
      </c>
      <c r="J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2425.02</v>
      </c>
      <c r="K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2418.71</v>
      </c>
      <c r="L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2402.48</v>
      </c>
      <c r="M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2455.6400000000003</v>
      </c>
      <c r="N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2454.25</v>
      </c>
      <c r="O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2431.1800000000003</v>
      </c>
      <c r="P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2451.7400000000002</v>
      </c>
      <c r="Q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2427.11</v>
      </c>
      <c r="R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2389.9300000000003</v>
      </c>
      <c r="S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2488.8100000000004</v>
      </c>
      <c r="T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2503.3900000000003</v>
      </c>
      <c r="U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2475.25</v>
      </c>
      <c r="V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2549.25</v>
      </c>
      <c r="W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2487.5100000000002</v>
      </c>
      <c r="X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2636.37</v>
      </c>
      <c r="Y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2505.2200000000003</v>
      </c>
    </row>
    <row r="69" spans="1:25" x14ac:dyDescent="0.2">
      <c r="A69" s="83">
        <f t="shared" si="1"/>
        <v>42356</v>
      </c>
      <c r="B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2407.19</v>
      </c>
      <c r="C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2419.21</v>
      </c>
      <c r="D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2462.44</v>
      </c>
      <c r="E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2471.67</v>
      </c>
      <c r="F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2462.4900000000002</v>
      </c>
      <c r="G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2445.46</v>
      </c>
      <c r="H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2397.67</v>
      </c>
      <c r="I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2484.86</v>
      </c>
      <c r="J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2432.17</v>
      </c>
      <c r="K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2430.8000000000002</v>
      </c>
      <c r="L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2410.0100000000002</v>
      </c>
      <c r="M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2456.9700000000003</v>
      </c>
      <c r="N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2433.19</v>
      </c>
      <c r="O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2433.66</v>
      </c>
      <c r="P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2409.4300000000003</v>
      </c>
      <c r="Q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2417.6400000000003</v>
      </c>
      <c r="R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2414.29</v>
      </c>
      <c r="S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2500.27</v>
      </c>
      <c r="T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2499.9</v>
      </c>
      <c r="U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2473.5</v>
      </c>
      <c r="V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2555.4900000000002</v>
      </c>
      <c r="W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2491.3200000000002</v>
      </c>
      <c r="X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2660.0200000000004</v>
      </c>
      <c r="Y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2520.3500000000004</v>
      </c>
    </row>
    <row r="70" spans="1:25" x14ac:dyDescent="0.2">
      <c r="A70" s="83">
        <f t="shared" si="1"/>
        <v>42357</v>
      </c>
      <c r="B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2439.81</v>
      </c>
      <c r="C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2405.8500000000004</v>
      </c>
      <c r="D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2431.6600000000003</v>
      </c>
      <c r="E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2440.8900000000003</v>
      </c>
      <c r="F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2441.11</v>
      </c>
      <c r="G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2432.3200000000002</v>
      </c>
      <c r="H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2399.4300000000003</v>
      </c>
      <c r="I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2439.12</v>
      </c>
      <c r="J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2482.4</v>
      </c>
      <c r="K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2431.77</v>
      </c>
      <c r="L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2423</v>
      </c>
      <c r="M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2440.11</v>
      </c>
      <c r="N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2449</v>
      </c>
      <c r="O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2439.61</v>
      </c>
      <c r="P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2397.42</v>
      </c>
      <c r="Q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2413.89</v>
      </c>
      <c r="R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2436.4700000000003</v>
      </c>
      <c r="S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2559.81</v>
      </c>
      <c r="T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2583.4700000000003</v>
      </c>
      <c r="U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2562.7400000000002</v>
      </c>
      <c r="V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2524.25</v>
      </c>
      <c r="W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2469.71</v>
      </c>
      <c r="X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2657.36</v>
      </c>
      <c r="Y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2519.1999999999998</v>
      </c>
    </row>
    <row r="71" spans="1:25" x14ac:dyDescent="0.2">
      <c r="A71" s="83">
        <f t="shared" si="1"/>
        <v>42358</v>
      </c>
      <c r="B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2402.02</v>
      </c>
      <c r="C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2455.29</v>
      </c>
      <c r="D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2489.6</v>
      </c>
      <c r="E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2499.96</v>
      </c>
      <c r="F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2499.98</v>
      </c>
      <c r="G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2489.6800000000003</v>
      </c>
      <c r="H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2446.06</v>
      </c>
      <c r="I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2410.7800000000002</v>
      </c>
      <c r="J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2440.94</v>
      </c>
      <c r="K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2491.9300000000003</v>
      </c>
      <c r="L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2449.2600000000002</v>
      </c>
      <c r="M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2440.46</v>
      </c>
      <c r="N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2440.54</v>
      </c>
      <c r="O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2449.41</v>
      </c>
      <c r="P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2449.38</v>
      </c>
      <c r="Q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2423.9700000000003</v>
      </c>
      <c r="R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2421.5500000000002</v>
      </c>
      <c r="S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2543.08</v>
      </c>
      <c r="T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2550</v>
      </c>
      <c r="U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2529.4</v>
      </c>
      <c r="V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2488.83</v>
      </c>
      <c r="W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2432.86</v>
      </c>
      <c r="X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2631.73</v>
      </c>
      <c r="Y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2472.77</v>
      </c>
    </row>
    <row r="72" spans="1:25" x14ac:dyDescent="0.2">
      <c r="A72" s="83">
        <f t="shared" si="1"/>
        <v>42359</v>
      </c>
      <c r="B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2403.36</v>
      </c>
      <c r="C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2449.0100000000002</v>
      </c>
      <c r="D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2480.91</v>
      </c>
      <c r="E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2495.48</v>
      </c>
      <c r="F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2495.4499999999998</v>
      </c>
      <c r="G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2485.9500000000003</v>
      </c>
      <c r="H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2396.15</v>
      </c>
      <c r="I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2484.12</v>
      </c>
      <c r="J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2447.6600000000003</v>
      </c>
      <c r="K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2465.3000000000002</v>
      </c>
      <c r="L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2447.65</v>
      </c>
      <c r="M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2388.36</v>
      </c>
      <c r="N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2402.21</v>
      </c>
      <c r="O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2409.33</v>
      </c>
      <c r="P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2469.75</v>
      </c>
      <c r="Q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2465.98</v>
      </c>
      <c r="R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2412.3900000000003</v>
      </c>
      <c r="S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2492.19</v>
      </c>
      <c r="T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2491.58</v>
      </c>
      <c r="U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2463.73</v>
      </c>
      <c r="V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2529.92</v>
      </c>
      <c r="W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2487.5700000000002</v>
      </c>
      <c r="X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2637.73</v>
      </c>
      <c r="Y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2479.92</v>
      </c>
    </row>
    <row r="73" spans="1:25" x14ac:dyDescent="0.2">
      <c r="A73" s="83">
        <f t="shared" si="1"/>
        <v>42360</v>
      </c>
      <c r="B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2406.25</v>
      </c>
      <c r="C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2410.9</v>
      </c>
      <c r="D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2435.71</v>
      </c>
      <c r="E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2444.4500000000003</v>
      </c>
      <c r="F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2444.44</v>
      </c>
      <c r="G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2419.5500000000002</v>
      </c>
      <c r="H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2392.23</v>
      </c>
      <c r="I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2497.35</v>
      </c>
      <c r="J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2443.17</v>
      </c>
      <c r="K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2442.87</v>
      </c>
      <c r="L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2434.4500000000003</v>
      </c>
      <c r="M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2402.6000000000004</v>
      </c>
      <c r="N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2405.19</v>
      </c>
      <c r="O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2420.0300000000002</v>
      </c>
      <c r="P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2497.23</v>
      </c>
      <c r="Q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2488.2400000000002</v>
      </c>
      <c r="R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2412.13</v>
      </c>
      <c r="S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2475.0100000000002</v>
      </c>
      <c r="T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2490.0700000000002</v>
      </c>
      <c r="U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2477.13</v>
      </c>
      <c r="V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2526.65</v>
      </c>
      <c r="W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2462.58</v>
      </c>
      <c r="X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2637.2400000000002</v>
      </c>
      <c r="Y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2472.7400000000002</v>
      </c>
    </row>
    <row r="74" spans="1:25" x14ac:dyDescent="0.2">
      <c r="A74" s="83">
        <f t="shared" si="1"/>
        <v>42361</v>
      </c>
      <c r="B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2417.29</v>
      </c>
      <c r="C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2410.9300000000003</v>
      </c>
      <c r="D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2435.7800000000002</v>
      </c>
      <c r="E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2444.36</v>
      </c>
      <c r="F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2444.25</v>
      </c>
      <c r="G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2431.81</v>
      </c>
      <c r="H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2389.0700000000002</v>
      </c>
      <c r="I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2484.4300000000003</v>
      </c>
      <c r="J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2424.13</v>
      </c>
      <c r="K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2442.92</v>
      </c>
      <c r="L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2418.13</v>
      </c>
      <c r="M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2455.86</v>
      </c>
      <c r="N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2456.21</v>
      </c>
      <c r="O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2440.8900000000003</v>
      </c>
      <c r="P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2418.23</v>
      </c>
      <c r="Q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2418.62</v>
      </c>
      <c r="R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2415.88</v>
      </c>
      <c r="S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2477.69</v>
      </c>
      <c r="T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2514.42</v>
      </c>
      <c r="U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2496.8200000000002</v>
      </c>
      <c r="V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2564.2200000000003</v>
      </c>
      <c r="W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2472.4</v>
      </c>
      <c r="X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2653.79</v>
      </c>
      <c r="Y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2496.7200000000003</v>
      </c>
    </row>
    <row r="75" spans="1:25" x14ac:dyDescent="0.2">
      <c r="A75" s="83">
        <f t="shared" si="1"/>
        <v>42362</v>
      </c>
      <c r="B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2418.2200000000003</v>
      </c>
      <c r="C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2410.7000000000003</v>
      </c>
      <c r="D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2431.3000000000002</v>
      </c>
      <c r="E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2444.15</v>
      </c>
      <c r="F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2444.08</v>
      </c>
      <c r="G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2444.37</v>
      </c>
      <c r="H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2392.7400000000002</v>
      </c>
      <c r="I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2497.7399999999998</v>
      </c>
      <c r="J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2443.37</v>
      </c>
      <c r="K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2473.5700000000002</v>
      </c>
      <c r="L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2473.84</v>
      </c>
      <c r="M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2405.38</v>
      </c>
      <c r="N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2423.41</v>
      </c>
      <c r="O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2442.79</v>
      </c>
      <c r="P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2522.2000000000003</v>
      </c>
      <c r="Q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2522.7400000000002</v>
      </c>
      <c r="R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2454</v>
      </c>
      <c r="S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2463.91</v>
      </c>
      <c r="T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2465.5</v>
      </c>
      <c r="U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2481.1800000000003</v>
      </c>
      <c r="V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2536.4499999999998</v>
      </c>
      <c r="W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2491.6800000000003</v>
      </c>
      <c r="X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2613.58</v>
      </c>
      <c r="Y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2472.71</v>
      </c>
    </row>
    <row r="76" spans="1:25" x14ac:dyDescent="0.2">
      <c r="A76" s="83">
        <f t="shared" si="1"/>
        <v>42363</v>
      </c>
      <c r="B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2403.0300000000002</v>
      </c>
      <c r="C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2453.1</v>
      </c>
      <c r="D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2471.34</v>
      </c>
      <c r="E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2490.16</v>
      </c>
      <c r="F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2490.1800000000003</v>
      </c>
      <c r="G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2462.73</v>
      </c>
      <c r="H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2404.38</v>
      </c>
      <c r="I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2516.11</v>
      </c>
      <c r="J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2443.8900000000003</v>
      </c>
      <c r="K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2456.3000000000002</v>
      </c>
      <c r="L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2430.5700000000002</v>
      </c>
      <c r="M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2453.7800000000002</v>
      </c>
      <c r="N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2429.98</v>
      </c>
      <c r="O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2405.67</v>
      </c>
      <c r="P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2442.77</v>
      </c>
      <c r="Q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2418.44</v>
      </c>
      <c r="R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2414.54</v>
      </c>
      <c r="S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2476.35</v>
      </c>
      <c r="T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2482.42</v>
      </c>
      <c r="U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2482.2200000000003</v>
      </c>
      <c r="V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2535.36</v>
      </c>
      <c r="W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2472.11</v>
      </c>
      <c r="X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2612.08</v>
      </c>
      <c r="Y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2471.58</v>
      </c>
    </row>
    <row r="77" spans="1:25" x14ac:dyDescent="0.2">
      <c r="A77" s="83">
        <f t="shared" si="1"/>
        <v>42364</v>
      </c>
      <c r="B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2405.79</v>
      </c>
      <c r="C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2474.0500000000002</v>
      </c>
      <c r="D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2489.25</v>
      </c>
      <c r="E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2499.7600000000002</v>
      </c>
      <c r="F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2499.64</v>
      </c>
      <c r="G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2489.59</v>
      </c>
      <c r="H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2424.25</v>
      </c>
      <c r="I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2423.96</v>
      </c>
      <c r="J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2435.94</v>
      </c>
      <c r="K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2478.21</v>
      </c>
      <c r="L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2464.04</v>
      </c>
      <c r="M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2432.2400000000002</v>
      </c>
      <c r="N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2432.02</v>
      </c>
      <c r="O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2440.46</v>
      </c>
      <c r="P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2440.4</v>
      </c>
      <c r="Q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2398.38</v>
      </c>
      <c r="R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2444.36</v>
      </c>
      <c r="S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2572.41</v>
      </c>
      <c r="T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2607.9300000000003</v>
      </c>
      <c r="U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2560.15</v>
      </c>
      <c r="V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2479.19</v>
      </c>
      <c r="W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2466.5700000000002</v>
      </c>
      <c r="X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2626.06</v>
      </c>
      <c r="Y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2471.42</v>
      </c>
    </row>
    <row r="78" spans="1:25" x14ac:dyDescent="0.2">
      <c r="A78" s="83">
        <f t="shared" si="1"/>
        <v>42365</v>
      </c>
      <c r="B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2406.17</v>
      </c>
      <c r="C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2474.15</v>
      </c>
      <c r="D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2489.1</v>
      </c>
      <c r="E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2499.52</v>
      </c>
      <c r="F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2499.46</v>
      </c>
      <c r="G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2489.17</v>
      </c>
      <c r="H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2445.69</v>
      </c>
      <c r="I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2409.88</v>
      </c>
      <c r="J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2419.1800000000003</v>
      </c>
      <c r="K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2491.44</v>
      </c>
      <c r="L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2449.2600000000002</v>
      </c>
      <c r="M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2440.1000000000004</v>
      </c>
      <c r="N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2439.84</v>
      </c>
      <c r="O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2448.7600000000002</v>
      </c>
      <c r="P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2448.5700000000002</v>
      </c>
      <c r="Q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2422.29</v>
      </c>
      <c r="R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2423.17</v>
      </c>
      <c r="S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2548.5700000000002</v>
      </c>
      <c r="T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2550.73</v>
      </c>
      <c r="U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2530.7400000000002</v>
      </c>
      <c r="V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2491.27</v>
      </c>
      <c r="W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2435.0100000000002</v>
      </c>
      <c r="X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2573.21</v>
      </c>
      <c r="Y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2441.8200000000002</v>
      </c>
    </row>
    <row r="79" spans="1:25" x14ac:dyDescent="0.2">
      <c r="A79" s="83">
        <f t="shared" si="1"/>
        <v>42366</v>
      </c>
      <c r="B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2431.36</v>
      </c>
      <c r="C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2499.75</v>
      </c>
      <c r="D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2499.8500000000004</v>
      </c>
      <c r="E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2525.13</v>
      </c>
      <c r="F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2525.56</v>
      </c>
      <c r="G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2500.4</v>
      </c>
      <c r="H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2454.5500000000002</v>
      </c>
      <c r="I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2581.1000000000004</v>
      </c>
      <c r="J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2485.0500000000002</v>
      </c>
      <c r="K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2507.9700000000003</v>
      </c>
      <c r="L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2497.75</v>
      </c>
      <c r="M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2424</v>
      </c>
      <c r="N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2423.46</v>
      </c>
      <c r="O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2442.7200000000003</v>
      </c>
      <c r="P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2521.77</v>
      </c>
      <c r="Q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2497.19</v>
      </c>
      <c r="R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2453.2000000000003</v>
      </c>
      <c r="S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2460.0700000000002</v>
      </c>
      <c r="T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2460.5100000000002</v>
      </c>
      <c r="U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2461.17</v>
      </c>
      <c r="V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2502.16</v>
      </c>
      <c r="W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2454.66</v>
      </c>
      <c r="X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2540.4700000000003</v>
      </c>
      <c r="Y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2435.7400000000002</v>
      </c>
    </row>
    <row r="80" spans="1:25" x14ac:dyDescent="0.2">
      <c r="A80" s="83">
        <f t="shared" si="1"/>
        <v>42367</v>
      </c>
      <c r="B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2404.9300000000003</v>
      </c>
      <c r="C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2431.58</v>
      </c>
      <c r="D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2476.0300000000002</v>
      </c>
      <c r="E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2476.12</v>
      </c>
      <c r="F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2475.98</v>
      </c>
      <c r="G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2453.56</v>
      </c>
      <c r="H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2392.71</v>
      </c>
      <c r="I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2488.8100000000004</v>
      </c>
      <c r="J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2443.6400000000003</v>
      </c>
      <c r="K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2429.9</v>
      </c>
      <c r="L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2429.88</v>
      </c>
      <c r="M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2403.0700000000002</v>
      </c>
      <c r="N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2404.02</v>
      </c>
      <c r="O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2416.7600000000002</v>
      </c>
      <c r="P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2416.81</v>
      </c>
      <c r="Q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2417.5300000000002</v>
      </c>
      <c r="R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2417.0500000000002</v>
      </c>
      <c r="S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2519.6800000000003</v>
      </c>
      <c r="T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2512.8200000000002</v>
      </c>
      <c r="U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2481.29</v>
      </c>
      <c r="V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2549.7600000000002</v>
      </c>
      <c r="W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2495.11</v>
      </c>
      <c r="X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2645.36</v>
      </c>
      <c r="Y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2457.63</v>
      </c>
    </row>
    <row r="81" spans="1:27" x14ac:dyDescent="0.2">
      <c r="A81" s="83">
        <f t="shared" si="1"/>
        <v>42368</v>
      </c>
      <c r="B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2411.12</v>
      </c>
      <c r="C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2471.23</v>
      </c>
      <c r="D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2490.11</v>
      </c>
      <c r="E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2490.2000000000003</v>
      </c>
      <c r="F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2499.9</v>
      </c>
      <c r="G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2476.34</v>
      </c>
      <c r="H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2412.42</v>
      </c>
      <c r="I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2516.33</v>
      </c>
      <c r="J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2463.8200000000002</v>
      </c>
      <c r="K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2474.3500000000004</v>
      </c>
      <c r="L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2430.2800000000002</v>
      </c>
      <c r="M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2421.6600000000003</v>
      </c>
      <c r="N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2421.8900000000003</v>
      </c>
      <c r="O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2421.69</v>
      </c>
      <c r="P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2429.98</v>
      </c>
      <c r="Q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2443.19</v>
      </c>
      <c r="R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2393.25</v>
      </c>
      <c r="S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2458.86</v>
      </c>
      <c r="T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2457.4300000000003</v>
      </c>
      <c r="U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2458.79</v>
      </c>
      <c r="V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2511.29</v>
      </c>
      <c r="W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2451.71</v>
      </c>
      <c r="X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2627.09</v>
      </c>
      <c r="Y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2416.67</v>
      </c>
    </row>
    <row r="82" spans="1:27" x14ac:dyDescent="0.2">
      <c r="A82" s="83">
        <f t="shared" si="1"/>
        <v>42369</v>
      </c>
      <c r="B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2416.83</v>
      </c>
      <c r="C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2426.92</v>
      </c>
      <c r="D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2452.8500000000004</v>
      </c>
      <c r="E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2452.9499999999998</v>
      </c>
      <c r="F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2461.9900000000002</v>
      </c>
      <c r="G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2444.58</v>
      </c>
      <c r="H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2392.5700000000002</v>
      </c>
      <c r="I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2506.58</v>
      </c>
      <c r="J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2454.98</v>
      </c>
      <c r="K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2507.08</v>
      </c>
      <c r="L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2450.5700000000002</v>
      </c>
      <c r="M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2390.14</v>
      </c>
      <c r="N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2394.25</v>
      </c>
      <c r="O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2394.3900000000003</v>
      </c>
      <c r="P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2460.5</v>
      </c>
      <c r="Q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2444.0100000000002</v>
      </c>
      <c r="R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2415.9300000000003</v>
      </c>
      <c r="S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2536.1600000000003</v>
      </c>
      <c r="T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2556.84</v>
      </c>
      <c r="U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2516.12</v>
      </c>
      <c r="V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2565.2600000000002</v>
      </c>
      <c r="W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2516.29</v>
      </c>
      <c r="X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2721.37</v>
      </c>
      <c r="Y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2670.58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152</v>
      </c>
    </row>
    <row r="85" spans="1:27" ht="12.75" x14ac:dyDescent="0.2">
      <c r="A85" s="172" t="s">
        <v>48</v>
      </c>
      <c r="B85" s="183" t="s">
        <v>122</v>
      </c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5"/>
    </row>
    <row r="86" spans="1:27" ht="12.75" x14ac:dyDescent="0.2">
      <c r="A86" s="173"/>
      <c r="B86" s="186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8"/>
    </row>
    <row r="87" spans="1:27" ht="12.75" customHeight="1" x14ac:dyDescent="0.2">
      <c r="A87" s="173"/>
      <c r="B87" s="175" t="s">
        <v>123</v>
      </c>
      <c r="C87" s="166" t="s">
        <v>124</v>
      </c>
      <c r="D87" s="166" t="s">
        <v>125</v>
      </c>
      <c r="E87" s="166" t="s">
        <v>126</v>
      </c>
      <c r="F87" s="166" t="s">
        <v>127</v>
      </c>
      <c r="G87" s="166" t="s">
        <v>128</v>
      </c>
      <c r="H87" s="166" t="s">
        <v>129</v>
      </c>
      <c r="I87" s="166" t="s">
        <v>130</v>
      </c>
      <c r="J87" s="166" t="s">
        <v>131</v>
      </c>
      <c r="K87" s="166" t="s">
        <v>132</v>
      </c>
      <c r="L87" s="166" t="s">
        <v>133</v>
      </c>
      <c r="M87" s="166" t="s">
        <v>134</v>
      </c>
      <c r="N87" s="177" t="s">
        <v>135</v>
      </c>
      <c r="O87" s="166" t="s">
        <v>136</v>
      </c>
      <c r="P87" s="166" t="s">
        <v>137</v>
      </c>
      <c r="Q87" s="166" t="s">
        <v>138</v>
      </c>
      <c r="R87" s="166" t="s">
        <v>139</v>
      </c>
      <c r="S87" s="166" t="s">
        <v>140</v>
      </c>
      <c r="T87" s="166" t="s">
        <v>141</v>
      </c>
      <c r="U87" s="166" t="s">
        <v>142</v>
      </c>
      <c r="V87" s="166" t="s">
        <v>143</v>
      </c>
      <c r="W87" s="166" t="s">
        <v>144</v>
      </c>
      <c r="X87" s="166" t="s">
        <v>145</v>
      </c>
      <c r="Y87" s="166" t="s">
        <v>146</v>
      </c>
    </row>
    <row r="88" spans="1:27" ht="11.25" customHeight="1" x14ac:dyDescent="0.2">
      <c r="A88" s="174"/>
      <c r="B88" s="17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78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8.75" customHeight="1" x14ac:dyDescent="0.2">
      <c r="A89" s="83">
        <f>A52</f>
        <v>42339</v>
      </c>
      <c r="B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2395.65</v>
      </c>
      <c r="C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2439.86</v>
      </c>
      <c r="D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2468.9900000000002</v>
      </c>
      <c r="E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2469.0300000000002</v>
      </c>
      <c r="F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2454.29</v>
      </c>
      <c r="G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2454.5300000000002</v>
      </c>
      <c r="H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2409.54</v>
      </c>
      <c r="I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2529.8200000000002</v>
      </c>
      <c r="J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2462.69</v>
      </c>
      <c r="K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2476.4</v>
      </c>
      <c r="L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2466.44</v>
      </c>
      <c r="M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2416.16</v>
      </c>
      <c r="N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2403.9700000000003</v>
      </c>
      <c r="O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2436.2400000000002</v>
      </c>
      <c r="P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2558.9700000000003</v>
      </c>
      <c r="Q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2530.77</v>
      </c>
      <c r="R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2431.2200000000003</v>
      </c>
      <c r="S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2348.13</v>
      </c>
      <c r="T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2341.08</v>
      </c>
      <c r="U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2363.4</v>
      </c>
      <c r="V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2343.35</v>
      </c>
      <c r="W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2346.67</v>
      </c>
      <c r="X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2437.8900000000003</v>
      </c>
      <c r="Y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2334.54</v>
      </c>
      <c r="AA89" s="84"/>
    </row>
    <row r="90" spans="1:27" x14ac:dyDescent="0.2">
      <c r="A90" s="83">
        <f t="shared" ref="A90:A119" si="2">A53</f>
        <v>42340</v>
      </c>
      <c r="B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2391.02</v>
      </c>
      <c r="C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2434.65</v>
      </c>
      <c r="D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2463.2800000000002</v>
      </c>
      <c r="E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2453.59</v>
      </c>
      <c r="F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2453.71</v>
      </c>
      <c r="G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2445.14</v>
      </c>
      <c r="H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2391.88</v>
      </c>
      <c r="I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2484.88</v>
      </c>
      <c r="J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2411.6800000000003</v>
      </c>
      <c r="K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2423.6</v>
      </c>
      <c r="L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2414.7800000000002</v>
      </c>
      <c r="M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2356.11</v>
      </c>
      <c r="N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2373.44</v>
      </c>
      <c r="O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2376.88</v>
      </c>
      <c r="P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2460.15</v>
      </c>
      <c r="Q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2461</v>
      </c>
      <c r="R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2388.13</v>
      </c>
      <c r="S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2342.66</v>
      </c>
      <c r="T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2342.77</v>
      </c>
      <c r="U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2330.0300000000002</v>
      </c>
      <c r="V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2370.88</v>
      </c>
      <c r="W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2322.9900000000002</v>
      </c>
      <c r="X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2488.0100000000002</v>
      </c>
      <c r="Y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2340.98</v>
      </c>
    </row>
    <row r="91" spans="1:27" x14ac:dyDescent="0.2">
      <c r="A91" s="83">
        <f t="shared" si="2"/>
        <v>42341</v>
      </c>
      <c r="B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2367.23</v>
      </c>
      <c r="C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2403.69</v>
      </c>
      <c r="D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2416.7400000000002</v>
      </c>
      <c r="E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2416.69</v>
      </c>
      <c r="F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2425.7400000000002</v>
      </c>
      <c r="G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2408.58</v>
      </c>
      <c r="H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2367.81</v>
      </c>
      <c r="I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2457.66</v>
      </c>
      <c r="J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2416.27</v>
      </c>
      <c r="K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2415.59</v>
      </c>
      <c r="L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2407.21</v>
      </c>
      <c r="M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2336.92</v>
      </c>
      <c r="N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2336.83</v>
      </c>
      <c r="O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2343.3900000000003</v>
      </c>
      <c r="P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2398.6800000000003</v>
      </c>
      <c r="Q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2391.12</v>
      </c>
      <c r="R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2361.4</v>
      </c>
      <c r="S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2377</v>
      </c>
      <c r="T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2379.2600000000002</v>
      </c>
      <c r="U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2364.67</v>
      </c>
      <c r="V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2396.21</v>
      </c>
      <c r="W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2361.9500000000003</v>
      </c>
      <c r="X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2485.2400000000002</v>
      </c>
      <c r="Y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2348.7400000000002</v>
      </c>
    </row>
    <row r="92" spans="1:27" x14ac:dyDescent="0.2">
      <c r="A92" s="83">
        <f t="shared" si="2"/>
        <v>42342</v>
      </c>
      <c r="B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2359.44</v>
      </c>
      <c r="C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2399.52</v>
      </c>
      <c r="D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2416.9100000000003</v>
      </c>
      <c r="E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2416.88</v>
      </c>
      <c r="F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2417.09</v>
      </c>
      <c r="G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2408.9300000000003</v>
      </c>
      <c r="H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2360.62</v>
      </c>
      <c r="I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2458.34</v>
      </c>
      <c r="J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2412.73</v>
      </c>
      <c r="K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2425.12</v>
      </c>
      <c r="L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2416.15</v>
      </c>
      <c r="M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2350.3000000000002</v>
      </c>
      <c r="N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2357.2800000000002</v>
      </c>
      <c r="O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2374.87</v>
      </c>
      <c r="P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2403.21</v>
      </c>
      <c r="Q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2375.4300000000003</v>
      </c>
      <c r="R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2338.98</v>
      </c>
      <c r="S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2385.83</v>
      </c>
      <c r="T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2387.4700000000003</v>
      </c>
      <c r="U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2374.5</v>
      </c>
      <c r="V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2402.96</v>
      </c>
      <c r="W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2357.11</v>
      </c>
      <c r="X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2496.79</v>
      </c>
      <c r="Y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2352.59</v>
      </c>
    </row>
    <row r="93" spans="1:27" x14ac:dyDescent="0.2">
      <c r="A93" s="83">
        <f t="shared" si="2"/>
        <v>42343</v>
      </c>
      <c r="B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2347.3900000000003</v>
      </c>
      <c r="C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2380.08</v>
      </c>
      <c r="D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2402.0500000000002</v>
      </c>
      <c r="E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2402.06</v>
      </c>
      <c r="F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2397.48</v>
      </c>
      <c r="G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2389.36</v>
      </c>
      <c r="H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2341</v>
      </c>
      <c r="I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2326.5</v>
      </c>
      <c r="J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2379.0500000000002</v>
      </c>
      <c r="K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2397.23</v>
      </c>
      <c r="L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2380.09</v>
      </c>
      <c r="M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2371.4900000000002</v>
      </c>
      <c r="N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2355.52</v>
      </c>
      <c r="O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2371.3900000000003</v>
      </c>
      <c r="P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2379.7000000000003</v>
      </c>
      <c r="Q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2392.96</v>
      </c>
      <c r="R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2336.0300000000002</v>
      </c>
      <c r="S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2475.79</v>
      </c>
      <c r="T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2537.9499999999998</v>
      </c>
      <c r="U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2536.85</v>
      </c>
      <c r="V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2495.2400000000002</v>
      </c>
      <c r="W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2380.86</v>
      </c>
      <c r="X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2555.7800000000002</v>
      </c>
      <c r="Y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2410.4500000000003</v>
      </c>
    </row>
    <row r="94" spans="1:27" x14ac:dyDescent="0.2">
      <c r="A94" s="83">
        <f t="shared" si="2"/>
        <v>42344</v>
      </c>
      <c r="B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2347.86</v>
      </c>
      <c r="C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2380.19</v>
      </c>
      <c r="D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2401.9900000000002</v>
      </c>
      <c r="E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2401.84</v>
      </c>
      <c r="F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2396.3000000000002</v>
      </c>
      <c r="G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2388.4</v>
      </c>
      <c r="H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2372.33</v>
      </c>
      <c r="I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2372.1999999999998</v>
      </c>
      <c r="J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2323.13</v>
      </c>
      <c r="K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2461.2000000000003</v>
      </c>
      <c r="L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2422.9</v>
      </c>
      <c r="M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2404.7800000000002</v>
      </c>
      <c r="N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2378.29</v>
      </c>
      <c r="O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2378.61</v>
      </c>
      <c r="P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2413.8200000000002</v>
      </c>
      <c r="Q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2438.59</v>
      </c>
      <c r="R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2365.5100000000002</v>
      </c>
      <c r="S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2470.5</v>
      </c>
      <c r="T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2485.79</v>
      </c>
      <c r="U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2486.87</v>
      </c>
      <c r="V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2447.7800000000002</v>
      </c>
      <c r="W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2378.37</v>
      </c>
      <c r="X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2500.75</v>
      </c>
      <c r="Y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2377.0300000000002</v>
      </c>
    </row>
    <row r="95" spans="1:27" x14ac:dyDescent="0.2">
      <c r="A95" s="83">
        <f t="shared" si="2"/>
        <v>42345</v>
      </c>
      <c r="B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2352.06</v>
      </c>
      <c r="C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2383.0700000000002</v>
      </c>
      <c r="D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2408.1999999999998</v>
      </c>
      <c r="E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2417.09</v>
      </c>
      <c r="F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2417.1400000000003</v>
      </c>
      <c r="G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2383.31</v>
      </c>
      <c r="H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2337.62</v>
      </c>
      <c r="I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2422.77</v>
      </c>
      <c r="J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2392.09</v>
      </c>
      <c r="K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2397.1800000000003</v>
      </c>
      <c r="L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2388.79</v>
      </c>
      <c r="M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2335.9300000000003</v>
      </c>
      <c r="N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2335.7400000000002</v>
      </c>
      <c r="O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2335.67</v>
      </c>
      <c r="P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2380.48</v>
      </c>
      <c r="Q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2365.2800000000002</v>
      </c>
      <c r="R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2333.6</v>
      </c>
      <c r="S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2405.0100000000002</v>
      </c>
      <c r="T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2406.15</v>
      </c>
      <c r="U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2393.5700000000002</v>
      </c>
      <c r="V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2456.56</v>
      </c>
      <c r="W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2377.75</v>
      </c>
      <c r="X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2526.5700000000002</v>
      </c>
      <c r="Y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2368.54</v>
      </c>
    </row>
    <row r="96" spans="1:27" x14ac:dyDescent="0.2">
      <c r="A96" s="83">
        <f t="shared" si="2"/>
        <v>42346</v>
      </c>
      <c r="B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2330.12</v>
      </c>
      <c r="C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2366.98</v>
      </c>
      <c r="D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2391.19</v>
      </c>
      <c r="E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2391.29</v>
      </c>
      <c r="F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2383.02</v>
      </c>
      <c r="G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2367.11</v>
      </c>
      <c r="H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2330.84</v>
      </c>
      <c r="I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2423.0700000000002</v>
      </c>
      <c r="J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2384.41</v>
      </c>
      <c r="K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2414.2200000000003</v>
      </c>
      <c r="L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2400.8900000000003</v>
      </c>
      <c r="M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2338.61</v>
      </c>
      <c r="N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2338.2600000000002</v>
      </c>
      <c r="O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2338.2600000000002</v>
      </c>
      <c r="P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2380.1800000000003</v>
      </c>
      <c r="Q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2365.2800000000002</v>
      </c>
      <c r="R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2334.3200000000002</v>
      </c>
      <c r="S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2420.13</v>
      </c>
      <c r="T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2421.5300000000002</v>
      </c>
      <c r="U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2394.23</v>
      </c>
      <c r="V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2459.04</v>
      </c>
      <c r="W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2385.3000000000002</v>
      </c>
      <c r="X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2565.44</v>
      </c>
      <c r="Y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2397.34</v>
      </c>
    </row>
    <row r="97" spans="1:25" x14ac:dyDescent="0.2">
      <c r="A97" s="83">
        <f t="shared" si="2"/>
        <v>42347</v>
      </c>
      <c r="B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2323.37</v>
      </c>
      <c r="C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2367.4</v>
      </c>
      <c r="D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2391.61</v>
      </c>
      <c r="E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2391.6800000000003</v>
      </c>
      <c r="F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2383.41</v>
      </c>
      <c r="G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2367.67</v>
      </c>
      <c r="H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2332.0700000000002</v>
      </c>
      <c r="I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2424.4900000000002</v>
      </c>
      <c r="J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2356.81</v>
      </c>
      <c r="K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2366.65</v>
      </c>
      <c r="L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2343.98</v>
      </c>
      <c r="M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2367.56</v>
      </c>
      <c r="N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2332.56</v>
      </c>
      <c r="O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2332.66</v>
      </c>
      <c r="P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2374.0700000000002</v>
      </c>
      <c r="Q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2366.67</v>
      </c>
      <c r="R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2324.7000000000003</v>
      </c>
      <c r="S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2414.4900000000002</v>
      </c>
      <c r="T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2429.56</v>
      </c>
      <c r="U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2390.29</v>
      </c>
      <c r="V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2459.91</v>
      </c>
      <c r="W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2384.2600000000002</v>
      </c>
      <c r="X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2567.6999999999998</v>
      </c>
      <c r="Y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2382.8200000000002</v>
      </c>
    </row>
    <row r="98" spans="1:25" x14ac:dyDescent="0.2">
      <c r="A98" s="83">
        <f t="shared" si="2"/>
        <v>42348</v>
      </c>
      <c r="B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2322.8500000000004</v>
      </c>
      <c r="C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2366.9300000000003</v>
      </c>
      <c r="D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2383.02</v>
      </c>
      <c r="E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2391.3500000000004</v>
      </c>
      <c r="F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2383.17</v>
      </c>
      <c r="G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2367.61</v>
      </c>
      <c r="H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2331.4</v>
      </c>
      <c r="I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2424.1</v>
      </c>
      <c r="J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2357</v>
      </c>
      <c r="K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2358.75</v>
      </c>
      <c r="L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2336.7200000000003</v>
      </c>
      <c r="M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2366.63</v>
      </c>
      <c r="N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2343.86</v>
      </c>
      <c r="O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2332.15</v>
      </c>
      <c r="P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2373.92</v>
      </c>
      <c r="Q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2366.7800000000002</v>
      </c>
      <c r="R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2324.8000000000002</v>
      </c>
      <c r="S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2413.9</v>
      </c>
      <c r="T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2430.4</v>
      </c>
      <c r="U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2389.9300000000003</v>
      </c>
      <c r="V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2450.38</v>
      </c>
      <c r="W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2379.64</v>
      </c>
      <c r="X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2548.2400000000002</v>
      </c>
      <c r="Y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2382.88</v>
      </c>
    </row>
    <row r="99" spans="1:25" x14ac:dyDescent="0.2">
      <c r="A99" s="83">
        <f t="shared" si="2"/>
        <v>42349</v>
      </c>
      <c r="B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2323.5700000000002</v>
      </c>
      <c r="C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2365.71</v>
      </c>
      <c r="D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2389.87</v>
      </c>
      <c r="E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2389.8000000000002</v>
      </c>
      <c r="F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2381.7400000000002</v>
      </c>
      <c r="G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2366.13</v>
      </c>
      <c r="H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2322.79</v>
      </c>
      <c r="I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2410.4</v>
      </c>
      <c r="J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2362.34</v>
      </c>
      <c r="K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2364.69</v>
      </c>
      <c r="L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2349.41</v>
      </c>
      <c r="M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2370.73</v>
      </c>
      <c r="N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2323.5500000000002</v>
      </c>
      <c r="O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2348.0500000000002</v>
      </c>
      <c r="P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2412.9499999999998</v>
      </c>
      <c r="Q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2400.71</v>
      </c>
      <c r="R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2344.71</v>
      </c>
      <c r="S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2400.3200000000002</v>
      </c>
      <c r="T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2413.41</v>
      </c>
      <c r="U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2390.61</v>
      </c>
      <c r="V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2451.42</v>
      </c>
      <c r="W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2405.15</v>
      </c>
      <c r="X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2550.08</v>
      </c>
      <c r="Y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2391.06</v>
      </c>
    </row>
    <row r="100" spans="1:25" x14ac:dyDescent="0.2">
      <c r="A100" s="83">
        <f t="shared" si="2"/>
        <v>42350</v>
      </c>
      <c r="B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2336.86</v>
      </c>
      <c r="C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2353.94</v>
      </c>
      <c r="D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2378.73</v>
      </c>
      <c r="E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2387.4300000000003</v>
      </c>
      <c r="F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2378.8200000000002</v>
      </c>
      <c r="G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2378.91</v>
      </c>
      <c r="H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2354.81</v>
      </c>
      <c r="I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2324.61</v>
      </c>
      <c r="J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2399.08</v>
      </c>
      <c r="K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2378.19</v>
      </c>
      <c r="L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2346.37</v>
      </c>
      <c r="M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2346.19</v>
      </c>
      <c r="N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2369.42</v>
      </c>
      <c r="O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2390.2400000000002</v>
      </c>
      <c r="P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2390.2800000000002</v>
      </c>
      <c r="Q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2390.8500000000004</v>
      </c>
      <c r="R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2335.35</v>
      </c>
      <c r="S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2500.34</v>
      </c>
      <c r="T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2499.0100000000002</v>
      </c>
      <c r="U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2502.58</v>
      </c>
      <c r="V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2464.77</v>
      </c>
      <c r="W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2407.66</v>
      </c>
      <c r="X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2575.44</v>
      </c>
      <c r="Y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2402.94</v>
      </c>
    </row>
    <row r="101" spans="1:25" x14ac:dyDescent="0.2">
      <c r="A101" s="83">
        <f t="shared" si="2"/>
        <v>42351</v>
      </c>
      <c r="B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2338</v>
      </c>
      <c r="C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2346.19</v>
      </c>
      <c r="D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2378.79</v>
      </c>
      <c r="E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2378.83</v>
      </c>
      <c r="F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2378.67</v>
      </c>
      <c r="G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2370.42</v>
      </c>
      <c r="H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2354.58</v>
      </c>
      <c r="I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2346.7800000000002</v>
      </c>
      <c r="J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2345.56</v>
      </c>
      <c r="K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2421.7800000000002</v>
      </c>
      <c r="L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2386.62</v>
      </c>
      <c r="M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2378.35</v>
      </c>
      <c r="N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2378.12</v>
      </c>
      <c r="O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2403.6400000000003</v>
      </c>
      <c r="P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2403.5700000000002</v>
      </c>
      <c r="Q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2391.2400000000002</v>
      </c>
      <c r="R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2335.1800000000003</v>
      </c>
      <c r="S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2497.3500000000004</v>
      </c>
      <c r="T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2496.83</v>
      </c>
      <c r="U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2495.4</v>
      </c>
      <c r="V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2457.2800000000002</v>
      </c>
      <c r="W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2405.12</v>
      </c>
      <c r="X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2574.3900000000003</v>
      </c>
      <c r="Y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2394.3200000000002</v>
      </c>
    </row>
    <row r="102" spans="1:25" x14ac:dyDescent="0.2">
      <c r="A102" s="83">
        <f t="shared" si="2"/>
        <v>42352</v>
      </c>
      <c r="B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2323.02</v>
      </c>
      <c r="C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2365.9499999999998</v>
      </c>
      <c r="D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2389.9700000000003</v>
      </c>
      <c r="E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2389.9300000000003</v>
      </c>
      <c r="F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2381.62</v>
      </c>
      <c r="G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2365.94</v>
      </c>
      <c r="H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2322.7400000000002</v>
      </c>
      <c r="I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2410.2000000000003</v>
      </c>
      <c r="J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2362.13</v>
      </c>
      <c r="K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2372.11</v>
      </c>
      <c r="L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2356.62</v>
      </c>
      <c r="M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2347.6999999999998</v>
      </c>
      <c r="N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2328.17</v>
      </c>
      <c r="O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2347.88</v>
      </c>
      <c r="P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2412.7800000000002</v>
      </c>
      <c r="Q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2400.79</v>
      </c>
      <c r="R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2344.3000000000002</v>
      </c>
      <c r="S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2401.88</v>
      </c>
      <c r="T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2416.1</v>
      </c>
      <c r="U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2391.71</v>
      </c>
      <c r="V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2450.7800000000002</v>
      </c>
      <c r="W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2409.35</v>
      </c>
      <c r="X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2557.02</v>
      </c>
      <c r="Y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2392.36</v>
      </c>
    </row>
    <row r="103" spans="1:25" x14ac:dyDescent="0.2">
      <c r="A103" s="83">
        <f t="shared" si="2"/>
        <v>42353</v>
      </c>
      <c r="B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2323.4500000000003</v>
      </c>
      <c r="C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2365.7000000000003</v>
      </c>
      <c r="D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2389.8900000000003</v>
      </c>
      <c r="E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2390.11</v>
      </c>
      <c r="F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2381.8900000000003</v>
      </c>
      <c r="G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2374.16</v>
      </c>
      <c r="H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2330.33</v>
      </c>
      <c r="I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2422.9</v>
      </c>
      <c r="J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2362.66</v>
      </c>
      <c r="K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2372.59</v>
      </c>
      <c r="L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2335.0700000000002</v>
      </c>
      <c r="M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2400.02</v>
      </c>
      <c r="N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2362.7800000000002</v>
      </c>
      <c r="O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2336.5700000000002</v>
      </c>
      <c r="P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2379.8900000000003</v>
      </c>
      <c r="Q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2373.08</v>
      </c>
      <c r="R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2335.81</v>
      </c>
      <c r="S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2433.85</v>
      </c>
      <c r="T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2423.71</v>
      </c>
      <c r="U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2395.17</v>
      </c>
      <c r="V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2460.9900000000002</v>
      </c>
      <c r="W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2437.9900000000002</v>
      </c>
      <c r="X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2604.7800000000002</v>
      </c>
      <c r="Y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2451.69</v>
      </c>
    </row>
    <row r="104" spans="1:25" x14ac:dyDescent="0.2">
      <c r="A104" s="83">
        <f t="shared" si="2"/>
        <v>42354</v>
      </c>
      <c r="B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2328.81</v>
      </c>
      <c r="C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2365.62</v>
      </c>
      <c r="D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2389.8900000000003</v>
      </c>
      <c r="E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2389.9</v>
      </c>
      <c r="F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2390.11</v>
      </c>
      <c r="G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2374.19</v>
      </c>
      <c r="H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2323.46</v>
      </c>
      <c r="I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2410.9300000000003</v>
      </c>
      <c r="J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2356.06</v>
      </c>
      <c r="K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2350.19</v>
      </c>
      <c r="L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2328.2600000000002</v>
      </c>
      <c r="M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2426.46</v>
      </c>
      <c r="N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2383.0300000000002</v>
      </c>
      <c r="O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2368.6800000000003</v>
      </c>
      <c r="P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2372.75</v>
      </c>
      <c r="Q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2365.8200000000002</v>
      </c>
      <c r="R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2350.83</v>
      </c>
      <c r="S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2432.04</v>
      </c>
      <c r="T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2437.37</v>
      </c>
      <c r="U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2405.61</v>
      </c>
      <c r="V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2458.8500000000004</v>
      </c>
      <c r="W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2411.67</v>
      </c>
      <c r="X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2567.0500000000002</v>
      </c>
      <c r="Y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2429.77</v>
      </c>
    </row>
    <row r="105" spans="1:25" x14ac:dyDescent="0.2">
      <c r="A105" s="83">
        <f t="shared" si="2"/>
        <v>42355</v>
      </c>
      <c r="B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2336.2800000000002</v>
      </c>
      <c r="C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2382.0100000000002</v>
      </c>
      <c r="D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2390.06</v>
      </c>
      <c r="E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2398.41</v>
      </c>
      <c r="F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2398.7000000000003</v>
      </c>
      <c r="G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2374.5700000000002</v>
      </c>
      <c r="H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2337.91</v>
      </c>
      <c r="I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2423.21</v>
      </c>
      <c r="J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2356.02</v>
      </c>
      <c r="K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2350.27</v>
      </c>
      <c r="L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2335.4499999999998</v>
      </c>
      <c r="M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2383.96</v>
      </c>
      <c r="N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2382.69</v>
      </c>
      <c r="O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2361.6400000000003</v>
      </c>
      <c r="P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2380.4</v>
      </c>
      <c r="Q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2357.9300000000003</v>
      </c>
      <c r="R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2324</v>
      </c>
      <c r="S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2414.2400000000002</v>
      </c>
      <c r="T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2427.5300000000002</v>
      </c>
      <c r="U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2401.86</v>
      </c>
      <c r="V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2469.38</v>
      </c>
      <c r="W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2413.04</v>
      </c>
      <c r="X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2548.8900000000003</v>
      </c>
      <c r="Y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2429.2000000000003</v>
      </c>
    </row>
    <row r="106" spans="1:25" x14ac:dyDescent="0.2">
      <c r="A106" s="83">
        <f t="shared" si="2"/>
        <v>42356</v>
      </c>
      <c r="B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2339.75</v>
      </c>
      <c r="C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2350.7200000000003</v>
      </c>
      <c r="D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2390.17</v>
      </c>
      <c r="E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2398.59</v>
      </c>
      <c r="F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2390.2200000000003</v>
      </c>
      <c r="G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2374.67</v>
      </c>
      <c r="H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2331.06</v>
      </c>
      <c r="I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2410.63</v>
      </c>
      <c r="J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2362.54</v>
      </c>
      <c r="K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2361.3000000000002</v>
      </c>
      <c r="L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2342.3200000000002</v>
      </c>
      <c r="M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2385.1800000000003</v>
      </c>
      <c r="N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2363.4700000000003</v>
      </c>
      <c r="O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2363.9</v>
      </c>
      <c r="P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2341.79</v>
      </c>
      <c r="Q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2349.2800000000002</v>
      </c>
      <c r="R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2346.23</v>
      </c>
      <c r="S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2424.69</v>
      </c>
      <c r="T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2424.35</v>
      </c>
      <c r="U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2400.2600000000002</v>
      </c>
      <c r="V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2475.08</v>
      </c>
      <c r="W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2416.52</v>
      </c>
      <c r="X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2570.4700000000003</v>
      </c>
      <c r="Y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2443.02</v>
      </c>
    </row>
    <row r="107" spans="1:25" x14ac:dyDescent="0.2">
      <c r="A107" s="83">
        <f t="shared" si="2"/>
        <v>42357</v>
      </c>
      <c r="B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2369.52</v>
      </c>
      <c r="C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2338.5300000000002</v>
      </c>
      <c r="D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2362.08</v>
      </c>
      <c r="E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2370.5</v>
      </c>
      <c r="F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2370.6999999999998</v>
      </c>
      <c r="G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2362.6800000000003</v>
      </c>
      <c r="H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2332.67</v>
      </c>
      <c r="I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2368.8900000000003</v>
      </c>
      <c r="J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2408.38</v>
      </c>
      <c r="K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2362.1800000000003</v>
      </c>
      <c r="L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2354.17</v>
      </c>
      <c r="M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2369.8000000000002</v>
      </c>
      <c r="N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2377.9</v>
      </c>
      <c r="O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2369.33</v>
      </c>
      <c r="P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2330.84</v>
      </c>
      <c r="Q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2345.87</v>
      </c>
      <c r="R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2366.4700000000003</v>
      </c>
      <c r="S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2479.02</v>
      </c>
      <c r="T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2500.62</v>
      </c>
      <c r="U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2481.6999999999998</v>
      </c>
      <c r="V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2446.5700000000002</v>
      </c>
      <c r="W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2396.8000000000002</v>
      </c>
      <c r="X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2568.04</v>
      </c>
      <c r="Y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2441.96</v>
      </c>
    </row>
    <row r="108" spans="1:25" x14ac:dyDescent="0.2">
      <c r="A108" s="83">
        <f t="shared" si="2"/>
        <v>42358</v>
      </c>
      <c r="B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2335.0300000000002</v>
      </c>
      <c r="C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2383.65</v>
      </c>
      <c r="D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2414.9499999999998</v>
      </c>
      <c r="E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2424.4</v>
      </c>
      <c r="F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2424.4300000000003</v>
      </c>
      <c r="G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2415.0300000000002</v>
      </c>
      <c r="H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2375.23</v>
      </c>
      <c r="I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2343.0300000000002</v>
      </c>
      <c r="J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2370.5500000000002</v>
      </c>
      <c r="K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2417.08</v>
      </c>
      <c r="L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2378.1400000000003</v>
      </c>
      <c r="M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2370.11</v>
      </c>
      <c r="N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2370.19</v>
      </c>
      <c r="O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2378.2800000000002</v>
      </c>
      <c r="P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2378.25</v>
      </c>
      <c r="Q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2355.0700000000002</v>
      </c>
      <c r="R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2352.8500000000004</v>
      </c>
      <c r="S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2463.75</v>
      </c>
      <c r="T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2470.08</v>
      </c>
      <c r="U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2451.27</v>
      </c>
      <c r="V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2414.25</v>
      </c>
      <c r="W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2363.17</v>
      </c>
      <c r="X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2544.65</v>
      </c>
      <c r="Y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2399.59</v>
      </c>
    </row>
    <row r="109" spans="1:25" x14ac:dyDescent="0.2">
      <c r="A109" s="83">
        <f t="shared" si="2"/>
        <v>42359</v>
      </c>
      <c r="B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2336.25</v>
      </c>
      <c r="C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2377.91</v>
      </c>
      <c r="D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2407.02</v>
      </c>
      <c r="E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2420.3200000000002</v>
      </c>
      <c r="F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2420.29</v>
      </c>
      <c r="G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2411.62</v>
      </c>
      <c r="H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2329.6800000000003</v>
      </c>
      <c r="I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2409.9499999999998</v>
      </c>
      <c r="J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2376.6800000000003</v>
      </c>
      <c r="K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2392.7800000000002</v>
      </c>
      <c r="L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2376.67</v>
      </c>
      <c r="M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2322.5700000000002</v>
      </c>
      <c r="N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2335.21</v>
      </c>
      <c r="O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2341.71</v>
      </c>
      <c r="P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2396.84</v>
      </c>
      <c r="Q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2393.4</v>
      </c>
      <c r="R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2344.5</v>
      </c>
      <c r="S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2417.3200000000002</v>
      </c>
      <c r="T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2416.7600000000002</v>
      </c>
      <c r="U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2391.3500000000004</v>
      </c>
      <c r="V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2451.75</v>
      </c>
      <c r="W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2413.1</v>
      </c>
      <c r="X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2550.13</v>
      </c>
      <c r="Y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2406.12</v>
      </c>
    </row>
    <row r="110" spans="1:25" x14ac:dyDescent="0.2">
      <c r="A110" s="83">
        <f t="shared" si="2"/>
        <v>42360</v>
      </c>
      <c r="B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2338.8900000000003</v>
      </c>
      <c r="C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2343.1400000000003</v>
      </c>
      <c r="D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2365.77</v>
      </c>
      <c r="E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2373.75</v>
      </c>
      <c r="F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2373.7400000000002</v>
      </c>
      <c r="G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2351.0300000000002</v>
      </c>
      <c r="H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2326.1000000000004</v>
      </c>
      <c r="I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2422.0300000000002</v>
      </c>
      <c r="J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2372.59</v>
      </c>
      <c r="K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2372.31</v>
      </c>
      <c r="L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2364.63</v>
      </c>
      <c r="M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2335.56</v>
      </c>
      <c r="N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2337.92</v>
      </c>
      <c r="O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2351.4700000000003</v>
      </c>
      <c r="P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2421.91</v>
      </c>
      <c r="Q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2413.71</v>
      </c>
      <c r="R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2344.2600000000002</v>
      </c>
      <c r="S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2401.64</v>
      </c>
      <c r="T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2415.38</v>
      </c>
      <c r="U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2403.58</v>
      </c>
      <c r="V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2448.7600000000002</v>
      </c>
      <c r="W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2390.29</v>
      </c>
      <c r="X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2549.6800000000003</v>
      </c>
      <c r="Y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2399.5700000000002</v>
      </c>
    </row>
    <row r="111" spans="1:25" x14ac:dyDescent="0.2">
      <c r="A111" s="83">
        <f t="shared" si="2"/>
        <v>42361</v>
      </c>
      <c r="B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2348.9700000000003</v>
      </c>
      <c r="C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2343.16</v>
      </c>
      <c r="D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2365.84</v>
      </c>
      <c r="E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2373.67</v>
      </c>
      <c r="F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2373.5700000000002</v>
      </c>
      <c r="G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2362.2200000000003</v>
      </c>
      <c r="H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2323.2200000000003</v>
      </c>
      <c r="I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2410.2400000000002</v>
      </c>
      <c r="J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2355.2000000000003</v>
      </c>
      <c r="K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2372.36</v>
      </c>
      <c r="L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2349.7400000000002</v>
      </c>
      <c r="M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2384.16</v>
      </c>
      <c r="N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2384.4900000000002</v>
      </c>
      <c r="O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2370.5</v>
      </c>
      <c r="P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2349.83</v>
      </c>
      <c r="Q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2350.1800000000003</v>
      </c>
      <c r="R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2347.6800000000003</v>
      </c>
      <c r="S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2404.08</v>
      </c>
      <c r="T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2437.6</v>
      </c>
      <c r="U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2421.54</v>
      </c>
      <c r="V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2483.0500000000002</v>
      </c>
      <c r="W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2399.25</v>
      </c>
      <c r="X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2564.79</v>
      </c>
      <c r="Y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2421.4500000000003</v>
      </c>
    </row>
    <row r="112" spans="1:25" x14ac:dyDescent="0.2">
      <c r="A112" s="83">
        <f t="shared" si="2"/>
        <v>42362</v>
      </c>
      <c r="B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2349.8100000000004</v>
      </c>
      <c r="C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2342.9500000000003</v>
      </c>
      <c r="D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2361.75</v>
      </c>
      <c r="E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2373.48</v>
      </c>
      <c r="F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2373.42</v>
      </c>
      <c r="G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2373.6800000000003</v>
      </c>
      <c r="H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2326.5600000000004</v>
      </c>
      <c r="I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2422.38</v>
      </c>
      <c r="J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2372.7600000000002</v>
      </c>
      <c r="K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2400.3200000000002</v>
      </c>
      <c r="L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2400.5700000000002</v>
      </c>
      <c r="M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2338.1</v>
      </c>
      <c r="N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2354.5500000000002</v>
      </c>
      <c r="O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2372.23</v>
      </c>
      <c r="P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2444.7000000000003</v>
      </c>
      <c r="Q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2445.19</v>
      </c>
      <c r="R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2382.46</v>
      </c>
      <c r="S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2391.5100000000002</v>
      </c>
      <c r="T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2392.96</v>
      </c>
      <c r="U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2407.27</v>
      </c>
      <c r="V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2457.71</v>
      </c>
      <c r="W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2416.85</v>
      </c>
      <c r="X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2528.09</v>
      </c>
      <c r="Y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2399.54</v>
      </c>
    </row>
    <row r="113" spans="1:27" x14ac:dyDescent="0.2">
      <c r="A113" s="83">
        <f t="shared" si="2"/>
        <v>42363</v>
      </c>
      <c r="B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2335.9499999999998</v>
      </c>
      <c r="C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2381.65</v>
      </c>
      <c r="D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2398.29</v>
      </c>
      <c r="E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2415.4700000000003</v>
      </c>
      <c r="F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2415.48</v>
      </c>
      <c r="G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2390.4300000000003</v>
      </c>
      <c r="H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2337.1800000000003</v>
      </c>
      <c r="I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2439.15</v>
      </c>
      <c r="J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2373.2400000000002</v>
      </c>
      <c r="K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2384.56</v>
      </c>
      <c r="L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2361.09</v>
      </c>
      <c r="M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2382.2600000000002</v>
      </c>
      <c r="N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2360.5500000000002</v>
      </c>
      <c r="O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2338.36</v>
      </c>
      <c r="P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2372.2200000000003</v>
      </c>
      <c r="Q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2350.0100000000002</v>
      </c>
      <c r="R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2346.46</v>
      </c>
      <c r="S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2402.86</v>
      </c>
      <c r="T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2408.4</v>
      </c>
      <c r="U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2408.2200000000003</v>
      </c>
      <c r="V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2456.7200000000003</v>
      </c>
      <c r="W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2398.9900000000002</v>
      </c>
      <c r="X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2526.7200000000003</v>
      </c>
      <c r="Y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2398.5100000000002</v>
      </c>
    </row>
    <row r="114" spans="1:27" x14ac:dyDescent="0.2">
      <c r="A114" s="83">
        <f t="shared" si="2"/>
        <v>42364</v>
      </c>
      <c r="B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2338.48</v>
      </c>
      <c r="C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2400.7600000000002</v>
      </c>
      <c r="D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2414.6400000000003</v>
      </c>
      <c r="E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2424.23</v>
      </c>
      <c r="F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2424.11</v>
      </c>
      <c r="G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2414.94</v>
      </c>
      <c r="H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2355.3200000000002</v>
      </c>
      <c r="I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2355.0500000000002</v>
      </c>
      <c r="J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2365.9899999999998</v>
      </c>
      <c r="K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2404.56</v>
      </c>
      <c r="L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2391.63</v>
      </c>
      <c r="M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2362.61</v>
      </c>
      <c r="N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2362.41</v>
      </c>
      <c r="O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2370.11</v>
      </c>
      <c r="P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2370.06</v>
      </c>
      <c r="Q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2331.71</v>
      </c>
      <c r="R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2373.67</v>
      </c>
      <c r="S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2490.52</v>
      </c>
      <c r="T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2522.94</v>
      </c>
      <c r="U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2479.34</v>
      </c>
      <c r="V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2405.4500000000003</v>
      </c>
      <c r="W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2393.94</v>
      </c>
      <c r="X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2539.48</v>
      </c>
      <c r="Y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2398.36</v>
      </c>
    </row>
    <row r="115" spans="1:27" x14ac:dyDescent="0.2">
      <c r="A115" s="83">
        <f t="shared" si="2"/>
        <v>42365</v>
      </c>
      <c r="B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2338.8200000000002</v>
      </c>
      <c r="C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2400.85</v>
      </c>
      <c r="D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2414.5</v>
      </c>
      <c r="E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2424</v>
      </c>
      <c r="F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2423.9499999999998</v>
      </c>
      <c r="G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2414.56</v>
      </c>
      <c r="H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2374.8900000000003</v>
      </c>
      <c r="I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2342.21</v>
      </c>
      <c r="J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2350.69</v>
      </c>
      <c r="K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2416.6400000000003</v>
      </c>
      <c r="L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2378.1400000000003</v>
      </c>
      <c r="M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2369.7800000000002</v>
      </c>
      <c r="N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2369.54</v>
      </c>
      <c r="O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2377.69</v>
      </c>
      <c r="P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2377.5100000000002</v>
      </c>
      <c r="Q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2353.5300000000002</v>
      </c>
      <c r="R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2354.34</v>
      </c>
      <c r="S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2468.77</v>
      </c>
      <c r="T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2470.7400000000002</v>
      </c>
      <c r="U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2452.4900000000002</v>
      </c>
      <c r="V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2416.4700000000003</v>
      </c>
      <c r="W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2365.13</v>
      </c>
      <c r="X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2491.25</v>
      </c>
      <c r="Y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2371.3500000000004</v>
      </c>
    </row>
    <row r="116" spans="1:27" x14ac:dyDescent="0.2">
      <c r="A116" s="83">
        <f t="shared" si="2"/>
        <v>42366</v>
      </c>
      <c r="B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2361.8000000000002</v>
      </c>
      <c r="C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2424.21</v>
      </c>
      <c r="D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2424.3000000000002</v>
      </c>
      <c r="E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2447.38</v>
      </c>
      <c r="F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2447.77</v>
      </c>
      <c r="G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2424.81</v>
      </c>
      <c r="H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2382.9700000000003</v>
      </c>
      <c r="I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2498.4500000000003</v>
      </c>
      <c r="J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2410.8000000000002</v>
      </c>
      <c r="K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2431.7200000000003</v>
      </c>
      <c r="L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2422.3900000000003</v>
      </c>
      <c r="M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2355.09</v>
      </c>
      <c r="N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2354.6</v>
      </c>
      <c r="O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2372.17</v>
      </c>
      <c r="P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2444.31</v>
      </c>
      <c r="Q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2421.88</v>
      </c>
      <c r="R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2381.7400000000002</v>
      </c>
      <c r="S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2388.0100000000002</v>
      </c>
      <c r="T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2388.41</v>
      </c>
      <c r="U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2389.0100000000002</v>
      </c>
      <c r="V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2426.41</v>
      </c>
      <c r="W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2383.0700000000002</v>
      </c>
      <c r="X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2461.38</v>
      </c>
      <c r="Y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2365.8000000000002</v>
      </c>
    </row>
    <row r="117" spans="1:27" x14ac:dyDescent="0.2">
      <c r="A117" s="83">
        <f t="shared" si="2"/>
        <v>42367</v>
      </c>
      <c r="B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2337.6800000000003</v>
      </c>
      <c r="C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2362</v>
      </c>
      <c r="D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2402.5700000000002</v>
      </c>
      <c r="E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2402.65</v>
      </c>
      <c r="F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2402.52</v>
      </c>
      <c r="G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2382.06</v>
      </c>
      <c r="H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2326.54</v>
      </c>
      <c r="I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2414.2400000000002</v>
      </c>
      <c r="J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2373.0100000000002</v>
      </c>
      <c r="K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2360.4700000000003</v>
      </c>
      <c r="L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2360.46</v>
      </c>
      <c r="M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2335.9900000000002</v>
      </c>
      <c r="N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2336.86</v>
      </c>
      <c r="O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2348.48</v>
      </c>
      <c r="P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2348.5300000000002</v>
      </c>
      <c r="Q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2349.1800000000003</v>
      </c>
      <c r="R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2348.7400000000002</v>
      </c>
      <c r="S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2442.4</v>
      </c>
      <c r="T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2436.1400000000003</v>
      </c>
      <c r="U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2407.37</v>
      </c>
      <c r="V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2469.8500000000004</v>
      </c>
      <c r="W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2419.98</v>
      </c>
      <c r="X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2557.1</v>
      </c>
      <c r="Y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2385.7800000000002</v>
      </c>
    </row>
    <row r="118" spans="1:27" x14ac:dyDescent="0.2">
      <c r="A118" s="83">
        <f t="shared" si="2"/>
        <v>42368</v>
      </c>
      <c r="B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2343.34</v>
      </c>
      <c r="C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2398.19</v>
      </c>
      <c r="D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2415.42</v>
      </c>
      <c r="E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2415.5100000000002</v>
      </c>
      <c r="F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2424.35</v>
      </c>
      <c r="G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2402.85</v>
      </c>
      <c r="H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2344.52</v>
      </c>
      <c r="I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2439.35</v>
      </c>
      <c r="J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2391.4300000000003</v>
      </c>
      <c r="K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2401.04</v>
      </c>
      <c r="L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2360.8200000000002</v>
      </c>
      <c r="M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2352.9500000000003</v>
      </c>
      <c r="N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2353.17</v>
      </c>
      <c r="O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2352.98</v>
      </c>
      <c r="P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2360.5500000000002</v>
      </c>
      <c r="Q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2372.6000000000004</v>
      </c>
      <c r="R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2327.0300000000002</v>
      </c>
      <c r="S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2386.9</v>
      </c>
      <c r="T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2385.59</v>
      </c>
      <c r="U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2386.84</v>
      </c>
      <c r="V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2434.75</v>
      </c>
      <c r="W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2380.38</v>
      </c>
      <c r="X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2540.42</v>
      </c>
      <c r="Y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2348.4100000000003</v>
      </c>
    </row>
    <row r="119" spans="1:27" x14ac:dyDescent="0.2">
      <c r="A119" s="83">
        <f t="shared" si="2"/>
        <v>42369</v>
      </c>
      <c r="B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2348.54</v>
      </c>
      <c r="C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2357.7600000000002</v>
      </c>
      <c r="D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2381.42</v>
      </c>
      <c r="E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2381.5100000000002</v>
      </c>
      <c r="F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2389.75</v>
      </c>
      <c r="G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2373.87</v>
      </c>
      <c r="H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2326.4100000000003</v>
      </c>
      <c r="I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2430.4500000000003</v>
      </c>
      <c r="J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2383.36</v>
      </c>
      <c r="K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2430.9</v>
      </c>
      <c r="L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2379.33</v>
      </c>
      <c r="M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2324.19</v>
      </c>
      <c r="N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2327.94</v>
      </c>
      <c r="O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2328.0700000000002</v>
      </c>
      <c r="P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2388.4</v>
      </c>
      <c r="Q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2373.35</v>
      </c>
      <c r="R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2347.73</v>
      </c>
      <c r="S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2457.44</v>
      </c>
      <c r="T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2476.31</v>
      </c>
      <c r="U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2439.16</v>
      </c>
      <c r="V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2484</v>
      </c>
      <c r="W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2439.31</v>
      </c>
      <c r="X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2626.46</v>
      </c>
      <c r="Y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2580.11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153</v>
      </c>
    </row>
    <row r="122" spans="1:27" ht="12.75" x14ac:dyDescent="0.2">
      <c r="A122" s="172" t="s">
        <v>48</v>
      </c>
      <c r="B122" s="183" t="s">
        <v>122</v>
      </c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5"/>
    </row>
    <row r="123" spans="1:27" ht="12.75" x14ac:dyDescent="0.2">
      <c r="A123" s="173"/>
      <c r="B123" s="186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8"/>
    </row>
    <row r="124" spans="1:27" ht="12.75" customHeight="1" x14ac:dyDescent="0.2">
      <c r="A124" s="173"/>
      <c r="B124" s="175" t="s">
        <v>123</v>
      </c>
      <c r="C124" s="166" t="s">
        <v>124</v>
      </c>
      <c r="D124" s="166" t="s">
        <v>125</v>
      </c>
      <c r="E124" s="166" t="s">
        <v>126</v>
      </c>
      <c r="F124" s="166" t="s">
        <v>127</v>
      </c>
      <c r="G124" s="166" t="s">
        <v>128</v>
      </c>
      <c r="H124" s="166" t="s">
        <v>129</v>
      </c>
      <c r="I124" s="166" t="s">
        <v>130</v>
      </c>
      <c r="J124" s="166" t="s">
        <v>131</v>
      </c>
      <c r="K124" s="166" t="s">
        <v>132</v>
      </c>
      <c r="L124" s="166" t="s">
        <v>133</v>
      </c>
      <c r="M124" s="166" t="s">
        <v>134</v>
      </c>
      <c r="N124" s="177" t="s">
        <v>135</v>
      </c>
      <c r="O124" s="166" t="s">
        <v>136</v>
      </c>
      <c r="P124" s="166" t="s">
        <v>137</v>
      </c>
      <c r="Q124" s="166" t="s">
        <v>138</v>
      </c>
      <c r="R124" s="166" t="s">
        <v>139</v>
      </c>
      <c r="S124" s="166" t="s">
        <v>140</v>
      </c>
      <c r="T124" s="166" t="s">
        <v>141</v>
      </c>
      <c r="U124" s="166" t="s">
        <v>142</v>
      </c>
      <c r="V124" s="166" t="s">
        <v>143</v>
      </c>
      <c r="W124" s="166" t="s">
        <v>144</v>
      </c>
      <c r="X124" s="166" t="s">
        <v>145</v>
      </c>
      <c r="Y124" s="166" t="s">
        <v>146</v>
      </c>
    </row>
    <row r="125" spans="1:27" ht="11.25" customHeight="1" x14ac:dyDescent="0.2">
      <c r="A125" s="174"/>
      <c r="B125" s="176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78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8.75" customHeight="1" x14ac:dyDescent="0.2">
      <c r="A126" s="83">
        <f>A89</f>
        <v>42339</v>
      </c>
      <c r="B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2331.2800000000002</v>
      </c>
      <c r="C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2371.7400000000002</v>
      </c>
      <c r="D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2398.41</v>
      </c>
      <c r="E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2398.44</v>
      </c>
      <c r="F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2384.9500000000003</v>
      </c>
      <c r="G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2385.17</v>
      </c>
      <c r="H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2343.9900000000002</v>
      </c>
      <c r="I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2454.08</v>
      </c>
      <c r="J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2392.63</v>
      </c>
      <c r="K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2405.1800000000003</v>
      </c>
      <c r="L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2396.0700000000002</v>
      </c>
      <c r="M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2350.0500000000002</v>
      </c>
      <c r="N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2338.8900000000003</v>
      </c>
      <c r="O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2368.4300000000003</v>
      </c>
      <c r="P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2480.7600000000002</v>
      </c>
      <c r="Q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2454.94</v>
      </c>
      <c r="R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2363.83</v>
      </c>
      <c r="S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2287.7800000000002</v>
      </c>
      <c r="T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2281.33</v>
      </c>
      <c r="U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2301.7600000000002</v>
      </c>
      <c r="V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2283.41</v>
      </c>
      <c r="W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2286.4500000000003</v>
      </c>
      <c r="X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2369.94</v>
      </c>
      <c r="Y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2275.35</v>
      </c>
      <c r="AA126" s="84"/>
    </row>
    <row r="127" spans="1:27" x14ac:dyDescent="0.2">
      <c r="A127" s="83">
        <f t="shared" ref="A127:A156" si="3">A90</f>
        <v>42340</v>
      </c>
      <c r="B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2327.04</v>
      </c>
      <c r="C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2366.9700000000003</v>
      </c>
      <c r="D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2393.17</v>
      </c>
      <c r="E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2384.3000000000002</v>
      </c>
      <c r="F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2384.42</v>
      </c>
      <c r="G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2376.5700000000002</v>
      </c>
      <c r="H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2327.8200000000002</v>
      </c>
      <c r="I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2412.9499999999998</v>
      </c>
      <c r="J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2345.9499999999998</v>
      </c>
      <c r="K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2356.86</v>
      </c>
      <c r="L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2348.7800000000002</v>
      </c>
      <c r="M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2295.09</v>
      </c>
      <c r="N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2310.9500000000003</v>
      </c>
      <c r="O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2314.1000000000004</v>
      </c>
      <c r="P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2390.31</v>
      </c>
      <c r="Q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2391.09</v>
      </c>
      <c r="R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2324.4</v>
      </c>
      <c r="S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2282.7800000000002</v>
      </c>
      <c r="T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2282.88</v>
      </c>
      <c r="U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2271.2200000000003</v>
      </c>
      <c r="V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2308.6000000000004</v>
      </c>
      <c r="W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2264.7800000000002</v>
      </c>
      <c r="X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2415.81</v>
      </c>
      <c r="Y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2281.2399999999998</v>
      </c>
    </row>
    <row r="128" spans="1:27" x14ac:dyDescent="0.2">
      <c r="A128" s="83">
        <f t="shared" si="3"/>
        <v>42341</v>
      </c>
      <c r="B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2305.27</v>
      </c>
      <c r="C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2338.64</v>
      </c>
      <c r="D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2350.58</v>
      </c>
      <c r="E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2350.5300000000002</v>
      </c>
      <c r="F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2358.81</v>
      </c>
      <c r="G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2343.11</v>
      </c>
      <c r="H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2305.8000000000002</v>
      </c>
      <c r="I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2388.0300000000002</v>
      </c>
      <c r="J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2350.15</v>
      </c>
      <c r="K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2349.5300000000002</v>
      </c>
      <c r="L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2341.86</v>
      </c>
      <c r="M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2277.52</v>
      </c>
      <c r="N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2277.44</v>
      </c>
      <c r="O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2283.4500000000003</v>
      </c>
      <c r="P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2334.0500000000002</v>
      </c>
      <c r="Q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2327.13</v>
      </c>
      <c r="R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2299.9300000000003</v>
      </c>
      <c r="S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2314.21</v>
      </c>
      <c r="T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2316.2800000000002</v>
      </c>
      <c r="U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2302.92</v>
      </c>
      <c r="V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2331.79</v>
      </c>
      <c r="W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2300.44</v>
      </c>
      <c r="X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2413.2800000000002</v>
      </c>
      <c r="Y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2288.3500000000004</v>
      </c>
    </row>
    <row r="129" spans="1:25" x14ac:dyDescent="0.2">
      <c r="A129" s="83">
        <f t="shared" si="3"/>
        <v>42342</v>
      </c>
      <c r="B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2298.1400000000003</v>
      </c>
      <c r="C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2334.8200000000002</v>
      </c>
      <c r="D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2350.7400000000002</v>
      </c>
      <c r="E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2350.6999999999998</v>
      </c>
      <c r="F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2350.9</v>
      </c>
      <c r="G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2343.4300000000003</v>
      </c>
      <c r="H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2299.2200000000003</v>
      </c>
      <c r="I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2388.65</v>
      </c>
      <c r="J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2346.91</v>
      </c>
      <c r="K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2358.25</v>
      </c>
      <c r="L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2350.04</v>
      </c>
      <c r="M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2289.77</v>
      </c>
      <c r="N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2296.16</v>
      </c>
      <c r="O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2312.2600000000002</v>
      </c>
      <c r="P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2338.1999999999998</v>
      </c>
      <c r="Q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2312.77</v>
      </c>
      <c r="R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2279.4100000000003</v>
      </c>
      <c r="S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2322.29</v>
      </c>
      <c r="T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2323.79</v>
      </c>
      <c r="U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2311.92</v>
      </c>
      <c r="V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2337.9700000000003</v>
      </c>
      <c r="W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2296.0100000000002</v>
      </c>
      <c r="X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2423.85</v>
      </c>
      <c r="Y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2291.87</v>
      </c>
    </row>
    <row r="130" spans="1:25" x14ac:dyDescent="0.2">
      <c r="A130" s="83">
        <f t="shared" si="3"/>
        <v>42343</v>
      </c>
      <c r="B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2287.1</v>
      </c>
      <c r="C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2317.02</v>
      </c>
      <c r="D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2337.13</v>
      </c>
      <c r="E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2337.1400000000003</v>
      </c>
      <c r="F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2332.9499999999998</v>
      </c>
      <c r="G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2325.52</v>
      </c>
      <c r="H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2281.2600000000002</v>
      </c>
      <c r="I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2267.9900000000002</v>
      </c>
      <c r="J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2316.08</v>
      </c>
      <c r="K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2332.7200000000003</v>
      </c>
      <c r="L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2317.04</v>
      </c>
      <c r="M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2309.17</v>
      </c>
      <c r="N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2294.5500000000002</v>
      </c>
      <c r="O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2309.08</v>
      </c>
      <c r="P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2316.6800000000003</v>
      </c>
      <c r="Q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2328.81</v>
      </c>
      <c r="R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2276.71</v>
      </c>
      <c r="S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2404.63</v>
      </c>
      <c r="T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2461.52</v>
      </c>
      <c r="U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2460.5100000000002</v>
      </c>
      <c r="V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2422.42</v>
      </c>
      <c r="W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2317.7400000000002</v>
      </c>
      <c r="X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2477.83</v>
      </c>
      <c r="Y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2344.83</v>
      </c>
    </row>
    <row r="131" spans="1:25" x14ac:dyDescent="0.2">
      <c r="A131" s="83">
        <f t="shared" si="3"/>
        <v>42344</v>
      </c>
      <c r="B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2287.54</v>
      </c>
      <c r="C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2317.13</v>
      </c>
      <c r="D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2337.08</v>
      </c>
      <c r="E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2336.9500000000003</v>
      </c>
      <c r="F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2331.87</v>
      </c>
      <c r="G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2324.6400000000003</v>
      </c>
      <c r="H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2309.94</v>
      </c>
      <c r="I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2309.81</v>
      </c>
      <c r="J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2264.9</v>
      </c>
      <c r="K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2391.27</v>
      </c>
      <c r="L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2356.21</v>
      </c>
      <c r="M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2339.64</v>
      </c>
      <c r="N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2315.3900000000003</v>
      </c>
      <c r="O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2315.6800000000003</v>
      </c>
      <c r="P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2347.91</v>
      </c>
      <c r="Q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2370.58</v>
      </c>
      <c r="R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2303.69</v>
      </c>
      <c r="S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2399.79</v>
      </c>
      <c r="T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2413.77</v>
      </c>
      <c r="U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2414.7600000000002</v>
      </c>
      <c r="V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2378.9900000000002</v>
      </c>
      <c r="W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2315.46</v>
      </c>
      <c r="X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2427.4700000000003</v>
      </c>
      <c r="Y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2314.2400000000002</v>
      </c>
    </row>
    <row r="132" spans="1:25" x14ac:dyDescent="0.2">
      <c r="A132" s="83">
        <f t="shared" si="3"/>
        <v>42345</v>
      </c>
      <c r="B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2291.38</v>
      </c>
      <c r="C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2319.7600000000002</v>
      </c>
      <c r="D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2342.77</v>
      </c>
      <c r="E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2350.9</v>
      </c>
      <c r="F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2350.9499999999998</v>
      </c>
      <c r="G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2319.98</v>
      </c>
      <c r="H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2278.17</v>
      </c>
      <c r="I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2356.1000000000004</v>
      </c>
      <c r="J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2328.02</v>
      </c>
      <c r="K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2332.6800000000003</v>
      </c>
      <c r="L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2324.9900000000002</v>
      </c>
      <c r="M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2276.61</v>
      </c>
      <c r="N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2276.44</v>
      </c>
      <c r="O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2276.38</v>
      </c>
      <c r="P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2317.3900000000003</v>
      </c>
      <c r="Q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2303.48</v>
      </c>
      <c r="R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2274.4899999999998</v>
      </c>
      <c r="S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2339.8500000000004</v>
      </c>
      <c r="T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2340.8900000000003</v>
      </c>
      <c r="U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2329.38</v>
      </c>
      <c r="V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2387.0300000000002</v>
      </c>
      <c r="W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2314.9</v>
      </c>
      <c r="X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2451.1000000000004</v>
      </c>
      <c r="Y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2306.46</v>
      </c>
    </row>
    <row r="133" spans="1:25" x14ac:dyDescent="0.2">
      <c r="A133" s="83">
        <f t="shared" si="3"/>
        <v>42346</v>
      </c>
      <c r="B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2271.3000000000002</v>
      </c>
      <c r="C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2305.04</v>
      </c>
      <c r="D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2327.19</v>
      </c>
      <c r="E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2327.2800000000002</v>
      </c>
      <c r="F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2319.7200000000003</v>
      </c>
      <c r="G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2305.15</v>
      </c>
      <c r="H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2271.96</v>
      </c>
      <c r="I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2356.37</v>
      </c>
      <c r="J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2320.9900000000002</v>
      </c>
      <c r="K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2348.2800000000002</v>
      </c>
      <c r="L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2336.0700000000002</v>
      </c>
      <c r="M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2279.08</v>
      </c>
      <c r="N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2278.75</v>
      </c>
      <c r="O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2278.75</v>
      </c>
      <c r="P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2317.12</v>
      </c>
      <c r="Q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2303.48</v>
      </c>
      <c r="R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2275.1400000000003</v>
      </c>
      <c r="S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2353.6800000000003</v>
      </c>
      <c r="T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2354.96</v>
      </c>
      <c r="U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2329.98</v>
      </c>
      <c r="V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2389.3000000000002</v>
      </c>
      <c r="W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2321.81</v>
      </c>
      <c r="X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2486.6800000000003</v>
      </c>
      <c r="Y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2332.83</v>
      </c>
    </row>
    <row r="134" spans="1:25" x14ac:dyDescent="0.2">
      <c r="A134" s="83">
        <f t="shared" si="3"/>
        <v>42347</v>
      </c>
      <c r="B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2265.12</v>
      </c>
      <c r="C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2305.42</v>
      </c>
      <c r="D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2327.58</v>
      </c>
      <c r="E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2327.6400000000003</v>
      </c>
      <c r="F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2320.0700000000002</v>
      </c>
      <c r="G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2305.67</v>
      </c>
      <c r="H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2273.08</v>
      </c>
      <c r="I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2357.67</v>
      </c>
      <c r="J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2295.73</v>
      </c>
      <c r="K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2304.7400000000002</v>
      </c>
      <c r="L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2283.9899999999998</v>
      </c>
      <c r="M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2305.5700000000002</v>
      </c>
      <c r="N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2273.5300000000002</v>
      </c>
      <c r="O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2273.62</v>
      </c>
      <c r="P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2311.5300000000002</v>
      </c>
      <c r="Q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2304.75</v>
      </c>
      <c r="R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2266.34</v>
      </c>
      <c r="S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2348.52</v>
      </c>
      <c r="T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2362.31</v>
      </c>
      <c r="U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2326.38</v>
      </c>
      <c r="V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2390.09</v>
      </c>
      <c r="W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2320.8500000000004</v>
      </c>
      <c r="X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2488.75</v>
      </c>
      <c r="Y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2319.5300000000002</v>
      </c>
    </row>
    <row r="135" spans="1:25" x14ac:dyDescent="0.2">
      <c r="A135" s="83">
        <f t="shared" si="3"/>
        <v>42348</v>
      </c>
      <c r="B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2264.65</v>
      </c>
      <c r="C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2304.9899999999998</v>
      </c>
      <c r="D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2319.7200000000003</v>
      </c>
      <c r="E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2327.34</v>
      </c>
      <c r="F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2319.8500000000004</v>
      </c>
      <c r="G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2305.61</v>
      </c>
      <c r="H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2272.4700000000003</v>
      </c>
      <c r="I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2357.3200000000002</v>
      </c>
      <c r="J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2295.9</v>
      </c>
      <c r="K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2297.5</v>
      </c>
      <c r="L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2277.34</v>
      </c>
      <c r="M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2304.7200000000003</v>
      </c>
      <c r="N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2283.87</v>
      </c>
      <c r="O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2273.16</v>
      </c>
      <c r="P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2311.3900000000003</v>
      </c>
      <c r="Q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2304.8500000000004</v>
      </c>
      <c r="R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2266.4300000000003</v>
      </c>
      <c r="S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2347.98</v>
      </c>
      <c r="T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2363.08</v>
      </c>
      <c r="U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2326.04</v>
      </c>
      <c r="V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2381.37</v>
      </c>
      <c r="W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2316.62</v>
      </c>
      <c r="X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2470.9300000000003</v>
      </c>
      <c r="Y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2319.59</v>
      </c>
    </row>
    <row r="136" spans="1:25" x14ac:dyDescent="0.2">
      <c r="A136" s="83">
        <f t="shared" si="3"/>
        <v>42349</v>
      </c>
      <c r="B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2265.31</v>
      </c>
      <c r="C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2303.88</v>
      </c>
      <c r="D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2325.98</v>
      </c>
      <c r="E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2325.9300000000003</v>
      </c>
      <c r="F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2318.54</v>
      </c>
      <c r="G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2304.2600000000002</v>
      </c>
      <c r="H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2264.59</v>
      </c>
      <c r="I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2344.7800000000002</v>
      </c>
      <c r="J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2300.79</v>
      </c>
      <c r="K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2302.94</v>
      </c>
      <c r="L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2288.96</v>
      </c>
      <c r="M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2308.4700000000003</v>
      </c>
      <c r="N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2265.2800000000002</v>
      </c>
      <c r="O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2287.71</v>
      </c>
      <c r="P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2347.12</v>
      </c>
      <c r="Q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2335.9100000000003</v>
      </c>
      <c r="R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2284.65</v>
      </c>
      <c r="S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2335.5500000000002</v>
      </c>
      <c r="T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2347.5300000000002</v>
      </c>
      <c r="U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2326.66</v>
      </c>
      <c r="V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2382.33</v>
      </c>
      <c r="W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2339.9700000000003</v>
      </c>
      <c r="X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2472.62</v>
      </c>
      <c r="Y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2327.08</v>
      </c>
    </row>
    <row r="137" spans="1:25" x14ac:dyDescent="0.2">
      <c r="A137" s="83">
        <f t="shared" si="3"/>
        <v>42350</v>
      </c>
      <c r="B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2277.4700000000003</v>
      </c>
      <c r="C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2293.1000000000004</v>
      </c>
      <c r="D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2315.79</v>
      </c>
      <c r="E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2323.75</v>
      </c>
      <c r="F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2315.87</v>
      </c>
      <c r="G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2315.9500000000003</v>
      </c>
      <c r="H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2293.9</v>
      </c>
      <c r="I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2266.2600000000002</v>
      </c>
      <c r="J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2334.42</v>
      </c>
      <c r="K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2315.3000000000002</v>
      </c>
      <c r="L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2286.17</v>
      </c>
      <c r="M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2286.0100000000002</v>
      </c>
      <c r="N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2307.27</v>
      </c>
      <c r="O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2326.33</v>
      </c>
      <c r="P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2326.36</v>
      </c>
      <c r="Q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2326.88</v>
      </c>
      <c r="R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2276.08</v>
      </c>
      <c r="S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2427.09</v>
      </c>
      <c r="T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2425.88</v>
      </c>
      <c r="U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2429.1400000000003</v>
      </c>
      <c r="V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2394.54</v>
      </c>
      <c r="W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2342.27</v>
      </c>
      <c r="X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2495.84</v>
      </c>
      <c r="Y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2337.9500000000003</v>
      </c>
    </row>
    <row r="138" spans="1:25" x14ac:dyDescent="0.2">
      <c r="A138" s="83">
        <f t="shared" si="3"/>
        <v>42351</v>
      </c>
      <c r="B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2278.5100000000002</v>
      </c>
      <c r="C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2286.0100000000002</v>
      </c>
      <c r="D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2315.85</v>
      </c>
      <c r="E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2315.88</v>
      </c>
      <c r="F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2315.7400000000002</v>
      </c>
      <c r="G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2308.19</v>
      </c>
      <c r="H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2293.6800000000003</v>
      </c>
      <c r="I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2286.5500000000002</v>
      </c>
      <c r="J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2285.44</v>
      </c>
      <c r="K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2355.19</v>
      </c>
      <c r="L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2323.02</v>
      </c>
      <c r="M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2315.4499999999998</v>
      </c>
      <c r="N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2315.23</v>
      </c>
      <c r="O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2338.59</v>
      </c>
      <c r="P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2338.52</v>
      </c>
      <c r="Q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2327.2400000000002</v>
      </c>
      <c r="R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2275.94</v>
      </c>
      <c r="S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2424.36</v>
      </c>
      <c r="T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2423.89</v>
      </c>
      <c r="U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2422.5700000000002</v>
      </c>
      <c r="V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2387.69</v>
      </c>
      <c r="W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2339.9500000000003</v>
      </c>
      <c r="X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2494.87</v>
      </c>
      <c r="Y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2330.06</v>
      </c>
    </row>
    <row r="139" spans="1:25" x14ac:dyDescent="0.2">
      <c r="A139" s="83">
        <f t="shared" si="3"/>
        <v>42352</v>
      </c>
      <c r="B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2264.8000000000002</v>
      </c>
      <c r="C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2304.09</v>
      </c>
      <c r="D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2326.08</v>
      </c>
      <c r="E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2326.04</v>
      </c>
      <c r="F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2318.44</v>
      </c>
      <c r="G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2304.08</v>
      </c>
      <c r="H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2264.5500000000002</v>
      </c>
      <c r="I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2344.6000000000004</v>
      </c>
      <c r="J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2300.6000000000004</v>
      </c>
      <c r="K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2309.73</v>
      </c>
      <c r="L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2295.56</v>
      </c>
      <c r="M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2287.3900000000003</v>
      </c>
      <c r="N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2269.52</v>
      </c>
      <c r="O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2287.5500000000002</v>
      </c>
      <c r="P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2346.9499999999998</v>
      </c>
      <c r="Q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2335.98</v>
      </c>
      <c r="R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2284.27</v>
      </c>
      <c r="S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2336.98</v>
      </c>
      <c r="T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2349.9899999999998</v>
      </c>
      <c r="U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2327.6800000000003</v>
      </c>
      <c r="V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2381.7400000000002</v>
      </c>
      <c r="W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2343.81</v>
      </c>
      <c r="X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2478.9700000000003</v>
      </c>
      <c r="Y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2328.2600000000002</v>
      </c>
    </row>
    <row r="140" spans="1:25" x14ac:dyDescent="0.2">
      <c r="A140" s="83">
        <f t="shared" si="3"/>
        <v>42353</v>
      </c>
      <c r="B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2265.19</v>
      </c>
      <c r="C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2303.86</v>
      </c>
      <c r="D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2326.0100000000002</v>
      </c>
      <c r="E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2326.1999999999998</v>
      </c>
      <c r="F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2318.6800000000003</v>
      </c>
      <c r="G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2311.61</v>
      </c>
      <c r="H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2271.5</v>
      </c>
      <c r="I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2356.21</v>
      </c>
      <c r="J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2301.08</v>
      </c>
      <c r="K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2310.17</v>
      </c>
      <c r="L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2275.83</v>
      </c>
      <c r="M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2335.2800000000002</v>
      </c>
      <c r="N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2301.1999999999998</v>
      </c>
      <c r="O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2277.1999999999998</v>
      </c>
      <c r="P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2316.8500000000004</v>
      </c>
      <c r="Q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2310.62</v>
      </c>
      <c r="R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2276.5100000000002</v>
      </c>
      <c r="S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2366.2399999999998</v>
      </c>
      <c r="T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2356.96</v>
      </c>
      <c r="U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2330.84</v>
      </c>
      <c r="V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2391.08</v>
      </c>
      <c r="W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2370.0300000000002</v>
      </c>
      <c r="X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2522.6800000000003</v>
      </c>
      <c r="Y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2382.5700000000002</v>
      </c>
    </row>
    <row r="141" spans="1:25" x14ac:dyDescent="0.2">
      <c r="A141" s="83">
        <f t="shared" si="3"/>
        <v>42354</v>
      </c>
      <c r="B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2270.1000000000004</v>
      </c>
      <c r="C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2303.8000000000002</v>
      </c>
      <c r="D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2326.0100000000002</v>
      </c>
      <c r="E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2326.02</v>
      </c>
      <c r="F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2326.1999999999998</v>
      </c>
      <c r="G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2311.6400000000003</v>
      </c>
      <c r="H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2265.2000000000003</v>
      </c>
      <c r="I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2345.2600000000002</v>
      </c>
      <c r="J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2295.04</v>
      </c>
      <c r="K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2289.67</v>
      </c>
      <c r="L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2269.6</v>
      </c>
      <c r="M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2359.48</v>
      </c>
      <c r="N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2319.73</v>
      </c>
      <c r="O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2306.59</v>
      </c>
      <c r="P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2310.3200000000002</v>
      </c>
      <c r="Q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2303.98</v>
      </c>
      <c r="R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2290.2600000000002</v>
      </c>
      <c r="S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2364.59</v>
      </c>
      <c r="T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2369.4700000000003</v>
      </c>
      <c r="U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2340.4</v>
      </c>
      <c r="V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2389.12</v>
      </c>
      <c r="W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2345.94</v>
      </c>
      <c r="X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2488.15</v>
      </c>
      <c r="Y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2362.5100000000002</v>
      </c>
    </row>
    <row r="142" spans="1:25" x14ac:dyDescent="0.2">
      <c r="A142" s="83">
        <f t="shared" si="3"/>
        <v>42355</v>
      </c>
      <c r="B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2276.94</v>
      </c>
      <c r="C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2318.79</v>
      </c>
      <c r="D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2326.16</v>
      </c>
      <c r="E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2333.81</v>
      </c>
      <c r="F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2334.0700000000002</v>
      </c>
      <c r="G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2311.9900000000002</v>
      </c>
      <c r="H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2278.4300000000003</v>
      </c>
      <c r="I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2356.5</v>
      </c>
      <c r="J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2295.0100000000002</v>
      </c>
      <c r="K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2289.7399999999998</v>
      </c>
      <c r="L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2276.1800000000003</v>
      </c>
      <c r="M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2320.58</v>
      </c>
      <c r="N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2319.42</v>
      </c>
      <c r="O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2300.15</v>
      </c>
      <c r="P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2317.3200000000002</v>
      </c>
      <c r="Q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2296.7600000000002</v>
      </c>
      <c r="R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2265.6999999999998</v>
      </c>
      <c r="S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2348.29</v>
      </c>
      <c r="T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2360.46</v>
      </c>
      <c r="U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2336.96</v>
      </c>
      <c r="V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2398.7600000000002</v>
      </c>
      <c r="W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2347.1999999999998</v>
      </c>
      <c r="X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2471.5300000000002</v>
      </c>
      <c r="Y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2361.9900000000002</v>
      </c>
    </row>
    <row r="143" spans="1:25" x14ac:dyDescent="0.2">
      <c r="A143" s="83">
        <f t="shared" si="3"/>
        <v>42356</v>
      </c>
      <c r="B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2280.11</v>
      </c>
      <c r="C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2290.15</v>
      </c>
      <c r="D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2326.2600000000002</v>
      </c>
      <c r="E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2333.9700000000003</v>
      </c>
      <c r="F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2326.31</v>
      </c>
      <c r="G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2312.08</v>
      </c>
      <c r="H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2272.16</v>
      </c>
      <c r="I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2344.9900000000002</v>
      </c>
      <c r="J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2300.98</v>
      </c>
      <c r="K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2299.84</v>
      </c>
      <c r="L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2282.4700000000003</v>
      </c>
      <c r="M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2321.69</v>
      </c>
      <c r="N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2301.83</v>
      </c>
      <c r="O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2302.2200000000003</v>
      </c>
      <c r="P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2281.9899999999998</v>
      </c>
      <c r="Q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2288.84</v>
      </c>
      <c r="R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2286.0500000000002</v>
      </c>
      <c r="S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2357.86</v>
      </c>
      <c r="T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2357.5500000000002</v>
      </c>
      <c r="U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2335.5</v>
      </c>
      <c r="V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2403.9700000000003</v>
      </c>
      <c r="W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2350.38</v>
      </c>
      <c r="X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2491.2800000000002</v>
      </c>
      <c r="Y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2374.63</v>
      </c>
    </row>
    <row r="144" spans="1:25" x14ac:dyDescent="0.2">
      <c r="A144" s="83">
        <f t="shared" si="3"/>
        <v>42357</v>
      </c>
      <c r="B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2307.36</v>
      </c>
      <c r="C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2278.9900000000002</v>
      </c>
      <c r="D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2300.5500000000002</v>
      </c>
      <c r="E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2308.2600000000002</v>
      </c>
      <c r="F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2308.44</v>
      </c>
      <c r="G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2301.1</v>
      </c>
      <c r="H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2273.63</v>
      </c>
      <c r="I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2306.79</v>
      </c>
      <c r="J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2342.9300000000003</v>
      </c>
      <c r="K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2300.6400000000003</v>
      </c>
      <c r="L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2293.3200000000002</v>
      </c>
      <c r="M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2307.61</v>
      </c>
      <c r="N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2315.0300000000002</v>
      </c>
      <c r="O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2307.19</v>
      </c>
      <c r="P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2271.96</v>
      </c>
      <c r="Q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2285.71</v>
      </c>
      <c r="R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2304.5700000000002</v>
      </c>
      <c r="S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2407.59</v>
      </c>
      <c r="T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2427.35</v>
      </c>
      <c r="U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2410.04</v>
      </c>
      <c r="V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2377.89</v>
      </c>
      <c r="W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2332.33</v>
      </c>
      <c r="X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2489.0600000000004</v>
      </c>
      <c r="Y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2373.66</v>
      </c>
    </row>
    <row r="145" spans="1:27" x14ac:dyDescent="0.2">
      <c r="A145" s="83">
        <f t="shared" si="3"/>
        <v>42358</v>
      </c>
      <c r="B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2275.8000000000002</v>
      </c>
      <c r="C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2320.29</v>
      </c>
      <c r="D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2348.94</v>
      </c>
      <c r="E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2357.59</v>
      </c>
      <c r="F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2357.62</v>
      </c>
      <c r="G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2349.0100000000002</v>
      </c>
      <c r="H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2312.58</v>
      </c>
      <c r="I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2283.11</v>
      </c>
      <c r="J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2308.3000000000002</v>
      </c>
      <c r="K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2350.8900000000003</v>
      </c>
      <c r="L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2315.25</v>
      </c>
      <c r="M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2307.9</v>
      </c>
      <c r="N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2307.9700000000003</v>
      </c>
      <c r="O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2315.38</v>
      </c>
      <c r="P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2315.36</v>
      </c>
      <c r="Q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2294.13</v>
      </c>
      <c r="R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2292.11</v>
      </c>
      <c r="S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2393.61</v>
      </c>
      <c r="T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2399.4</v>
      </c>
      <c r="U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2382.19</v>
      </c>
      <c r="V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2348.3000000000002</v>
      </c>
      <c r="W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2301.5500000000002</v>
      </c>
      <c r="X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2467.65</v>
      </c>
      <c r="Y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2334.89</v>
      </c>
    </row>
    <row r="146" spans="1:27" x14ac:dyDescent="0.2">
      <c r="A146" s="83">
        <f t="shared" si="3"/>
        <v>42359</v>
      </c>
      <c r="B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2276.91</v>
      </c>
      <c r="C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2315.0500000000002</v>
      </c>
      <c r="D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2341.69</v>
      </c>
      <c r="E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2353.86</v>
      </c>
      <c r="F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2353.83</v>
      </c>
      <c r="G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2345.9</v>
      </c>
      <c r="H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2270.9</v>
      </c>
      <c r="I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2344.37</v>
      </c>
      <c r="J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2313.92</v>
      </c>
      <c r="K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2328.65</v>
      </c>
      <c r="L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2313.91</v>
      </c>
      <c r="M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2264.3900000000003</v>
      </c>
      <c r="N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2275.96</v>
      </c>
      <c r="O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2281.91</v>
      </c>
      <c r="P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2332.37</v>
      </c>
      <c r="Q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2329.2200000000003</v>
      </c>
      <c r="R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2284.46</v>
      </c>
      <c r="S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2351.11</v>
      </c>
      <c r="T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2350.6000000000004</v>
      </c>
      <c r="U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2327.34</v>
      </c>
      <c r="V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2382.62</v>
      </c>
      <c r="W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2347.25</v>
      </c>
      <c r="X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2472.67</v>
      </c>
      <c r="Y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2340.86</v>
      </c>
    </row>
    <row r="147" spans="1:27" x14ac:dyDescent="0.2">
      <c r="A147" s="83">
        <f t="shared" si="3"/>
        <v>42360</v>
      </c>
      <c r="B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2279.33</v>
      </c>
      <c r="C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2283.2200000000003</v>
      </c>
      <c r="D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2303.9300000000003</v>
      </c>
      <c r="E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2311.2400000000002</v>
      </c>
      <c r="F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2311.23</v>
      </c>
      <c r="G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2290.44</v>
      </c>
      <c r="H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2267.62</v>
      </c>
      <c r="I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2355.42</v>
      </c>
      <c r="J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2310.17</v>
      </c>
      <c r="K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2309.91</v>
      </c>
      <c r="L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2302.8900000000003</v>
      </c>
      <c r="M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2276.2800000000002</v>
      </c>
      <c r="N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2278.44</v>
      </c>
      <c r="O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2290.84</v>
      </c>
      <c r="P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2355.3200000000002</v>
      </c>
      <c r="Q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2347.81</v>
      </c>
      <c r="R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2284.2400000000002</v>
      </c>
      <c r="S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2336.7600000000002</v>
      </c>
      <c r="T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2349.34</v>
      </c>
      <c r="U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2338.5300000000002</v>
      </c>
      <c r="V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2379.89</v>
      </c>
      <c r="W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2326.38</v>
      </c>
      <c r="X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2472.25</v>
      </c>
      <c r="Y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2334.86</v>
      </c>
    </row>
    <row r="148" spans="1:27" x14ac:dyDescent="0.2">
      <c r="A148" s="83">
        <f t="shared" si="3"/>
        <v>42361</v>
      </c>
      <c r="B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2288.5500000000002</v>
      </c>
      <c r="C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2283.2400000000002</v>
      </c>
      <c r="D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2303.9900000000002</v>
      </c>
      <c r="E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2311.16</v>
      </c>
      <c r="F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2311.0700000000002</v>
      </c>
      <c r="G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2300.6800000000003</v>
      </c>
      <c r="H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2264.98</v>
      </c>
      <c r="I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2344.63</v>
      </c>
      <c r="J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2294.2600000000002</v>
      </c>
      <c r="K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2309.96</v>
      </c>
      <c r="L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2289.2600000000002</v>
      </c>
      <c r="M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2320.7600000000002</v>
      </c>
      <c r="N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2321.06</v>
      </c>
      <c r="O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2308.2600000000002</v>
      </c>
      <c r="P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2289.34</v>
      </c>
      <c r="Q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2289.66</v>
      </c>
      <c r="R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2287.37</v>
      </c>
      <c r="S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2338.9900000000002</v>
      </c>
      <c r="T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2369.67</v>
      </c>
      <c r="U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2354.9700000000003</v>
      </c>
      <c r="V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2411.27</v>
      </c>
      <c r="W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2334.58</v>
      </c>
      <c r="X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2486.08</v>
      </c>
      <c r="Y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2354.8900000000003</v>
      </c>
    </row>
    <row r="149" spans="1:27" x14ac:dyDescent="0.2">
      <c r="A149" s="83">
        <f t="shared" si="3"/>
        <v>42362</v>
      </c>
      <c r="B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2289.3200000000002</v>
      </c>
      <c r="C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2283.04</v>
      </c>
      <c r="D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2300.25</v>
      </c>
      <c r="E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2310.98</v>
      </c>
      <c r="F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2310.9300000000003</v>
      </c>
      <c r="G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2311.17</v>
      </c>
      <c r="H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2268.04</v>
      </c>
      <c r="I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2355.7399999999998</v>
      </c>
      <c r="J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2310.33</v>
      </c>
      <c r="K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2335.5500000000002</v>
      </c>
      <c r="L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2335.7800000000002</v>
      </c>
      <c r="M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2278.6000000000004</v>
      </c>
      <c r="N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2293.66</v>
      </c>
      <c r="O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2309.85</v>
      </c>
      <c r="P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2376.17</v>
      </c>
      <c r="Q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2376.62</v>
      </c>
      <c r="R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2319.21</v>
      </c>
      <c r="S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2327.4900000000002</v>
      </c>
      <c r="T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2328.81</v>
      </c>
      <c r="U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2341.92</v>
      </c>
      <c r="V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2388.08</v>
      </c>
      <c r="W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2350.6800000000003</v>
      </c>
      <c r="X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2452.4899999999998</v>
      </c>
      <c r="Y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2334.84</v>
      </c>
    </row>
    <row r="150" spans="1:27" x14ac:dyDescent="0.2">
      <c r="A150" s="83">
        <f t="shared" si="3"/>
        <v>42363</v>
      </c>
      <c r="B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2276.6400000000003</v>
      </c>
      <c r="C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2318.46</v>
      </c>
      <c r="D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2333.69</v>
      </c>
      <c r="E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2349.42</v>
      </c>
      <c r="F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2349.4300000000003</v>
      </c>
      <c r="G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2326.5</v>
      </c>
      <c r="H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2277.7600000000002</v>
      </c>
      <c r="I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2371.09</v>
      </c>
      <c r="J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2310.77</v>
      </c>
      <c r="K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2321.13</v>
      </c>
      <c r="L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2299.6400000000003</v>
      </c>
      <c r="M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2319.0300000000002</v>
      </c>
      <c r="N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2299.15</v>
      </c>
      <c r="O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2278.8500000000004</v>
      </c>
      <c r="P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2309.83</v>
      </c>
      <c r="Q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2289.5100000000002</v>
      </c>
      <c r="R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2286.25</v>
      </c>
      <c r="S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2337.88</v>
      </c>
      <c r="T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2342.9499999999998</v>
      </c>
      <c r="U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2342.7800000000002</v>
      </c>
      <c r="V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2387.17</v>
      </c>
      <c r="W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2334.34</v>
      </c>
      <c r="X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2451.2400000000002</v>
      </c>
      <c r="Y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2333.9</v>
      </c>
    </row>
    <row r="151" spans="1:27" x14ac:dyDescent="0.2">
      <c r="A151" s="83">
        <f t="shared" si="3"/>
        <v>42364</v>
      </c>
      <c r="B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2278.9499999999998</v>
      </c>
      <c r="C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2335.96</v>
      </c>
      <c r="D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2348.66</v>
      </c>
      <c r="E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2357.4300000000003</v>
      </c>
      <c r="F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2357.33</v>
      </c>
      <c r="G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2348.9300000000003</v>
      </c>
      <c r="H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2294.36</v>
      </c>
      <c r="I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2294.12</v>
      </c>
      <c r="J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2304.13</v>
      </c>
      <c r="K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2339.4300000000003</v>
      </c>
      <c r="L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2327.59</v>
      </c>
      <c r="M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2301.0300000000002</v>
      </c>
      <c r="N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2300.8500000000004</v>
      </c>
      <c r="O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2307.9</v>
      </c>
      <c r="P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2307.86</v>
      </c>
      <c r="Q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2272.7600000000002</v>
      </c>
      <c r="R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2311.16</v>
      </c>
      <c r="S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2418.11</v>
      </c>
      <c r="T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2447.7800000000002</v>
      </c>
      <c r="U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2407.87</v>
      </c>
      <c r="V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2340.25</v>
      </c>
      <c r="W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2329.71</v>
      </c>
      <c r="X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2462.91</v>
      </c>
      <c r="Y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2333.7600000000002</v>
      </c>
    </row>
    <row r="152" spans="1:27" x14ac:dyDescent="0.2">
      <c r="A152" s="83">
        <f t="shared" si="3"/>
        <v>42365</v>
      </c>
      <c r="B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2279.2600000000002</v>
      </c>
      <c r="C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2336.04</v>
      </c>
      <c r="D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2348.5300000000002</v>
      </c>
      <c r="E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2357.23</v>
      </c>
      <c r="F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2357.1800000000003</v>
      </c>
      <c r="G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2348.59</v>
      </c>
      <c r="H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2312.27</v>
      </c>
      <c r="I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2282.37</v>
      </c>
      <c r="J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2290.13</v>
      </c>
      <c r="K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2350.4900000000002</v>
      </c>
      <c r="L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2315.25</v>
      </c>
      <c r="M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2307.6000000000004</v>
      </c>
      <c r="N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2307.38</v>
      </c>
      <c r="O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2314.84</v>
      </c>
      <c r="P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2314.6800000000003</v>
      </c>
      <c r="Q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2292.73</v>
      </c>
      <c r="R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2293.4700000000003</v>
      </c>
      <c r="S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2398.2000000000003</v>
      </c>
      <c r="T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2400.0100000000002</v>
      </c>
      <c r="U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2383.3000000000002</v>
      </c>
      <c r="V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2350.34</v>
      </c>
      <c r="W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2303.35</v>
      </c>
      <c r="X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2418.7800000000002</v>
      </c>
      <c r="Y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2309.04</v>
      </c>
    </row>
    <row r="153" spans="1:27" x14ac:dyDescent="0.2">
      <c r="A153" s="83">
        <f t="shared" si="3"/>
        <v>42366</v>
      </c>
      <c r="B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2300.3000000000002</v>
      </c>
      <c r="C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2357.42</v>
      </c>
      <c r="D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2357.5</v>
      </c>
      <c r="E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2378.62</v>
      </c>
      <c r="F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2378.98</v>
      </c>
      <c r="G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2357.96</v>
      </c>
      <c r="H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2319.67</v>
      </c>
      <c r="I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2425.37</v>
      </c>
      <c r="J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2345.15</v>
      </c>
      <c r="K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2364.29</v>
      </c>
      <c r="L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2355.75</v>
      </c>
      <c r="M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2294.16</v>
      </c>
      <c r="N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2293.71</v>
      </c>
      <c r="O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2309.79</v>
      </c>
      <c r="P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2375.81</v>
      </c>
      <c r="Q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2355.2800000000002</v>
      </c>
      <c r="R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2318.54</v>
      </c>
      <c r="S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2324.2800000000002</v>
      </c>
      <c r="T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2324.65</v>
      </c>
      <c r="U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2325.1999999999998</v>
      </c>
      <c r="V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2359.4300000000003</v>
      </c>
      <c r="W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2319.7600000000002</v>
      </c>
      <c r="X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2391.44</v>
      </c>
      <c r="Y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2303.96</v>
      </c>
    </row>
    <row r="154" spans="1:27" x14ac:dyDescent="0.2">
      <c r="A154" s="83">
        <f t="shared" si="3"/>
        <v>42367</v>
      </c>
      <c r="B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2278.2200000000003</v>
      </c>
      <c r="C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2300.48</v>
      </c>
      <c r="D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2337.61</v>
      </c>
      <c r="E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2337.6800000000003</v>
      </c>
      <c r="F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2337.5700000000002</v>
      </c>
      <c r="G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2318.84</v>
      </c>
      <c r="H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2268.02</v>
      </c>
      <c r="I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2348.29</v>
      </c>
      <c r="J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2310.56</v>
      </c>
      <c r="K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2299.08</v>
      </c>
      <c r="L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2299.0700000000002</v>
      </c>
      <c r="M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2276.67</v>
      </c>
      <c r="N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2277.4700000000003</v>
      </c>
      <c r="O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2288.11</v>
      </c>
      <c r="P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2288.15</v>
      </c>
      <c r="Q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2288.75</v>
      </c>
      <c r="R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2288.3500000000004</v>
      </c>
      <c r="S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2374.0700000000002</v>
      </c>
      <c r="T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2368.34</v>
      </c>
      <c r="U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2342.0100000000002</v>
      </c>
      <c r="V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2399.19</v>
      </c>
      <c r="W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2353.5500000000002</v>
      </c>
      <c r="X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2479.04</v>
      </c>
      <c r="Y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2322.25</v>
      </c>
    </row>
    <row r="155" spans="1:27" x14ac:dyDescent="0.2">
      <c r="A155" s="83">
        <f t="shared" si="3"/>
        <v>42368</v>
      </c>
      <c r="B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2283.4</v>
      </c>
      <c r="C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2333.6</v>
      </c>
      <c r="D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2349.37</v>
      </c>
      <c r="E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2349.4500000000003</v>
      </c>
      <c r="F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2357.5500000000002</v>
      </c>
      <c r="G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2337.87</v>
      </c>
      <c r="H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2284.48</v>
      </c>
      <c r="I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2371.27</v>
      </c>
      <c r="J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2327.41</v>
      </c>
      <c r="K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2336.21</v>
      </c>
      <c r="L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2299.4</v>
      </c>
      <c r="M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2292.2000000000003</v>
      </c>
      <c r="N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2292.4</v>
      </c>
      <c r="O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2292.2200000000003</v>
      </c>
      <c r="P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2299.15</v>
      </c>
      <c r="Q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2310.1800000000003</v>
      </c>
      <c r="R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2268.4700000000003</v>
      </c>
      <c r="S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2323.27</v>
      </c>
      <c r="T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2322.0700000000002</v>
      </c>
      <c r="U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2323.21</v>
      </c>
      <c r="V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2367.06</v>
      </c>
      <c r="W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2317.3000000000002</v>
      </c>
      <c r="X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2463.7800000000002</v>
      </c>
      <c r="Y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2288.04</v>
      </c>
    </row>
    <row r="156" spans="1:27" x14ac:dyDescent="0.2">
      <c r="A156" s="83">
        <f t="shared" si="3"/>
        <v>42369</v>
      </c>
      <c r="B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2288.16</v>
      </c>
      <c r="C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2296.59</v>
      </c>
      <c r="D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2318.25</v>
      </c>
      <c r="E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2318.33</v>
      </c>
      <c r="F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2325.88</v>
      </c>
      <c r="G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2311.34</v>
      </c>
      <c r="H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2267.9100000000003</v>
      </c>
      <c r="I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2363.13</v>
      </c>
      <c r="J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2320.0300000000002</v>
      </c>
      <c r="K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2363.54</v>
      </c>
      <c r="L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2316.34</v>
      </c>
      <c r="M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2265.87</v>
      </c>
      <c r="N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2269.31</v>
      </c>
      <c r="O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2269.42</v>
      </c>
      <c r="P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2324.6400000000003</v>
      </c>
      <c r="Q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2310.87</v>
      </c>
      <c r="R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2287.42</v>
      </c>
      <c r="S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2387.84</v>
      </c>
      <c r="T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2405.1000000000004</v>
      </c>
      <c r="U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2371.1</v>
      </c>
      <c r="V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2412.1400000000003</v>
      </c>
      <c r="W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2371.2400000000002</v>
      </c>
      <c r="X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2542.5300000000002</v>
      </c>
      <c r="Y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2500.1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147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150</v>
      </c>
      <c r="B159" s="82"/>
      <c r="C159" s="82"/>
      <c r="D159" s="82"/>
      <c r="AA159" s="84"/>
    </row>
    <row r="160" spans="1:27" ht="12.75" x14ac:dyDescent="0.2">
      <c r="A160" s="172" t="s">
        <v>48</v>
      </c>
      <c r="B160" s="183" t="s">
        <v>122</v>
      </c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5"/>
    </row>
    <row r="161" spans="1:25" ht="12.75" x14ac:dyDescent="0.2">
      <c r="A161" s="173"/>
      <c r="B161" s="186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8"/>
    </row>
    <row r="162" spans="1:25" ht="12.75" x14ac:dyDescent="0.2">
      <c r="A162" s="173"/>
      <c r="B162" s="175" t="s">
        <v>123</v>
      </c>
      <c r="C162" s="166" t="s">
        <v>124</v>
      </c>
      <c r="D162" s="166" t="s">
        <v>125</v>
      </c>
      <c r="E162" s="166" t="s">
        <v>126</v>
      </c>
      <c r="F162" s="166" t="s">
        <v>127</v>
      </c>
      <c r="G162" s="166" t="s">
        <v>128</v>
      </c>
      <c r="H162" s="166" t="s">
        <v>129</v>
      </c>
      <c r="I162" s="166" t="s">
        <v>130</v>
      </c>
      <c r="J162" s="166" t="s">
        <v>131</v>
      </c>
      <c r="K162" s="166" t="s">
        <v>132</v>
      </c>
      <c r="L162" s="166" t="s">
        <v>133</v>
      </c>
      <c r="M162" s="166" t="s">
        <v>134</v>
      </c>
      <c r="N162" s="177" t="s">
        <v>135</v>
      </c>
      <c r="O162" s="166" t="s">
        <v>136</v>
      </c>
      <c r="P162" s="166" t="s">
        <v>137</v>
      </c>
      <c r="Q162" s="166" t="s">
        <v>138</v>
      </c>
      <c r="R162" s="166" t="s">
        <v>139</v>
      </c>
      <c r="S162" s="166" t="s">
        <v>140</v>
      </c>
      <c r="T162" s="166" t="s">
        <v>141</v>
      </c>
      <c r="U162" s="166" t="s">
        <v>142</v>
      </c>
      <c r="V162" s="166" t="s">
        <v>143</v>
      </c>
      <c r="W162" s="166" t="s">
        <v>144</v>
      </c>
      <c r="X162" s="166" t="s">
        <v>145</v>
      </c>
      <c r="Y162" s="166" t="s">
        <v>146</v>
      </c>
    </row>
    <row r="163" spans="1:25" ht="12.75" x14ac:dyDescent="0.2">
      <c r="A163" s="174"/>
      <c r="B163" s="176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78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x14ac:dyDescent="0.2">
      <c r="A164" s="83">
        <f>A126</f>
        <v>42339</v>
      </c>
      <c r="B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3050.18</v>
      </c>
      <c r="C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3099.7999999999997</v>
      </c>
      <c r="D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3132.5</v>
      </c>
      <c r="E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3132.54</v>
      </c>
      <c r="F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3116</v>
      </c>
      <c r="G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3116.2599999999998</v>
      </c>
      <c r="H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3065.77</v>
      </c>
      <c r="I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3200.7699999999995</v>
      </c>
      <c r="J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3125.4199999999996</v>
      </c>
      <c r="K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3140.8099999999995</v>
      </c>
      <c r="L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3129.64</v>
      </c>
      <c r="M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3073.2</v>
      </c>
      <c r="N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3059.5199999999995</v>
      </c>
      <c r="O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3095.74</v>
      </c>
      <c r="P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3233.48</v>
      </c>
      <c r="Q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3201.83</v>
      </c>
      <c r="R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3090.1</v>
      </c>
      <c r="S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2996.85</v>
      </c>
      <c r="T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2988.93</v>
      </c>
      <c r="U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3013.9799999999996</v>
      </c>
      <c r="V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2991.49</v>
      </c>
      <c r="W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2995.21</v>
      </c>
      <c r="X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3097.5899999999997</v>
      </c>
      <c r="Y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2981.6</v>
      </c>
    </row>
    <row r="165" spans="1:25" x14ac:dyDescent="0.2">
      <c r="A165" s="83">
        <f>A164+1</f>
        <v>42340</v>
      </c>
      <c r="B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3044.99</v>
      </c>
      <c r="C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3093.95</v>
      </c>
      <c r="D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3126.08</v>
      </c>
      <c r="E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3115.2099999999996</v>
      </c>
      <c r="F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3115.35</v>
      </c>
      <c r="G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3105.7299999999996</v>
      </c>
      <c r="H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3045.95</v>
      </c>
      <c r="I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3150.33</v>
      </c>
      <c r="J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3068.18</v>
      </c>
      <c r="K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3081.5499999999997</v>
      </c>
      <c r="L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3071.6499999999996</v>
      </c>
      <c r="M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3005.7999999999997</v>
      </c>
      <c r="N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3025.25</v>
      </c>
      <c r="O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3029.12</v>
      </c>
      <c r="P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3122.5699999999997</v>
      </c>
      <c r="Q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3123.5299999999997</v>
      </c>
      <c r="R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3041.74</v>
      </c>
      <c r="S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2990.71</v>
      </c>
      <c r="T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2990.8399999999997</v>
      </c>
      <c r="U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2976.5299999999997</v>
      </c>
      <c r="V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3022.3799999999997</v>
      </c>
      <c r="W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2968.6299999999997</v>
      </c>
      <c r="X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3153.8399999999997</v>
      </c>
      <c r="Y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2988.8199999999997</v>
      </c>
    </row>
    <row r="166" spans="1:25" x14ac:dyDescent="0.2">
      <c r="A166" s="83">
        <f t="shared" ref="A166:A194" si="4">A165+1</f>
        <v>42341</v>
      </c>
      <c r="B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3018.29</v>
      </c>
      <c r="C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3059.2099999999996</v>
      </c>
      <c r="D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3073.85</v>
      </c>
      <c r="E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3073.79</v>
      </c>
      <c r="F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3083.95</v>
      </c>
      <c r="G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3064.6899999999996</v>
      </c>
      <c r="H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3018.9399999999996</v>
      </c>
      <c r="I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3119.7799999999997</v>
      </c>
      <c r="J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3073.33</v>
      </c>
      <c r="K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3072.5699999999997</v>
      </c>
      <c r="L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3063.16</v>
      </c>
      <c r="M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2984.2599999999998</v>
      </c>
      <c r="N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2984.1699999999996</v>
      </c>
      <c r="O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2991.5299999999997</v>
      </c>
      <c r="P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3053.58</v>
      </c>
      <c r="Q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3045.0999999999995</v>
      </c>
      <c r="R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3011.74</v>
      </c>
      <c r="S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3029.25</v>
      </c>
      <c r="T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3031.79</v>
      </c>
      <c r="U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3015.41</v>
      </c>
      <c r="V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3050.81</v>
      </c>
      <c r="W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3012.3599999999997</v>
      </c>
      <c r="X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3150.74</v>
      </c>
      <c r="Y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2997.54</v>
      </c>
    </row>
    <row r="167" spans="1:25" x14ac:dyDescent="0.2">
      <c r="A167" s="83">
        <f t="shared" si="4"/>
        <v>42342</v>
      </c>
      <c r="B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3009.54</v>
      </c>
      <c r="C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3054.5199999999995</v>
      </c>
      <c r="D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3074.0499999999997</v>
      </c>
      <c r="E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3074</v>
      </c>
      <c r="F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3074.24</v>
      </c>
      <c r="G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3065.0899999999997</v>
      </c>
      <c r="H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3010.87</v>
      </c>
      <c r="I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3120.54</v>
      </c>
      <c r="J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3069.35</v>
      </c>
      <c r="K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3083.2599999999998</v>
      </c>
      <c r="L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3073.1899999999996</v>
      </c>
      <c r="M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2999.29</v>
      </c>
      <c r="N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3007.12</v>
      </c>
      <c r="O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3026.8599999999997</v>
      </c>
      <c r="P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3058.6699999999996</v>
      </c>
      <c r="Q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3027.4799999999996</v>
      </c>
      <c r="R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2986.58</v>
      </c>
      <c r="S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3039.16</v>
      </c>
      <c r="T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3041</v>
      </c>
      <c r="U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3026.4399999999996</v>
      </c>
      <c r="V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3058.39</v>
      </c>
      <c r="W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3006.93</v>
      </c>
      <c r="X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3163.7</v>
      </c>
      <c r="Y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3001.85</v>
      </c>
    </row>
    <row r="168" spans="1:25" x14ac:dyDescent="0.2">
      <c r="A168" s="83">
        <f t="shared" si="4"/>
        <v>42343</v>
      </c>
      <c r="B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2996.0099999999998</v>
      </c>
      <c r="C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3032.7</v>
      </c>
      <c r="D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3057.3599999999997</v>
      </c>
      <c r="E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3057.37</v>
      </c>
      <c r="F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3052.24</v>
      </c>
      <c r="G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3043.1299999999997</v>
      </c>
      <c r="H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2988.85</v>
      </c>
      <c r="I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2972.5699999999997</v>
      </c>
      <c r="J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3031.5499999999997</v>
      </c>
      <c r="K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3051.9599999999996</v>
      </c>
      <c r="L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3032.72</v>
      </c>
      <c r="M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3023.0699999999997</v>
      </c>
      <c r="N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3005.14</v>
      </c>
      <c r="O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3022.96</v>
      </c>
      <c r="P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3032.2799999999997</v>
      </c>
      <c r="Q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3047.16</v>
      </c>
      <c r="R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2983.2599999999998</v>
      </c>
      <c r="S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3140.1299999999997</v>
      </c>
      <c r="T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3209.8999999999996</v>
      </c>
      <c r="U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3208.66</v>
      </c>
      <c r="V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3161.95</v>
      </c>
      <c r="W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3033.58</v>
      </c>
      <c r="X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3229.8999999999996</v>
      </c>
      <c r="Y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3066.7999999999997</v>
      </c>
    </row>
    <row r="169" spans="1:25" x14ac:dyDescent="0.2">
      <c r="A169" s="83">
        <f t="shared" si="4"/>
        <v>42344</v>
      </c>
      <c r="B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2996.5499999999997</v>
      </c>
      <c r="C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3032.83</v>
      </c>
      <c r="D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3057.2999999999997</v>
      </c>
      <c r="E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3057.1299999999997</v>
      </c>
      <c r="F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3050.91</v>
      </c>
      <c r="G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3042.04</v>
      </c>
      <c r="H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3024.0099999999998</v>
      </c>
      <c r="I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3023.8599999999997</v>
      </c>
      <c r="J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2968.79</v>
      </c>
      <c r="K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3123.75</v>
      </c>
      <c r="L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3080.7599999999998</v>
      </c>
      <c r="M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3060.43</v>
      </c>
      <c r="N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3030.7</v>
      </c>
      <c r="O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3031.0499999999997</v>
      </c>
      <c r="P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3070.58</v>
      </c>
      <c r="Q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3098.3799999999997</v>
      </c>
      <c r="R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3016.35</v>
      </c>
      <c r="S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3134.1899999999996</v>
      </c>
      <c r="T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3151.35</v>
      </c>
      <c r="U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3152.56</v>
      </c>
      <c r="V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3108.6899999999996</v>
      </c>
      <c r="W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3030.7799999999997</v>
      </c>
      <c r="X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3168.1499999999996</v>
      </c>
      <c r="Y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3029.29</v>
      </c>
    </row>
    <row r="170" spans="1:25" x14ac:dyDescent="0.2">
      <c r="A170" s="83">
        <f t="shared" si="4"/>
        <v>42345</v>
      </c>
      <c r="B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3001.2599999999998</v>
      </c>
      <c r="C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3036.0599999999995</v>
      </c>
      <c r="D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3064.2699999999995</v>
      </c>
      <c r="E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3074.24</v>
      </c>
      <c r="F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3074.2999999999997</v>
      </c>
      <c r="G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3036.33</v>
      </c>
      <c r="H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2985.0499999999997</v>
      </c>
      <c r="I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3080.62</v>
      </c>
      <c r="J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3046.1899999999996</v>
      </c>
      <c r="K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3051.8999999999996</v>
      </c>
      <c r="L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3042.4799999999996</v>
      </c>
      <c r="M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2983.1499999999996</v>
      </c>
      <c r="N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2982.9399999999996</v>
      </c>
      <c r="O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2982.87</v>
      </c>
      <c r="P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3033.1499999999996</v>
      </c>
      <c r="Q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3016.1</v>
      </c>
      <c r="R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2980.54</v>
      </c>
      <c r="S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3060.6899999999996</v>
      </c>
      <c r="T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3061.97</v>
      </c>
      <c r="U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3047.85</v>
      </c>
      <c r="V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3118.5499999999997</v>
      </c>
      <c r="W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3030.0899999999997</v>
      </c>
      <c r="X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3197.12</v>
      </c>
      <c r="Y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3019.75</v>
      </c>
    </row>
    <row r="171" spans="1:25" x14ac:dyDescent="0.2">
      <c r="A171" s="83">
        <f t="shared" si="4"/>
        <v>42346</v>
      </c>
      <c r="B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2976.6299999999997</v>
      </c>
      <c r="C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3018</v>
      </c>
      <c r="D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3045.1699999999996</v>
      </c>
      <c r="E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3045.2799999999997</v>
      </c>
      <c r="F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3036</v>
      </c>
      <c r="G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3018.1499999999996</v>
      </c>
      <c r="H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2977.4399999999996</v>
      </c>
      <c r="I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3080.96</v>
      </c>
      <c r="J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3037.5699999999997</v>
      </c>
      <c r="K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3071.0299999999997</v>
      </c>
      <c r="L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3056.06</v>
      </c>
      <c r="M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2986.1699999999996</v>
      </c>
      <c r="N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2985.7699999999995</v>
      </c>
      <c r="O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2985.7699999999995</v>
      </c>
      <c r="P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3032.8199999999997</v>
      </c>
      <c r="Q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3016.1</v>
      </c>
      <c r="R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2981.3399999999997</v>
      </c>
      <c r="S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3077.66</v>
      </c>
      <c r="T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3079.22</v>
      </c>
      <c r="U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3048.5899999999997</v>
      </c>
      <c r="V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3121.33</v>
      </c>
      <c r="W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3038.5699999999997</v>
      </c>
      <c r="X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3240.75</v>
      </c>
      <c r="Y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3052.08</v>
      </c>
    </row>
    <row r="172" spans="1:25" x14ac:dyDescent="0.2">
      <c r="A172" s="83">
        <f t="shared" si="4"/>
        <v>42347</v>
      </c>
      <c r="B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2969.0599999999995</v>
      </c>
      <c r="C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3018.47</v>
      </c>
      <c r="D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3045.6499999999996</v>
      </c>
      <c r="E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3045.72</v>
      </c>
      <c r="F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3036.4399999999996</v>
      </c>
      <c r="G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3018.7799999999997</v>
      </c>
      <c r="H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2978.8199999999997</v>
      </c>
      <c r="I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3082.5499999999997</v>
      </c>
      <c r="J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3006.5899999999997</v>
      </c>
      <c r="K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3017.64</v>
      </c>
      <c r="L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2992.1899999999996</v>
      </c>
      <c r="M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3018.6499999999996</v>
      </c>
      <c r="N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2979.37</v>
      </c>
      <c r="O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2979.4799999999996</v>
      </c>
      <c r="P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3025.96</v>
      </c>
      <c r="Q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3017.6499999999996</v>
      </c>
      <c r="R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2970.5499999999997</v>
      </c>
      <c r="S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3071.3199999999997</v>
      </c>
      <c r="T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3088.24</v>
      </c>
      <c r="U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3044.1699999999996</v>
      </c>
      <c r="V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3122.2999999999997</v>
      </c>
      <c r="W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3037.3999999999996</v>
      </c>
      <c r="X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3243.29</v>
      </c>
      <c r="Y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3035.7799999999997</v>
      </c>
    </row>
    <row r="173" spans="1:25" x14ac:dyDescent="0.2">
      <c r="A173" s="83">
        <f t="shared" si="4"/>
        <v>42348</v>
      </c>
      <c r="B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2968.4799999999996</v>
      </c>
      <c r="C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3017.95</v>
      </c>
      <c r="D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3036</v>
      </c>
      <c r="E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3045.3599999999997</v>
      </c>
      <c r="F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3036.1699999999996</v>
      </c>
      <c r="G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3018.71</v>
      </c>
      <c r="H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2978.0699999999997</v>
      </c>
      <c r="I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3082.1099999999997</v>
      </c>
      <c r="J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3006.7999999999997</v>
      </c>
      <c r="K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3008.7699999999995</v>
      </c>
      <c r="L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2984.04</v>
      </c>
      <c r="M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3017.6099999999997</v>
      </c>
      <c r="N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2992.0499999999997</v>
      </c>
      <c r="O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2978.9199999999996</v>
      </c>
      <c r="P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3025.79</v>
      </c>
      <c r="Q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3017.7799999999997</v>
      </c>
      <c r="R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2970.6699999999996</v>
      </c>
      <c r="S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3070.66</v>
      </c>
      <c r="T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3089.18</v>
      </c>
      <c r="U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3043.7599999999998</v>
      </c>
      <c r="V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3111.6099999999997</v>
      </c>
      <c r="W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3032.2099999999996</v>
      </c>
      <c r="X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3221.4399999999996</v>
      </c>
      <c r="Y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3035.85</v>
      </c>
    </row>
    <row r="174" spans="1:25" x14ac:dyDescent="0.2">
      <c r="A174" s="83">
        <f t="shared" si="4"/>
        <v>42349</v>
      </c>
      <c r="B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2969.2799999999997</v>
      </c>
      <c r="C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3016.58</v>
      </c>
      <c r="D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3043.6899999999996</v>
      </c>
      <c r="E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3043.62</v>
      </c>
      <c r="F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3034.56</v>
      </c>
      <c r="G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3017.0499999999997</v>
      </c>
      <c r="H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2968.41</v>
      </c>
      <c r="I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3066.74</v>
      </c>
      <c r="J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3012.7999999999997</v>
      </c>
      <c r="K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3015.4399999999996</v>
      </c>
      <c r="L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2998.2799999999997</v>
      </c>
      <c r="M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3022.21</v>
      </c>
      <c r="N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2969.2599999999998</v>
      </c>
      <c r="O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2996.7599999999998</v>
      </c>
      <c r="P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3069.6</v>
      </c>
      <c r="Q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3055.8599999999997</v>
      </c>
      <c r="R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2993.0099999999998</v>
      </c>
      <c r="S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3055.43</v>
      </c>
      <c r="T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3070.1099999999997</v>
      </c>
      <c r="U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3044.5199999999995</v>
      </c>
      <c r="V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3112.7799999999997</v>
      </c>
      <c r="W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3060.8399999999997</v>
      </c>
      <c r="X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3223.5099999999998</v>
      </c>
      <c r="Y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3045.0299999999997</v>
      </c>
    </row>
    <row r="175" spans="1:25" x14ac:dyDescent="0.2">
      <c r="A175" s="83">
        <f t="shared" si="4"/>
        <v>42350</v>
      </c>
      <c r="B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2984.1899999999996</v>
      </c>
      <c r="C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3003.3599999999997</v>
      </c>
      <c r="D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3031.1899999999996</v>
      </c>
      <c r="E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3040.95</v>
      </c>
      <c r="F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3031.29</v>
      </c>
      <c r="G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3031.39</v>
      </c>
      <c r="H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3004.35</v>
      </c>
      <c r="I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2970.45</v>
      </c>
      <c r="J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3054.0299999999997</v>
      </c>
      <c r="K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3030.5899999999997</v>
      </c>
      <c r="L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2994.87</v>
      </c>
      <c r="M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2994.6699999999996</v>
      </c>
      <c r="N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3020.74</v>
      </c>
      <c r="O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3044.1099999999997</v>
      </c>
      <c r="P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3044.16</v>
      </c>
      <c r="Q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3044.79</v>
      </c>
      <c r="R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2982.4999999999995</v>
      </c>
      <c r="S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3167.68</v>
      </c>
      <c r="T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3166.18</v>
      </c>
      <c r="U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3170.1899999999996</v>
      </c>
      <c r="V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3127.7599999999998</v>
      </c>
      <c r="W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3063.66</v>
      </c>
      <c r="X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3251.98</v>
      </c>
      <c r="Y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3058.3599999999997</v>
      </c>
    </row>
    <row r="176" spans="1:25" x14ac:dyDescent="0.2">
      <c r="A176" s="83">
        <f t="shared" si="4"/>
        <v>42351</v>
      </c>
      <c r="B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2985.4799999999996</v>
      </c>
      <c r="C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2994.6699999999996</v>
      </c>
      <c r="D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3031.2599999999998</v>
      </c>
      <c r="E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3031.3099999999995</v>
      </c>
      <c r="F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3031.12</v>
      </c>
      <c r="G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3021.87</v>
      </c>
      <c r="H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3004.08</v>
      </c>
      <c r="I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2995.3399999999997</v>
      </c>
      <c r="J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2993.97</v>
      </c>
      <c r="K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3079.5099999999998</v>
      </c>
      <c r="L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3040.0499999999997</v>
      </c>
      <c r="M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3030.7699999999995</v>
      </c>
      <c r="N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3030.5</v>
      </c>
      <c r="O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3059.1499999999996</v>
      </c>
      <c r="P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3059.0699999999997</v>
      </c>
      <c r="Q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3045.2299999999996</v>
      </c>
      <c r="R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2982.3199999999997</v>
      </c>
      <c r="S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3164.3199999999997</v>
      </c>
      <c r="T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3163.74</v>
      </c>
      <c r="U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3162.14</v>
      </c>
      <c r="V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3119.35</v>
      </c>
      <c r="W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3060.8199999999997</v>
      </c>
      <c r="X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3250.79</v>
      </c>
      <c r="Y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3048.68</v>
      </c>
    </row>
    <row r="177" spans="1:25" x14ac:dyDescent="0.2">
      <c r="A177" s="83">
        <f t="shared" si="4"/>
        <v>42352</v>
      </c>
      <c r="B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2968.66</v>
      </c>
      <c r="C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3016.85</v>
      </c>
      <c r="D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3043.7999999999997</v>
      </c>
      <c r="E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3043.7599999999998</v>
      </c>
      <c r="F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3034.4399999999996</v>
      </c>
      <c r="G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3016.83</v>
      </c>
      <c r="H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2968.35</v>
      </c>
      <c r="I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3066.5099999999998</v>
      </c>
      <c r="J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3012.56</v>
      </c>
      <c r="K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3023.7599999999998</v>
      </c>
      <c r="L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3006.3799999999997</v>
      </c>
      <c r="M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2996.37</v>
      </c>
      <c r="N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2974.45</v>
      </c>
      <c r="O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2996.5599999999995</v>
      </c>
      <c r="P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3069.41</v>
      </c>
      <c r="Q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3055.95</v>
      </c>
      <c r="R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2992.54</v>
      </c>
      <c r="S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3057.18</v>
      </c>
      <c r="T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3073.1299999999997</v>
      </c>
      <c r="U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3045.7599999999998</v>
      </c>
      <c r="V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3112.06</v>
      </c>
      <c r="W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3065.5499999999997</v>
      </c>
      <c r="X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3231.2999999999997</v>
      </c>
      <c r="Y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3046.4799999999996</v>
      </c>
    </row>
    <row r="178" spans="1:25" x14ac:dyDescent="0.2">
      <c r="A178" s="83">
        <f t="shared" si="4"/>
        <v>42353</v>
      </c>
      <c r="B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2969.14</v>
      </c>
      <c r="C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3016.5699999999997</v>
      </c>
      <c r="D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3043.72</v>
      </c>
      <c r="E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3043.96</v>
      </c>
      <c r="F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3034.7299999999996</v>
      </c>
      <c r="G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3026.0599999999995</v>
      </c>
      <c r="H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2976.87</v>
      </c>
      <c r="I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3080.7599999999998</v>
      </c>
      <c r="J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3013.1499999999996</v>
      </c>
      <c r="K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3024.2999999999997</v>
      </c>
      <c r="L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2982.1899999999996</v>
      </c>
      <c r="M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3055.0899999999997</v>
      </c>
      <c r="N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3013.29</v>
      </c>
      <c r="O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2983.87</v>
      </c>
      <c r="P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3032.49</v>
      </c>
      <c r="Q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3024.85</v>
      </c>
      <c r="R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2983.0199999999995</v>
      </c>
      <c r="S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3093.0599999999995</v>
      </c>
      <c r="T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3081.68</v>
      </c>
      <c r="U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3049.64</v>
      </c>
      <c r="V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3123.5099999999998</v>
      </c>
      <c r="W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3097.7</v>
      </c>
      <c r="X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3284.8999999999996</v>
      </c>
      <c r="Y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3113.08</v>
      </c>
    </row>
    <row r="179" spans="1:25" x14ac:dyDescent="0.2">
      <c r="A179" s="83">
        <f t="shared" si="4"/>
        <v>42354</v>
      </c>
      <c r="B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2975.1699999999996</v>
      </c>
      <c r="C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3016.4799999999996</v>
      </c>
      <c r="D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3043.72</v>
      </c>
      <c r="E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3043.7299999999996</v>
      </c>
      <c r="F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3043.96</v>
      </c>
      <c r="G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3026.1</v>
      </c>
      <c r="H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2969.16</v>
      </c>
      <c r="I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3067.33</v>
      </c>
      <c r="J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3005.75</v>
      </c>
      <c r="K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2999.16</v>
      </c>
      <c r="L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2974.5499999999997</v>
      </c>
      <c r="M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3084.7699999999995</v>
      </c>
      <c r="N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3036.0199999999995</v>
      </c>
      <c r="O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3019.91</v>
      </c>
      <c r="P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3024.4799999999996</v>
      </c>
      <c r="Q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3016.7099999999996</v>
      </c>
      <c r="R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2999.8799999999997</v>
      </c>
      <c r="S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3091.0299999999997</v>
      </c>
      <c r="T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3097.0099999999998</v>
      </c>
      <c r="U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3061.37</v>
      </c>
      <c r="V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3121.12</v>
      </c>
      <c r="W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3068.16</v>
      </c>
      <c r="X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3242.5499999999997</v>
      </c>
      <c r="Y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3088.4799999999996</v>
      </c>
    </row>
    <row r="180" spans="1:25" x14ac:dyDescent="0.2">
      <c r="A180" s="83">
        <f t="shared" si="4"/>
        <v>42355</v>
      </c>
      <c r="B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2983.54</v>
      </c>
      <c r="C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3034.87</v>
      </c>
      <c r="D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3043.8999999999996</v>
      </c>
      <c r="E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3053.2799999999997</v>
      </c>
      <c r="F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3053.6099999999997</v>
      </c>
      <c r="G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3026.5199999999995</v>
      </c>
      <c r="H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2985.3799999999997</v>
      </c>
      <c r="I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3081.1099999999997</v>
      </c>
      <c r="J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3005.7</v>
      </c>
      <c r="K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2999.24</v>
      </c>
      <c r="L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2982.6099999999997</v>
      </c>
      <c r="M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3037.06</v>
      </c>
      <c r="N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3035.64</v>
      </c>
      <c r="O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3012.0099999999998</v>
      </c>
      <c r="P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3033.0699999999997</v>
      </c>
      <c r="Q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3007.85</v>
      </c>
      <c r="R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2969.7599999999998</v>
      </c>
      <c r="S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3071.04</v>
      </c>
      <c r="T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3085.97</v>
      </c>
      <c r="U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3057.1499999999996</v>
      </c>
      <c r="V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3132.9399999999996</v>
      </c>
      <c r="W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3069.7</v>
      </c>
      <c r="X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3222.17</v>
      </c>
      <c r="Y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3087.8399999999997</v>
      </c>
    </row>
    <row r="181" spans="1:25" x14ac:dyDescent="0.2">
      <c r="A181" s="83">
        <f t="shared" si="4"/>
        <v>42356</v>
      </c>
      <c r="B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2987.4399999999996</v>
      </c>
      <c r="C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2999.75</v>
      </c>
      <c r="D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3044.0299999999997</v>
      </c>
      <c r="E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3053.4799999999996</v>
      </c>
      <c r="F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3044.0899999999997</v>
      </c>
      <c r="G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3026.64</v>
      </c>
      <c r="H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2977.6899999999996</v>
      </c>
      <c r="I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3066.99</v>
      </c>
      <c r="J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3013.0299999999997</v>
      </c>
      <c r="K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3011.6299999999997</v>
      </c>
      <c r="L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2990.33</v>
      </c>
      <c r="M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3038.43</v>
      </c>
      <c r="N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3014.0699999999997</v>
      </c>
      <c r="O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3014.5499999999997</v>
      </c>
      <c r="P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2989.74</v>
      </c>
      <c r="Q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2998.14</v>
      </c>
      <c r="R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2994.72</v>
      </c>
      <c r="S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3082.7799999999997</v>
      </c>
      <c r="T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3082.3999999999996</v>
      </c>
      <c r="U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3055.3599999999997</v>
      </c>
      <c r="V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3139.33</v>
      </c>
      <c r="W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3073.6099999999997</v>
      </c>
      <c r="X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3246.39</v>
      </c>
      <c r="Y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3103.3399999999997</v>
      </c>
    </row>
    <row r="182" spans="1:25" x14ac:dyDescent="0.2">
      <c r="A182" s="83">
        <f t="shared" si="4"/>
        <v>42357</v>
      </c>
      <c r="B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3020.85</v>
      </c>
      <c r="C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2986.0699999999997</v>
      </c>
      <c r="D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3012.5</v>
      </c>
      <c r="E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3021.95</v>
      </c>
      <c r="F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3022.18</v>
      </c>
      <c r="G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3013.18</v>
      </c>
      <c r="H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2979.5</v>
      </c>
      <c r="I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3020.1499999999996</v>
      </c>
      <c r="J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3064.47</v>
      </c>
      <c r="K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3012.62</v>
      </c>
      <c r="L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3003.6299999999997</v>
      </c>
      <c r="M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3021.16</v>
      </c>
      <c r="N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3030.2599999999998</v>
      </c>
      <c r="O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3020.64</v>
      </c>
      <c r="P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2977.4399999999996</v>
      </c>
      <c r="Q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2994.3099999999995</v>
      </c>
      <c r="R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3017.43</v>
      </c>
      <c r="S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3143.7599999999998</v>
      </c>
      <c r="T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3167.99</v>
      </c>
      <c r="U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3146.7599999999998</v>
      </c>
      <c r="V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3107.3399999999997</v>
      </c>
      <c r="W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3051.4799999999996</v>
      </c>
      <c r="X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3243.67</v>
      </c>
      <c r="Y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3102.16</v>
      </c>
    </row>
    <row r="183" spans="1:25" x14ac:dyDescent="0.2">
      <c r="A183" s="83">
        <f t="shared" si="4"/>
        <v>42358</v>
      </c>
      <c r="B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2982.1499999999996</v>
      </c>
      <c r="C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3036.71</v>
      </c>
      <c r="D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3071.85</v>
      </c>
      <c r="E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3082.45</v>
      </c>
      <c r="F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3082.4799999999996</v>
      </c>
      <c r="G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3071.93</v>
      </c>
      <c r="H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3027.2599999999998</v>
      </c>
      <c r="I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2991.12</v>
      </c>
      <c r="J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3022.0099999999998</v>
      </c>
      <c r="K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3074.2299999999996</v>
      </c>
      <c r="L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3030.5299999999997</v>
      </c>
      <c r="M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3021.52</v>
      </c>
      <c r="N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3021.6</v>
      </c>
      <c r="O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3030.6899999999996</v>
      </c>
      <c r="P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3030.66</v>
      </c>
      <c r="Q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3004.6299999999997</v>
      </c>
      <c r="R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3002.1499999999996</v>
      </c>
      <c r="S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3126.62</v>
      </c>
      <c r="T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3133.7099999999996</v>
      </c>
      <c r="U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3112.6099999999997</v>
      </c>
      <c r="V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3071.06</v>
      </c>
      <c r="W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3013.7299999999996</v>
      </c>
      <c r="X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3217.4199999999996</v>
      </c>
      <c r="Y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3054.6099999999997</v>
      </c>
    </row>
    <row r="184" spans="1:25" x14ac:dyDescent="0.2">
      <c r="A184" s="83">
        <f t="shared" si="4"/>
        <v>42359</v>
      </c>
      <c r="B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2983.5199999999995</v>
      </c>
      <c r="C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3030.2799999999997</v>
      </c>
      <c r="D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3062.95</v>
      </c>
      <c r="E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3077.87</v>
      </c>
      <c r="F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3077.8399999999997</v>
      </c>
      <c r="G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3068.1099999999997</v>
      </c>
      <c r="H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2976.14</v>
      </c>
      <c r="I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3066.2299999999996</v>
      </c>
      <c r="J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3028.89</v>
      </c>
      <c r="K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3046.96</v>
      </c>
      <c r="L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3028.8799999999997</v>
      </c>
      <c r="M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2968.16</v>
      </c>
      <c r="N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2982.35</v>
      </c>
      <c r="O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2989.64</v>
      </c>
      <c r="P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3051.5199999999995</v>
      </c>
      <c r="Q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3047.6499999999996</v>
      </c>
      <c r="R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2992.77</v>
      </c>
      <c r="S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3074.5</v>
      </c>
      <c r="T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3073.8799999999997</v>
      </c>
      <c r="U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3045.3599999999997</v>
      </c>
      <c r="V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3113.1499999999996</v>
      </c>
      <c r="W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3069.7699999999995</v>
      </c>
      <c r="X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3223.5699999999997</v>
      </c>
      <c r="Y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3061.93</v>
      </c>
    </row>
    <row r="185" spans="1:25" x14ac:dyDescent="0.2">
      <c r="A185" s="83">
        <f t="shared" si="4"/>
        <v>42360</v>
      </c>
      <c r="B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2986.4799999999996</v>
      </c>
      <c r="C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2991.25</v>
      </c>
      <c r="D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3016.6499999999996</v>
      </c>
      <c r="E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3025.6099999999997</v>
      </c>
      <c r="F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3025.5899999999997</v>
      </c>
      <c r="G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3000.1</v>
      </c>
      <c r="H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2972.12</v>
      </c>
      <c r="I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3079.79</v>
      </c>
      <c r="J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3024.2999999999997</v>
      </c>
      <c r="K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3023.99</v>
      </c>
      <c r="L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3015.37</v>
      </c>
      <c r="M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2982.74</v>
      </c>
      <c r="N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2985.39</v>
      </c>
      <c r="O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3000.6</v>
      </c>
      <c r="P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3079.66</v>
      </c>
      <c r="Q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3070.45</v>
      </c>
      <c r="R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2992.5</v>
      </c>
      <c r="S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3056.91</v>
      </c>
      <c r="T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3072.33</v>
      </c>
      <c r="U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3059.08</v>
      </c>
      <c r="V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3109.79</v>
      </c>
      <c r="W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3044.1699999999996</v>
      </c>
      <c r="X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3223.06</v>
      </c>
      <c r="Y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3054.58</v>
      </c>
    </row>
    <row r="186" spans="1:25" x14ac:dyDescent="0.2">
      <c r="A186" s="83">
        <f t="shared" si="4"/>
        <v>42361</v>
      </c>
      <c r="B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2997.79</v>
      </c>
      <c r="C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2991.2699999999995</v>
      </c>
      <c r="D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3016.72</v>
      </c>
      <c r="E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3025.5099999999998</v>
      </c>
      <c r="F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3025.3999999999996</v>
      </c>
      <c r="G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3012.66</v>
      </c>
      <c r="H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2968.89</v>
      </c>
      <c r="I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3066.5599999999995</v>
      </c>
      <c r="J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3004.79</v>
      </c>
      <c r="K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3024.04</v>
      </c>
      <c r="L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2998.6499999999996</v>
      </c>
      <c r="M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3037.29</v>
      </c>
      <c r="N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3037.6499999999996</v>
      </c>
      <c r="O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3021.95</v>
      </c>
      <c r="P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2998.75</v>
      </c>
      <c r="Q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2999.1499999999996</v>
      </c>
      <c r="R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2996.3399999999997</v>
      </c>
      <c r="S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3059.64</v>
      </c>
      <c r="T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3097.2599999999998</v>
      </c>
      <c r="U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3079.24</v>
      </c>
      <c r="V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3148.27</v>
      </c>
      <c r="W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3054.2299999999996</v>
      </c>
      <c r="X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3240.0099999999998</v>
      </c>
      <c r="Y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3079.14</v>
      </c>
    </row>
    <row r="187" spans="1:25" x14ac:dyDescent="0.2">
      <c r="A187" s="83">
        <f t="shared" si="4"/>
        <v>42362</v>
      </c>
      <c r="B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2998.74</v>
      </c>
      <c r="C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2991.0299999999997</v>
      </c>
      <c r="D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3012.14</v>
      </c>
      <c r="E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3025.2999999999997</v>
      </c>
      <c r="F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3025.2299999999996</v>
      </c>
      <c r="G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3025.5199999999995</v>
      </c>
      <c r="H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2972.64</v>
      </c>
      <c r="I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3080.18</v>
      </c>
      <c r="J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3024.49</v>
      </c>
      <c r="K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3055.43</v>
      </c>
      <c r="L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3055.71</v>
      </c>
      <c r="M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2985.5899999999997</v>
      </c>
      <c r="N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3004.0499999999997</v>
      </c>
      <c r="O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3023.8999999999996</v>
      </c>
      <c r="P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3105.23</v>
      </c>
      <c r="Q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3105.7799999999997</v>
      </c>
      <c r="R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3035.3799999999997</v>
      </c>
      <c r="S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3045.54</v>
      </c>
      <c r="T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3047.16</v>
      </c>
      <c r="U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3063.2299999999996</v>
      </c>
      <c r="V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3119.83</v>
      </c>
      <c r="W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3073.9799999999996</v>
      </c>
      <c r="X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3198.8199999999997</v>
      </c>
      <c r="Y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3054.5499999999997</v>
      </c>
    </row>
    <row r="188" spans="1:25" x14ac:dyDescent="0.2">
      <c r="A188" s="83">
        <f t="shared" si="4"/>
        <v>42363</v>
      </c>
      <c r="B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2983.18</v>
      </c>
      <c r="C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3034.47</v>
      </c>
      <c r="D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3053.14</v>
      </c>
      <c r="E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3072.4199999999996</v>
      </c>
      <c r="F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3072.4399999999996</v>
      </c>
      <c r="G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3044.33</v>
      </c>
      <c r="H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2984.56</v>
      </c>
      <c r="I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3099</v>
      </c>
      <c r="J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3025.0299999999997</v>
      </c>
      <c r="K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3037.74</v>
      </c>
      <c r="L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3011.39</v>
      </c>
      <c r="M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3035.16</v>
      </c>
      <c r="N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3010.7799999999997</v>
      </c>
      <c r="O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2985.89</v>
      </c>
      <c r="P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3023.89</v>
      </c>
      <c r="Q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2998.96</v>
      </c>
      <c r="R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2994.97</v>
      </c>
      <c r="S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3058.2799999999997</v>
      </c>
      <c r="T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3064.4999999999995</v>
      </c>
      <c r="U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3064.29</v>
      </c>
      <c r="V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3118.72</v>
      </c>
      <c r="W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3053.93</v>
      </c>
      <c r="X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3197.29</v>
      </c>
      <c r="Y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3053.3999999999996</v>
      </c>
    </row>
    <row r="189" spans="1:25" x14ac:dyDescent="0.2">
      <c r="A189" s="83">
        <f t="shared" si="4"/>
        <v>42364</v>
      </c>
      <c r="B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2986.0099999999998</v>
      </c>
      <c r="C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3055.9199999999996</v>
      </c>
      <c r="D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3071.49</v>
      </c>
      <c r="E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3082.2599999999998</v>
      </c>
      <c r="F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3082.1299999999997</v>
      </c>
      <c r="G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3071.83</v>
      </c>
      <c r="H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3004.91</v>
      </c>
      <c r="I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3004.62</v>
      </c>
      <c r="J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3016.89</v>
      </c>
      <c r="K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3060.18</v>
      </c>
      <c r="L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3045.67</v>
      </c>
      <c r="M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3013.1</v>
      </c>
      <c r="N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3012.87</v>
      </c>
      <c r="O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3021.52</v>
      </c>
      <c r="P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3021.4599999999996</v>
      </c>
      <c r="Q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2978.4199999999996</v>
      </c>
      <c r="R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3025.5099999999998</v>
      </c>
      <c r="S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3156.66</v>
      </c>
      <c r="T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3193.04</v>
      </c>
      <c r="U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3144.1099999999997</v>
      </c>
      <c r="V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3061.18</v>
      </c>
      <c r="W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3048.2599999999998</v>
      </c>
      <c r="X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3211.6</v>
      </c>
      <c r="Y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3053.2299999999996</v>
      </c>
    </row>
    <row r="190" spans="1:25" x14ac:dyDescent="0.2">
      <c r="A190" s="83">
        <f t="shared" si="4"/>
        <v>42365</v>
      </c>
      <c r="B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2986.39</v>
      </c>
      <c r="C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3056.0199999999995</v>
      </c>
      <c r="D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3071.3399999999997</v>
      </c>
      <c r="E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3082</v>
      </c>
      <c r="F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3081.95</v>
      </c>
      <c r="G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3071.41</v>
      </c>
      <c r="H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3026.8799999999997</v>
      </c>
      <c r="I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2990.2</v>
      </c>
      <c r="J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2999.72</v>
      </c>
      <c r="K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3073.74</v>
      </c>
      <c r="L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3030.5299999999997</v>
      </c>
      <c r="M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3021.1499999999996</v>
      </c>
      <c r="N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3020.8799999999997</v>
      </c>
      <c r="O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3030.0199999999995</v>
      </c>
      <c r="P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3029.83</v>
      </c>
      <c r="Q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3002.91</v>
      </c>
      <c r="R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3003.8099999999995</v>
      </c>
      <c r="S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3132.25</v>
      </c>
      <c r="T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3134.4599999999996</v>
      </c>
      <c r="U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3113.9799999999996</v>
      </c>
      <c r="V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3073.5499999999997</v>
      </c>
      <c r="W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3015.93</v>
      </c>
      <c r="X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3157.4799999999996</v>
      </c>
      <c r="Y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3022.91</v>
      </c>
    </row>
    <row r="191" spans="1:25" x14ac:dyDescent="0.2">
      <c r="A191" s="83">
        <f t="shared" si="4"/>
        <v>42366</v>
      </c>
      <c r="B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3012.1899999999996</v>
      </c>
      <c r="C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3082.24</v>
      </c>
      <c r="D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3082.3399999999997</v>
      </c>
      <c r="E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3108.24</v>
      </c>
      <c r="F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3108.68</v>
      </c>
      <c r="G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3082.8999999999996</v>
      </c>
      <c r="H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3035.95</v>
      </c>
      <c r="I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3165.56</v>
      </c>
      <c r="J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3067.1899999999996</v>
      </c>
      <c r="K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3090.66</v>
      </c>
      <c r="L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3080.2</v>
      </c>
      <c r="M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3004.66</v>
      </c>
      <c r="N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3004.1099999999997</v>
      </c>
      <c r="O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3023.83</v>
      </c>
      <c r="P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3104.7999999999997</v>
      </c>
      <c r="Q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3079.62</v>
      </c>
      <c r="R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3034.56</v>
      </c>
      <c r="S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3041.6</v>
      </c>
      <c r="T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3042.0499999999997</v>
      </c>
      <c r="U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3042.7299999999996</v>
      </c>
      <c r="V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3084.7099999999996</v>
      </c>
      <c r="W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3036.0599999999995</v>
      </c>
      <c r="X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3123.95</v>
      </c>
      <c r="Y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3016.68</v>
      </c>
    </row>
    <row r="192" spans="1:25" x14ac:dyDescent="0.2">
      <c r="A192" s="83">
        <f t="shared" si="4"/>
        <v>42367</v>
      </c>
      <c r="B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2985.12</v>
      </c>
      <c r="C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3012.4199999999996</v>
      </c>
      <c r="D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3057.95</v>
      </c>
      <c r="E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3058.04</v>
      </c>
      <c r="F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3057.8999999999996</v>
      </c>
      <c r="G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3034.93</v>
      </c>
      <c r="H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2972.6099999999997</v>
      </c>
      <c r="I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3071.04</v>
      </c>
      <c r="J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3024.7799999999997</v>
      </c>
      <c r="K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3010.7</v>
      </c>
      <c r="L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3010.68</v>
      </c>
      <c r="M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2983.22</v>
      </c>
      <c r="N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2984.1899999999996</v>
      </c>
      <c r="O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2997.24</v>
      </c>
      <c r="P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2997.2999999999997</v>
      </c>
      <c r="Q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2998.0299999999997</v>
      </c>
      <c r="R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2997.54</v>
      </c>
      <c r="S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3102.6499999999996</v>
      </c>
      <c r="T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3095.6299999999997</v>
      </c>
      <c r="U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3063.3399999999997</v>
      </c>
      <c r="V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3133.46</v>
      </c>
      <c r="W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3077.49</v>
      </c>
      <c r="X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3231.38</v>
      </c>
      <c r="Y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3039.1099999999997</v>
      </c>
    </row>
    <row r="193" spans="1:27" x14ac:dyDescent="0.2">
      <c r="A193" s="83">
        <f t="shared" si="4"/>
        <v>42368</v>
      </c>
      <c r="B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2991.47</v>
      </c>
      <c r="C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3053.0299999999997</v>
      </c>
      <c r="D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3072.37</v>
      </c>
      <c r="E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3072.47</v>
      </c>
      <c r="F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3082.3999999999996</v>
      </c>
      <c r="G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3058.2599999999998</v>
      </c>
      <c r="H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2992.7999999999997</v>
      </c>
      <c r="I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3099.22</v>
      </c>
      <c r="J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3045.4399999999996</v>
      </c>
      <c r="K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3056.2299999999996</v>
      </c>
      <c r="L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3011.0899999999997</v>
      </c>
      <c r="M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3002.2599999999998</v>
      </c>
      <c r="N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3002.5</v>
      </c>
      <c r="O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3002.29</v>
      </c>
      <c r="P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3010.7799999999997</v>
      </c>
      <c r="Q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3024.31</v>
      </c>
      <c r="R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2973.16</v>
      </c>
      <c r="S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3040.3599999999997</v>
      </c>
      <c r="T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3038.8999999999996</v>
      </c>
      <c r="U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3040.29</v>
      </c>
      <c r="V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3094.06</v>
      </c>
      <c r="W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3033.04</v>
      </c>
      <c r="X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3212.66</v>
      </c>
      <c r="Y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2997.16</v>
      </c>
      <c r="AA193" s="84"/>
    </row>
    <row r="194" spans="1:27" x14ac:dyDescent="0.2">
      <c r="A194" s="83">
        <f t="shared" si="4"/>
        <v>42369</v>
      </c>
      <c r="B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2997.3099999999995</v>
      </c>
      <c r="C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3007.6499999999996</v>
      </c>
      <c r="D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3034.21</v>
      </c>
      <c r="E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3034.3099999999995</v>
      </c>
      <c r="F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3043.56</v>
      </c>
      <c r="G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3025.7299999999996</v>
      </c>
      <c r="H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2972.47</v>
      </c>
      <c r="I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3089.24</v>
      </c>
      <c r="J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3036.3799999999997</v>
      </c>
      <c r="K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3089.75</v>
      </c>
      <c r="L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3031.87</v>
      </c>
      <c r="M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2969.97</v>
      </c>
      <c r="N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2974.1899999999996</v>
      </c>
      <c r="O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2974.33</v>
      </c>
      <c r="P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3042.04</v>
      </c>
      <c r="Q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3025.16</v>
      </c>
      <c r="R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2996.39</v>
      </c>
      <c r="S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3119.54</v>
      </c>
      <c r="T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3140.71</v>
      </c>
      <c r="U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3099.0099999999998</v>
      </c>
      <c r="V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3149.3399999999997</v>
      </c>
      <c r="W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3099.18</v>
      </c>
      <c r="X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3309.2299999999996</v>
      </c>
      <c r="Y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3257.21</v>
      </c>
    </row>
    <row r="196" spans="1:27" x14ac:dyDescent="0.25">
      <c r="A196" s="91" t="s">
        <v>151</v>
      </c>
    </row>
    <row r="197" spans="1:27" ht="12.75" x14ac:dyDescent="0.2">
      <c r="A197" s="172" t="s">
        <v>48</v>
      </c>
      <c r="B197" s="183" t="s">
        <v>122</v>
      </c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5"/>
    </row>
    <row r="198" spans="1:27" ht="12.75" x14ac:dyDescent="0.2">
      <c r="A198" s="173"/>
      <c r="B198" s="186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8"/>
    </row>
    <row r="199" spans="1:27" ht="12.75" x14ac:dyDescent="0.2">
      <c r="A199" s="173"/>
      <c r="B199" s="175" t="s">
        <v>123</v>
      </c>
      <c r="C199" s="166" t="s">
        <v>124</v>
      </c>
      <c r="D199" s="166" t="s">
        <v>125</v>
      </c>
      <c r="E199" s="166" t="s">
        <v>126</v>
      </c>
      <c r="F199" s="166" t="s">
        <v>127</v>
      </c>
      <c r="G199" s="166" t="s">
        <v>128</v>
      </c>
      <c r="H199" s="166" t="s">
        <v>129</v>
      </c>
      <c r="I199" s="166" t="s">
        <v>130</v>
      </c>
      <c r="J199" s="166" t="s">
        <v>131</v>
      </c>
      <c r="K199" s="166" t="s">
        <v>132</v>
      </c>
      <c r="L199" s="166" t="s">
        <v>133</v>
      </c>
      <c r="M199" s="166" t="s">
        <v>134</v>
      </c>
      <c r="N199" s="177" t="s">
        <v>135</v>
      </c>
      <c r="O199" s="166" t="s">
        <v>136</v>
      </c>
      <c r="P199" s="166" t="s">
        <v>137</v>
      </c>
      <c r="Q199" s="166" t="s">
        <v>138</v>
      </c>
      <c r="R199" s="166" t="s">
        <v>139</v>
      </c>
      <c r="S199" s="166" t="s">
        <v>140</v>
      </c>
      <c r="T199" s="166" t="s">
        <v>141</v>
      </c>
      <c r="U199" s="166" t="s">
        <v>142</v>
      </c>
      <c r="V199" s="166" t="s">
        <v>143</v>
      </c>
      <c r="W199" s="166" t="s">
        <v>144</v>
      </c>
      <c r="X199" s="166" t="s">
        <v>145</v>
      </c>
      <c r="Y199" s="166" t="s">
        <v>146</v>
      </c>
    </row>
    <row r="200" spans="1:27" ht="12.75" x14ac:dyDescent="0.2">
      <c r="A200" s="174"/>
      <c r="B200" s="176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78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7" x14ac:dyDescent="0.2">
      <c r="A201" s="83">
        <f>A164</f>
        <v>42339</v>
      </c>
      <c r="B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3030.0299999999997</v>
      </c>
      <c r="C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3078.49</v>
      </c>
      <c r="D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3110.41</v>
      </c>
      <c r="E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3110.45</v>
      </c>
      <c r="F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3094.2999999999997</v>
      </c>
      <c r="G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3094.56</v>
      </c>
      <c r="H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3045.25</v>
      </c>
      <c r="I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3177.0699999999997</v>
      </c>
      <c r="J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3103.5</v>
      </c>
      <c r="K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3118.5199999999995</v>
      </c>
      <c r="L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3107.6099999999997</v>
      </c>
      <c r="M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3052.5099999999998</v>
      </c>
      <c r="N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3039.1499999999996</v>
      </c>
      <c r="O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3074.52</v>
      </c>
      <c r="P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3209.0099999999998</v>
      </c>
      <c r="Q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3178.1</v>
      </c>
      <c r="R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3069.0099999999998</v>
      </c>
      <c r="S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2977.96</v>
      </c>
      <c r="T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2970.24</v>
      </c>
      <c r="U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2994.6899999999996</v>
      </c>
      <c r="V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2972.7299999999996</v>
      </c>
      <c r="W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2976.3599999999997</v>
      </c>
      <c r="X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3076.3199999999997</v>
      </c>
      <c r="Y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2963.0699999999997</v>
      </c>
    </row>
    <row r="202" spans="1:27" x14ac:dyDescent="0.2">
      <c r="A202" s="83">
        <f t="shared" ref="A202:A231" si="5">A165</f>
        <v>42340</v>
      </c>
      <c r="B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3024.97</v>
      </c>
      <c r="C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3072.77</v>
      </c>
      <c r="D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3104.14</v>
      </c>
      <c r="E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3093.5299999999997</v>
      </c>
      <c r="F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3093.66</v>
      </c>
      <c r="G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3084.2699999999995</v>
      </c>
      <c r="H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3025.8999999999996</v>
      </c>
      <c r="I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3127.8199999999997</v>
      </c>
      <c r="J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3047.6099999999997</v>
      </c>
      <c r="K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3060.66</v>
      </c>
      <c r="L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3051</v>
      </c>
      <c r="M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2986.71</v>
      </c>
      <c r="N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3005.7</v>
      </c>
      <c r="O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3009.47</v>
      </c>
      <c r="P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3100.71</v>
      </c>
      <c r="Q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3101.6499999999996</v>
      </c>
      <c r="R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3021.7999999999997</v>
      </c>
      <c r="S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2971.97</v>
      </c>
      <c r="T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2972.0899999999997</v>
      </c>
      <c r="U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2958.1299999999997</v>
      </c>
      <c r="V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3002.89</v>
      </c>
      <c r="W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2950.4199999999996</v>
      </c>
      <c r="X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3131.25</v>
      </c>
      <c r="Y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2970.12</v>
      </c>
    </row>
    <row r="203" spans="1:27" x14ac:dyDescent="0.2">
      <c r="A203" s="83">
        <f t="shared" si="5"/>
        <v>42341</v>
      </c>
      <c r="B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2998.8999999999996</v>
      </c>
      <c r="C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3038.8499999999995</v>
      </c>
      <c r="D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3053.14</v>
      </c>
      <c r="E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3053.0899999999997</v>
      </c>
      <c r="F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3063.0099999999998</v>
      </c>
      <c r="G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3044.21</v>
      </c>
      <c r="H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2999.5299999999997</v>
      </c>
      <c r="I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3097.99</v>
      </c>
      <c r="J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3052.64</v>
      </c>
      <c r="K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3051.89</v>
      </c>
      <c r="L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3042.71</v>
      </c>
      <c r="M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2965.68</v>
      </c>
      <c r="N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2965.58</v>
      </c>
      <c r="O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2972.77</v>
      </c>
      <c r="P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3033.35</v>
      </c>
      <c r="Q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3025.08</v>
      </c>
      <c r="R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2992.5</v>
      </c>
      <c r="S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3009.6</v>
      </c>
      <c r="T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3012.08</v>
      </c>
      <c r="U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2996.0899999999997</v>
      </c>
      <c r="V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3030.6499999999996</v>
      </c>
      <c r="W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2993.1099999999997</v>
      </c>
      <c r="X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3128.22</v>
      </c>
      <c r="Y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2978.64</v>
      </c>
    </row>
    <row r="204" spans="1:27" x14ac:dyDescent="0.2">
      <c r="A204" s="83">
        <f t="shared" si="5"/>
        <v>42342</v>
      </c>
      <c r="B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2990.3599999999997</v>
      </c>
      <c r="C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3034.2799999999997</v>
      </c>
      <c r="D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3053.3399999999997</v>
      </c>
      <c r="E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3053.2999999999997</v>
      </c>
      <c r="F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3053.5299999999997</v>
      </c>
      <c r="G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3044.5899999999997</v>
      </c>
      <c r="H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2991.6499999999996</v>
      </c>
      <c r="I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3098.7299999999996</v>
      </c>
      <c r="J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3048.75</v>
      </c>
      <c r="K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3062.33</v>
      </c>
      <c r="L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3052.5</v>
      </c>
      <c r="M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2980.3399999999997</v>
      </c>
      <c r="N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2987.99</v>
      </c>
      <c r="O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3007.2699999999995</v>
      </c>
      <c r="P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3038.33</v>
      </c>
      <c r="Q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3007.87</v>
      </c>
      <c r="R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2967.9399999999996</v>
      </c>
      <c r="S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3019.2799999999997</v>
      </c>
      <c r="T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3021.0699999999997</v>
      </c>
      <c r="U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3006.8599999999997</v>
      </c>
      <c r="V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3038.0499999999997</v>
      </c>
      <c r="W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2987.81</v>
      </c>
      <c r="X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3140.87</v>
      </c>
      <c r="Y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2982.85</v>
      </c>
    </row>
    <row r="205" spans="1:27" x14ac:dyDescent="0.2">
      <c r="A205" s="83">
        <f t="shared" si="5"/>
        <v>42343</v>
      </c>
      <c r="B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2977.1499999999996</v>
      </c>
      <c r="C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3012.97</v>
      </c>
      <c r="D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3037.04</v>
      </c>
      <c r="E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3037.06</v>
      </c>
      <c r="F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3032.0499999999997</v>
      </c>
      <c r="G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3023.1499999999996</v>
      </c>
      <c r="H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2970.1499999999996</v>
      </c>
      <c r="I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2954.2599999999998</v>
      </c>
      <c r="J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3011.8399999999997</v>
      </c>
      <c r="K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3031.7699999999995</v>
      </c>
      <c r="L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3012.9799999999996</v>
      </c>
      <c r="M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3003.56</v>
      </c>
      <c r="N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2986.06</v>
      </c>
      <c r="O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3003.45</v>
      </c>
      <c r="P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3012.56</v>
      </c>
      <c r="Q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3027.0899999999997</v>
      </c>
      <c r="R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2964.7</v>
      </c>
      <c r="S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3117.8599999999997</v>
      </c>
      <c r="T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3185.9799999999996</v>
      </c>
      <c r="U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3184.7699999999995</v>
      </c>
      <c r="V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3139.1699999999996</v>
      </c>
      <c r="W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3013.8199999999997</v>
      </c>
      <c r="X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3205.5099999999998</v>
      </c>
      <c r="Y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3046.2599999999998</v>
      </c>
    </row>
    <row r="206" spans="1:27" x14ac:dyDescent="0.2">
      <c r="A206" s="83">
        <f t="shared" si="5"/>
        <v>42344</v>
      </c>
      <c r="B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2977.6699999999996</v>
      </c>
      <c r="C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3013.0899999999997</v>
      </c>
      <c r="D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3036.99</v>
      </c>
      <c r="E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3036.8199999999997</v>
      </c>
      <c r="F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3030.7499999999995</v>
      </c>
      <c r="G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3022.0899999999997</v>
      </c>
      <c r="H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3004.49</v>
      </c>
      <c r="I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3004.3399999999997</v>
      </c>
      <c r="J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2950.5699999999997</v>
      </c>
      <c r="K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3101.87</v>
      </c>
      <c r="L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3059.89</v>
      </c>
      <c r="M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3040.0499999999997</v>
      </c>
      <c r="N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3011.0099999999998</v>
      </c>
      <c r="O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3011.3599999999997</v>
      </c>
      <c r="P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3049.95</v>
      </c>
      <c r="Q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3077.0899999999997</v>
      </c>
      <c r="R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2997.0099999999998</v>
      </c>
      <c r="S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3112.06</v>
      </c>
      <c r="T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3128.81</v>
      </c>
      <c r="U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3129.99</v>
      </c>
      <c r="V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3087.16</v>
      </c>
      <c r="W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3011.1</v>
      </c>
      <c r="X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3145.2099999999996</v>
      </c>
      <c r="Y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3009.64</v>
      </c>
    </row>
    <row r="207" spans="1:27" x14ac:dyDescent="0.2">
      <c r="A207" s="83">
        <f t="shared" si="5"/>
        <v>42345</v>
      </c>
      <c r="B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2982.2699999999995</v>
      </c>
      <c r="C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3016.25</v>
      </c>
      <c r="D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3043.79</v>
      </c>
      <c r="E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3053.5299999999997</v>
      </c>
      <c r="F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3053.5899999999997</v>
      </c>
      <c r="G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3016.5099999999998</v>
      </c>
      <c r="H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2966.45</v>
      </c>
      <c r="I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3059.7599999999998</v>
      </c>
      <c r="J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3026.14</v>
      </c>
      <c r="K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3031.71</v>
      </c>
      <c r="L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3022.5099999999998</v>
      </c>
      <c r="M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2964.5899999999997</v>
      </c>
      <c r="N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2964.3799999999997</v>
      </c>
      <c r="O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2964.31</v>
      </c>
      <c r="P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3013.41</v>
      </c>
      <c r="Q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2996.7599999999998</v>
      </c>
      <c r="R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2962.04</v>
      </c>
      <c r="S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3040.2999999999997</v>
      </c>
      <c r="T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3041.5499999999997</v>
      </c>
      <c r="U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3027.7599999999998</v>
      </c>
      <c r="V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3096.79</v>
      </c>
      <c r="W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3010.4199999999996</v>
      </c>
      <c r="X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3173.5</v>
      </c>
      <c r="Y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3000.33</v>
      </c>
    </row>
    <row r="208" spans="1:27" x14ac:dyDescent="0.2">
      <c r="A208" s="83">
        <f t="shared" si="5"/>
        <v>42346</v>
      </c>
      <c r="B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2958.2299999999996</v>
      </c>
      <c r="C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2998.62</v>
      </c>
      <c r="D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3025.1499999999996</v>
      </c>
      <c r="E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3025.2599999999998</v>
      </c>
      <c r="F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3016.1899999999996</v>
      </c>
      <c r="G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2998.7599999999998</v>
      </c>
      <c r="H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2959.0099999999998</v>
      </c>
      <c r="I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3060.0899999999997</v>
      </c>
      <c r="J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3017.72</v>
      </c>
      <c r="K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3050.39</v>
      </c>
      <c r="L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3035.7799999999997</v>
      </c>
      <c r="M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2967.54</v>
      </c>
      <c r="N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2967.1499999999996</v>
      </c>
      <c r="O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2967.1499999999996</v>
      </c>
      <c r="P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3013.08</v>
      </c>
      <c r="Q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2996.7599999999998</v>
      </c>
      <c r="R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2962.83</v>
      </c>
      <c r="S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3056.8599999999997</v>
      </c>
      <c r="T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3058.39</v>
      </c>
      <c r="U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3028.4799999999996</v>
      </c>
      <c r="V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3099.5</v>
      </c>
      <c r="W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3018.7</v>
      </c>
      <c r="X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3216.1</v>
      </c>
      <c r="Y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3031.89</v>
      </c>
    </row>
    <row r="209" spans="1:25" x14ac:dyDescent="0.2">
      <c r="A209" s="83">
        <f t="shared" si="5"/>
        <v>42347</v>
      </c>
      <c r="B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2950.83</v>
      </c>
      <c r="C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2999.0699999999997</v>
      </c>
      <c r="D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3025.6099999999997</v>
      </c>
      <c r="E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3025.68</v>
      </c>
      <c r="F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3016.62</v>
      </c>
      <c r="G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2999.3799999999997</v>
      </c>
      <c r="H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2960.3599999999997</v>
      </c>
      <c r="I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3061.64</v>
      </c>
      <c r="J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2987.4799999999996</v>
      </c>
      <c r="K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2998.2599999999998</v>
      </c>
      <c r="L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2973.4199999999996</v>
      </c>
      <c r="M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2999.2499999999995</v>
      </c>
      <c r="N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2960.8999999999996</v>
      </c>
      <c r="O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2961.0099999999998</v>
      </c>
      <c r="P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3006.39</v>
      </c>
      <c r="Q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2998.2799999999997</v>
      </c>
      <c r="R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2952.29</v>
      </c>
      <c r="S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3050.68</v>
      </c>
      <c r="T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3067.1899999999996</v>
      </c>
      <c r="U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3024.1699999999996</v>
      </c>
      <c r="V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3100.45</v>
      </c>
      <c r="W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3017.56</v>
      </c>
      <c r="X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3218.58</v>
      </c>
      <c r="Y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3015.97</v>
      </c>
    </row>
    <row r="210" spans="1:25" x14ac:dyDescent="0.2">
      <c r="A210" s="83">
        <f t="shared" si="5"/>
        <v>42348</v>
      </c>
      <c r="B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2950.2699999999995</v>
      </c>
      <c r="C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2998.5599999999995</v>
      </c>
      <c r="D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3016.1899999999996</v>
      </c>
      <c r="E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3025.3199999999997</v>
      </c>
      <c r="F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3016.3599999999997</v>
      </c>
      <c r="G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2999.31</v>
      </c>
      <c r="H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2959.6299999999997</v>
      </c>
      <c r="I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3061.22</v>
      </c>
      <c r="J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2987.68</v>
      </c>
      <c r="K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2989.6</v>
      </c>
      <c r="L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2965.4599999999996</v>
      </c>
      <c r="M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2998.2299999999996</v>
      </c>
      <c r="N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2973.2799999999997</v>
      </c>
      <c r="O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2960.4599999999996</v>
      </c>
      <c r="P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3006.22</v>
      </c>
      <c r="Q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2998.3999999999996</v>
      </c>
      <c r="R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2952.3999999999996</v>
      </c>
      <c r="S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3050.0299999999997</v>
      </c>
      <c r="T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3068.12</v>
      </c>
      <c r="U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3023.7699999999995</v>
      </c>
      <c r="V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3090.0099999999998</v>
      </c>
      <c r="W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3012.49</v>
      </c>
      <c r="X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3197.24</v>
      </c>
      <c r="Y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3016.04</v>
      </c>
    </row>
    <row r="211" spans="1:25" x14ac:dyDescent="0.2">
      <c r="A211" s="83">
        <f t="shared" si="5"/>
        <v>42349</v>
      </c>
      <c r="B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2951.0499999999997</v>
      </c>
      <c r="C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2997.2299999999996</v>
      </c>
      <c r="D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3023.7</v>
      </c>
      <c r="E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3023.6299999999997</v>
      </c>
      <c r="F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3014.79</v>
      </c>
      <c r="G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2997.68</v>
      </c>
      <c r="H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2950.2</v>
      </c>
      <c r="I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3046.2</v>
      </c>
      <c r="J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2993.54</v>
      </c>
      <c r="K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2996.1099999999997</v>
      </c>
      <c r="L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2979.37</v>
      </c>
      <c r="M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3002.72</v>
      </c>
      <c r="N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2951.0199999999995</v>
      </c>
      <c r="O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2977.8799999999997</v>
      </c>
      <c r="P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3048.9999999999995</v>
      </c>
      <c r="Q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3035.58</v>
      </c>
      <c r="R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2974.22</v>
      </c>
      <c r="S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3035.16</v>
      </c>
      <c r="T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3049.49</v>
      </c>
      <c r="U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3024.5099999999998</v>
      </c>
      <c r="V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3091.16</v>
      </c>
      <c r="W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3040.45</v>
      </c>
      <c r="X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3199.2699999999995</v>
      </c>
      <c r="Y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3025.0099999999998</v>
      </c>
    </row>
    <row r="212" spans="1:25" x14ac:dyDescent="0.2">
      <c r="A212" s="83">
        <f t="shared" si="5"/>
        <v>42350</v>
      </c>
      <c r="B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2965.6099999999997</v>
      </c>
      <c r="C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2984.3199999999997</v>
      </c>
      <c r="D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3011.5</v>
      </c>
      <c r="E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3021.0299999999997</v>
      </c>
      <c r="F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3011.5899999999997</v>
      </c>
      <c r="G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3011.6899999999996</v>
      </c>
      <c r="H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2985.29</v>
      </c>
      <c r="I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2952.1899999999996</v>
      </c>
      <c r="J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3033.79</v>
      </c>
      <c r="K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3010.8999999999996</v>
      </c>
      <c r="L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2976.0299999999997</v>
      </c>
      <c r="M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2975.8399999999997</v>
      </c>
      <c r="N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3001.29</v>
      </c>
      <c r="O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3024.1099999999997</v>
      </c>
      <c r="P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3024.1499999999996</v>
      </c>
      <c r="Q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3024.77</v>
      </c>
      <c r="R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2963.95</v>
      </c>
      <c r="S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3144.7599999999998</v>
      </c>
      <c r="T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3143.2999999999997</v>
      </c>
      <c r="U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3147.21</v>
      </c>
      <c r="V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3105.7799999999997</v>
      </c>
      <c r="W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3043.2</v>
      </c>
      <c r="X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3227.06</v>
      </c>
      <c r="Y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3038.02</v>
      </c>
    </row>
    <row r="213" spans="1:25" x14ac:dyDescent="0.2">
      <c r="A213" s="83">
        <f t="shared" si="5"/>
        <v>42351</v>
      </c>
      <c r="B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2966.8599999999997</v>
      </c>
      <c r="C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2975.8399999999997</v>
      </c>
      <c r="D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3011.5699999999997</v>
      </c>
      <c r="E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3011.6099999999997</v>
      </c>
      <c r="F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3011.43</v>
      </c>
      <c r="G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3002.39</v>
      </c>
      <c r="H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2985.0299999999997</v>
      </c>
      <c r="I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2976.49</v>
      </c>
      <c r="J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2975.1499999999996</v>
      </c>
      <c r="K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3058.67</v>
      </c>
      <c r="L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3020.1499999999996</v>
      </c>
      <c r="M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3011.08</v>
      </c>
      <c r="N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3010.8199999999997</v>
      </c>
      <c r="O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3038.79</v>
      </c>
      <c r="P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3038.71</v>
      </c>
      <c r="Q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3025.2</v>
      </c>
      <c r="R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2963.7799999999997</v>
      </c>
      <c r="S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3141.4799999999996</v>
      </c>
      <c r="T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3140.9199999999996</v>
      </c>
      <c r="U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3139.35</v>
      </c>
      <c r="V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3097.5699999999997</v>
      </c>
      <c r="W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3040.42</v>
      </c>
      <c r="X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3225.8999999999996</v>
      </c>
      <c r="Y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3028.5699999999997</v>
      </c>
    </row>
    <row r="214" spans="1:25" x14ac:dyDescent="0.2">
      <c r="A214" s="83">
        <f t="shared" si="5"/>
        <v>42352</v>
      </c>
      <c r="B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2950.4399999999996</v>
      </c>
      <c r="C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2997.49</v>
      </c>
      <c r="D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3023.81</v>
      </c>
      <c r="E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3023.7699999999995</v>
      </c>
      <c r="F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3014.66</v>
      </c>
      <c r="G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2997.4799999999996</v>
      </c>
      <c r="H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2950.14</v>
      </c>
      <c r="I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3045.9799999999996</v>
      </c>
      <c r="J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2993.2999999999997</v>
      </c>
      <c r="K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3004.24</v>
      </c>
      <c r="L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2987.2699999999995</v>
      </c>
      <c r="M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2977.49</v>
      </c>
      <c r="N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2956.0899999999997</v>
      </c>
      <c r="O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2977.6899999999996</v>
      </c>
      <c r="P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3048.8099999999995</v>
      </c>
      <c r="Q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3035.6699999999996</v>
      </c>
      <c r="R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2973.7599999999998</v>
      </c>
      <c r="S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3036.87</v>
      </c>
      <c r="T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3052.4399999999996</v>
      </c>
      <c r="U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3025.72</v>
      </c>
      <c r="V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3090.45</v>
      </c>
      <c r="W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3045.0499999999997</v>
      </c>
      <c r="X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3206.87</v>
      </c>
      <c r="Y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3026.43</v>
      </c>
    </row>
    <row r="215" spans="1:25" x14ac:dyDescent="0.2">
      <c r="A215" s="83">
        <f t="shared" si="5"/>
        <v>42353</v>
      </c>
      <c r="B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2950.91</v>
      </c>
      <c r="C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2997.22</v>
      </c>
      <c r="D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3023.7299999999996</v>
      </c>
      <c r="E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3023.96</v>
      </c>
      <c r="F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3014.95</v>
      </c>
      <c r="G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3006.4799999999996</v>
      </c>
      <c r="H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2958.46</v>
      </c>
      <c r="I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3059.89</v>
      </c>
      <c r="J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2993.8799999999997</v>
      </c>
      <c r="K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3004.7599999999998</v>
      </c>
      <c r="L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2963.6499999999996</v>
      </c>
      <c r="M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3034.83</v>
      </c>
      <c r="N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2994.0199999999995</v>
      </c>
      <c r="O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2965.29</v>
      </c>
      <c r="P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3012.7599999999998</v>
      </c>
      <c r="Q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3005.2999999999997</v>
      </c>
      <c r="R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2964.4599999999996</v>
      </c>
      <c r="S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3071.8999999999996</v>
      </c>
      <c r="T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3060.79</v>
      </c>
      <c r="U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3029.5099999999998</v>
      </c>
      <c r="V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3101.64</v>
      </c>
      <c r="W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3076.43</v>
      </c>
      <c r="X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3259.21</v>
      </c>
      <c r="Y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3091.45</v>
      </c>
    </row>
    <row r="216" spans="1:25" x14ac:dyDescent="0.2">
      <c r="A216" s="83">
        <f t="shared" si="5"/>
        <v>42354</v>
      </c>
      <c r="B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2956.79</v>
      </c>
      <c r="C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2997.1299999999997</v>
      </c>
      <c r="D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3023.7299999999996</v>
      </c>
      <c r="E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3023.74</v>
      </c>
      <c r="F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3023.96</v>
      </c>
      <c r="G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3006.5299999999997</v>
      </c>
      <c r="H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2950.93</v>
      </c>
      <c r="I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3046.7799999999997</v>
      </c>
      <c r="J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2986.6499999999996</v>
      </c>
      <c r="K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2980.22</v>
      </c>
      <c r="L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2956.1899999999996</v>
      </c>
      <c r="M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3063.7999999999997</v>
      </c>
      <c r="N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3016.21</v>
      </c>
      <c r="O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3000.4799999999996</v>
      </c>
      <c r="P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3004.9399999999996</v>
      </c>
      <c r="Q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2997.35</v>
      </c>
      <c r="R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2980.9199999999996</v>
      </c>
      <c r="S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3069.9199999999996</v>
      </c>
      <c r="T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3075.7599999999998</v>
      </c>
      <c r="U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3040.96</v>
      </c>
      <c r="V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3099.2999999999997</v>
      </c>
      <c r="W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3047.5899999999997</v>
      </c>
      <c r="X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3217.8599999999997</v>
      </c>
      <c r="Y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3067.43</v>
      </c>
    </row>
    <row r="217" spans="1:25" x14ac:dyDescent="0.2">
      <c r="A217" s="83">
        <f t="shared" si="5"/>
        <v>42355</v>
      </c>
      <c r="B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2964.97</v>
      </c>
      <c r="C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3015.0899999999997</v>
      </c>
      <c r="D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3023.91</v>
      </c>
      <c r="E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3033.06</v>
      </c>
      <c r="F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3033.3799999999997</v>
      </c>
      <c r="G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3006.9399999999996</v>
      </c>
      <c r="H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2966.7599999999998</v>
      </c>
      <c r="I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3060.24</v>
      </c>
      <c r="J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2986.6099999999997</v>
      </c>
      <c r="K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2980.2999999999997</v>
      </c>
      <c r="L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2964.0699999999997</v>
      </c>
      <c r="M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3017.2299999999996</v>
      </c>
      <c r="N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3015.8399999999997</v>
      </c>
      <c r="O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2992.77</v>
      </c>
      <c r="P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3013.33</v>
      </c>
      <c r="Q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2988.7</v>
      </c>
      <c r="R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2951.5199999999995</v>
      </c>
      <c r="S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3050.3999999999996</v>
      </c>
      <c r="T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3064.9799999999996</v>
      </c>
      <c r="U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3036.8399999999997</v>
      </c>
      <c r="V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3110.8399999999997</v>
      </c>
      <c r="W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3049.1</v>
      </c>
      <c r="X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3197.96</v>
      </c>
      <c r="Y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3066.81</v>
      </c>
    </row>
    <row r="218" spans="1:25" x14ac:dyDescent="0.2">
      <c r="A218" s="83">
        <f t="shared" si="5"/>
        <v>42356</v>
      </c>
      <c r="B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2968.7799999999997</v>
      </c>
      <c r="C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2980.7999999999997</v>
      </c>
      <c r="D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3024.0299999999997</v>
      </c>
      <c r="E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3033.2599999999998</v>
      </c>
      <c r="F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3024.08</v>
      </c>
      <c r="G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3007.0499999999997</v>
      </c>
      <c r="H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2959.2599999999998</v>
      </c>
      <c r="I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3046.45</v>
      </c>
      <c r="J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2993.7599999999998</v>
      </c>
      <c r="K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2992.39</v>
      </c>
      <c r="L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2971.6</v>
      </c>
      <c r="M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3018.56</v>
      </c>
      <c r="N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2994.7799999999997</v>
      </c>
      <c r="O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2995.25</v>
      </c>
      <c r="P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2971.0199999999995</v>
      </c>
      <c r="Q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2979.2299999999996</v>
      </c>
      <c r="R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2975.8799999999997</v>
      </c>
      <c r="S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3061.8599999999997</v>
      </c>
      <c r="T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3061.49</v>
      </c>
      <c r="U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3035.0899999999997</v>
      </c>
      <c r="V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3117.08</v>
      </c>
      <c r="W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3052.91</v>
      </c>
      <c r="X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3221.6099999999997</v>
      </c>
      <c r="Y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3081.9399999999996</v>
      </c>
    </row>
    <row r="219" spans="1:25" x14ac:dyDescent="0.2">
      <c r="A219" s="83">
        <f t="shared" si="5"/>
        <v>42357</v>
      </c>
      <c r="B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3001.3999999999996</v>
      </c>
      <c r="C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2967.4399999999996</v>
      </c>
      <c r="D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2993.25</v>
      </c>
      <c r="E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3002.4799999999996</v>
      </c>
      <c r="F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3002.7</v>
      </c>
      <c r="G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2993.91</v>
      </c>
      <c r="H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2961.0199999999995</v>
      </c>
      <c r="I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3000.71</v>
      </c>
      <c r="J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3043.99</v>
      </c>
      <c r="K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2993.3599999999997</v>
      </c>
      <c r="L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2984.5899999999997</v>
      </c>
      <c r="M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3001.7</v>
      </c>
      <c r="N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3010.5899999999997</v>
      </c>
      <c r="O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3001.2</v>
      </c>
      <c r="P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2959.0099999999998</v>
      </c>
      <c r="Q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2975.4799999999996</v>
      </c>
      <c r="R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2998.06</v>
      </c>
      <c r="S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3121.3999999999996</v>
      </c>
      <c r="T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3145.0599999999995</v>
      </c>
      <c r="U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3124.33</v>
      </c>
      <c r="V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3085.8399999999997</v>
      </c>
      <c r="W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3031.2999999999997</v>
      </c>
      <c r="X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3218.95</v>
      </c>
      <c r="Y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3080.79</v>
      </c>
    </row>
    <row r="220" spans="1:25" x14ac:dyDescent="0.2">
      <c r="A220" s="83">
        <f t="shared" si="5"/>
        <v>42358</v>
      </c>
      <c r="B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2963.6099999999997</v>
      </c>
      <c r="C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3016.8799999999997</v>
      </c>
      <c r="D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3051.1899999999996</v>
      </c>
      <c r="E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3061.5499999999997</v>
      </c>
      <c r="F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3061.5699999999997</v>
      </c>
      <c r="G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3051.27</v>
      </c>
      <c r="H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3007.6499999999996</v>
      </c>
      <c r="I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2972.37</v>
      </c>
      <c r="J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3002.5299999999997</v>
      </c>
      <c r="K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3053.52</v>
      </c>
      <c r="L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3010.85</v>
      </c>
      <c r="M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3002.0499999999997</v>
      </c>
      <c r="N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3002.1299999999997</v>
      </c>
      <c r="O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3011</v>
      </c>
      <c r="P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3010.97</v>
      </c>
      <c r="Q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2985.56</v>
      </c>
      <c r="R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2983.14</v>
      </c>
      <c r="S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3104.6699999999996</v>
      </c>
      <c r="T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3111.5899999999997</v>
      </c>
      <c r="U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3090.99</v>
      </c>
      <c r="V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3050.42</v>
      </c>
      <c r="W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2994.45</v>
      </c>
      <c r="X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3193.3199999999997</v>
      </c>
      <c r="Y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3034.3599999999997</v>
      </c>
    </row>
    <row r="221" spans="1:25" x14ac:dyDescent="0.2">
      <c r="A221" s="83">
        <f t="shared" si="5"/>
        <v>42359</v>
      </c>
      <c r="B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2964.95</v>
      </c>
      <c r="C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3010.6</v>
      </c>
      <c r="D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3042.5</v>
      </c>
      <c r="E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3057.0699999999997</v>
      </c>
      <c r="F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3057.04</v>
      </c>
      <c r="G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3047.54</v>
      </c>
      <c r="H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2957.74</v>
      </c>
      <c r="I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3045.7099999999996</v>
      </c>
      <c r="J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3009.25</v>
      </c>
      <c r="K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3026.89</v>
      </c>
      <c r="L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3009.24</v>
      </c>
      <c r="M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2949.95</v>
      </c>
      <c r="N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2963.7999999999997</v>
      </c>
      <c r="O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2970.9199999999996</v>
      </c>
      <c r="P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3031.3399999999997</v>
      </c>
      <c r="Q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3027.5699999999997</v>
      </c>
      <c r="R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2973.9799999999996</v>
      </c>
      <c r="S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3053.7799999999997</v>
      </c>
      <c r="T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3053.17</v>
      </c>
      <c r="U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3025.3199999999997</v>
      </c>
      <c r="V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3091.5099999999998</v>
      </c>
      <c r="W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3049.16</v>
      </c>
      <c r="X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3199.3199999999997</v>
      </c>
      <c r="Y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3041.5099999999998</v>
      </c>
    </row>
    <row r="222" spans="1:25" x14ac:dyDescent="0.2">
      <c r="A222" s="83">
        <f t="shared" si="5"/>
        <v>42360</v>
      </c>
      <c r="B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2967.8399999999997</v>
      </c>
      <c r="C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2972.49</v>
      </c>
      <c r="D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2997.2999999999997</v>
      </c>
      <c r="E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3006.04</v>
      </c>
      <c r="F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3006.0299999999997</v>
      </c>
      <c r="G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2981.14</v>
      </c>
      <c r="H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2953.8199999999997</v>
      </c>
      <c r="I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3058.9399999999996</v>
      </c>
      <c r="J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3004.7599999999998</v>
      </c>
      <c r="K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3004.46</v>
      </c>
      <c r="L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2996.04</v>
      </c>
      <c r="M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2964.1899999999996</v>
      </c>
      <c r="N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2966.7799999999997</v>
      </c>
      <c r="O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2981.62</v>
      </c>
      <c r="P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3058.8199999999997</v>
      </c>
      <c r="Q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3049.83</v>
      </c>
      <c r="R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2973.72</v>
      </c>
      <c r="S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3036.6</v>
      </c>
      <c r="T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3051.66</v>
      </c>
      <c r="U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3038.72</v>
      </c>
      <c r="V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3088.24</v>
      </c>
      <c r="W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3024.1699999999996</v>
      </c>
      <c r="X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3198.83</v>
      </c>
      <c r="Y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3034.33</v>
      </c>
    </row>
    <row r="223" spans="1:25" x14ac:dyDescent="0.2">
      <c r="A223" s="83">
        <f t="shared" si="5"/>
        <v>42361</v>
      </c>
      <c r="B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2978.8799999999997</v>
      </c>
      <c r="C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2972.5199999999995</v>
      </c>
      <c r="D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2997.37</v>
      </c>
      <c r="E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3005.95</v>
      </c>
      <c r="F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3005.8399999999997</v>
      </c>
      <c r="G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2993.3999999999996</v>
      </c>
      <c r="H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2950.66</v>
      </c>
      <c r="I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3046.0199999999995</v>
      </c>
      <c r="J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2985.72</v>
      </c>
      <c r="K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3004.5099999999998</v>
      </c>
      <c r="L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2979.72</v>
      </c>
      <c r="M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3017.45</v>
      </c>
      <c r="N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3017.7999999999997</v>
      </c>
      <c r="O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3002.4799999999996</v>
      </c>
      <c r="P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2979.8199999999997</v>
      </c>
      <c r="Q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2980.21</v>
      </c>
      <c r="R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2977.47</v>
      </c>
      <c r="S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3039.2799999999997</v>
      </c>
      <c r="T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3076.0099999999998</v>
      </c>
      <c r="U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3058.41</v>
      </c>
      <c r="V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3125.81</v>
      </c>
      <c r="W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3033.99</v>
      </c>
      <c r="X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3215.3799999999997</v>
      </c>
      <c r="Y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3058.31</v>
      </c>
    </row>
    <row r="224" spans="1:25" x14ac:dyDescent="0.2">
      <c r="A224" s="83">
        <f t="shared" si="5"/>
        <v>42362</v>
      </c>
      <c r="B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2979.81</v>
      </c>
      <c r="C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2972.29</v>
      </c>
      <c r="D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2992.89</v>
      </c>
      <c r="E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3005.74</v>
      </c>
      <c r="F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3005.67</v>
      </c>
      <c r="G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3005.9599999999996</v>
      </c>
      <c r="H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2954.33</v>
      </c>
      <c r="I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3059.33</v>
      </c>
      <c r="J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3004.96</v>
      </c>
      <c r="K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3035.16</v>
      </c>
      <c r="L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3035.43</v>
      </c>
      <c r="M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2966.97</v>
      </c>
      <c r="N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2985</v>
      </c>
      <c r="O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3004.3799999999997</v>
      </c>
      <c r="P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3083.79</v>
      </c>
      <c r="Q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3084.33</v>
      </c>
      <c r="R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3015.5899999999997</v>
      </c>
      <c r="S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3025.5</v>
      </c>
      <c r="T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3027.0899999999997</v>
      </c>
      <c r="U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3042.7699999999995</v>
      </c>
      <c r="V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3098.04</v>
      </c>
      <c r="W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3053.2699999999995</v>
      </c>
      <c r="X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3175.1699999999996</v>
      </c>
      <c r="Y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3034.2999999999997</v>
      </c>
    </row>
    <row r="225" spans="1:27" x14ac:dyDescent="0.2">
      <c r="A225" s="83">
        <f t="shared" si="5"/>
        <v>42363</v>
      </c>
      <c r="B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2964.62</v>
      </c>
      <c r="C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3014.6899999999996</v>
      </c>
      <c r="D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3032.93</v>
      </c>
      <c r="E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3051.7499999999995</v>
      </c>
      <c r="F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3051.77</v>
      </c>
      <c r="G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3024.3199999999997</v>
      </c>
      <c r="H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2965.97</v>
      </c>
      <c r="I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3077.7</v>
      </c>
      <c r="J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3005.4799999999996</v>
      </c>
      <c r="K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3017.89</v>
      </c>
      <c r="L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2992.16</v>
      </c>
      <c r="M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3015.37</v>
      </c>
      <c r="N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2991.5699999999997</v>
      </c>
      <c r="O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2967.2599999999998</v>
      </c>
      <c r="P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3004.3599999999997</v>
      </c>
      <c r="Q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2980.0299999999997</v>
      </c>
      <c r="R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2976.1299999999997</v>
      </c>
      <c r="S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3037.9399999999996</v>
      </c>
      <c r="T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3044.0099999999998</v>
      </c>
      <c r="U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3043.8099999999995</v>
      </c>
      <c r="V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3096.95</v>
      </c>
      <c r="W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3033.7</v>
      </c>
      <c r="X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3173.67</v>
      </c>
      <c r="Y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3033.17</v>
      </c>
    </row>
    <row r="226" spans="1:27" x14ac:dyDescent="0.2">
      <c r="A226" s="83">
        <f t="shared" si="5"/>
        <v>42364</v>
      </c>
      <c r="B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2967.3799999999997</v>
      </c>
      <c r="C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3035.64</v>
      </c>
      <c r="D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3050.8399999999997</v>
      </c>
      <c r="E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3061.35</v>
      </c>
      <c r="F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3061.2299999999996</v>
      </c>
      <c r="G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3051.18</v>
      </c>
      <c r="H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2985.8399999999997</v>
      </c>
      <c r="I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2985.5499999999997</v>
      </c>
      <c r="J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2997.5299999999997</v>
      </c>
      <c r="K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3039.7999999999997</v>
      </c>
      <c r="L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3025.6299999999997</v>
      </c>
      <c r="M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2993.83</v>
      </c>
      <c r="N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2993.6099999999997</v>
      </c>
      <c r="O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3002.0499999999997</v>
      </c>
      <c r="P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3001.99</v>
      </c>
      <c r="Q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2959.97</v>
      </c>
      <c r="R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3005.95</v>
      </c>
      <c r="S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3134</v>
      </c>
      <c r="T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3169.52</v>
      </c>
      <c r="U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3121.74</v>
      </c>
      <c r="V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3040.7799999999997</v>
      </c>
      <c r="W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3028.16</v>
      </c>
      <c r="X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3187.6499999999996</v>
      </c>
      <c r="Y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3033.0099999999998</v>
      </c>
    </row>
    <row r="227" spans="1:27" x14ac:dyDescent="0.2">
      <c r="A227" s="83">
        <f t="shared" si="5"/>
        <v>42365</v>
      </c>
      <c r="B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2967.7599999999998</v>
      </c>
      <c r="C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3035.74</v>
      </c>
      <c r="D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3050.6899999999996</v>
      </c>
      <c r="E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3061.1099999999997</v>
      </c>
      <c r="F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3061.0499999999997</v>
      </c>
      <c r="G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3050.7599999999998</v>
      </c>
      <c r="H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3007.2799999999997</v>
      </c>
      <c r="I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2971.47</v>
      </c>
      <c r="J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2980.7699999999995</v>
      </c>
      <c r="K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3053.0299999999997</v>
      </c>
      <c r="L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3010.85</v>
      </c>
      <c r="M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3001.6899999999996</v>
      </c>
      <c r="N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3001.43</v>
      </c>
      <c r="O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3010.35</v>
      </c>
      <c r="P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3010.16</v>
      </c>
      <c r="Q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2983.8799999999997</v>
      </c>
      <c r="R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2984.7599999999998</v>
      </c>
      <c r="S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3110.16</v>
      </c>
      <c r="T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3112.3199999999997</v>
      </c>
      <c r="U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3092.33</v>
      </c>
      <c r="V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3052.8599999999997</v>
      </c>
      <c r="W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2996.6</v>
      </c>
      <c r="X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3134.7999999999997</v>
      </c>
      <c r="Y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3003.41</v>
      </c>
      <c r="AA227" s="84"/>
    </row>
    <row r="228" spans="1:27" x14ac:dyDescent="0.2">
      <c r="A228" s="83">
        <f t="shared" si="5"/>
        <v>42366</v>
      </c>
      <c r="B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2992.95</v>
      </c>
      <c r="C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3061.3399999999997</v>
      </c>
      <c r="D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3061.4399999999996</v>
      </c>
      <c r="E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3086.72</v>
      </c>
      <c r="F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3087.1499999999996</v>
      </c>
      <c r="G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3061.99</v>
      </c>
      <c r="H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3016.14</v>
      </c>
      <c r="I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3142.6899999999996</v>
      </c>
      <c r="J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3046.64</v>
      </c>
      <c r="K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3069.56</v>
      </c>
      <c r="L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3059.3399999999997</v>
      </c>
      <c r="M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2985.5899999999997</v>
      </c>
      <c r="N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2985.0499999999997</v>
      </c>
      <c r="O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3004.31</v>
      </c>
      <c r="P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3083.3599999999997</v>
      </c>
      <c r="Q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3058.7799999999997</v>
      </c>
      <c r="R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3014.79</v>
      </c>
      <c r="S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3021.66</v>
      </c>
      <c r="T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3022.1</v>
      </c>
      <c r="U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3022.7599999999998</v>
      </c>
      <c r="V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3063.75</v>
      </c>
      <c r="W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3016.25</v>
      </c>
      <c r="X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3102.06</v>
      </c>
      <c r="Y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2997.33</v>
      </c>
    </row>
    <row r="229" spans="1:27" x14ac:dyDescent="0.2">
      <c r="A229" s="83">
        <f t="shared" si="5"/>
        <v>42367</v>
      </c>
      <c r="B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2966.5199999999995</v>
      </c>
      <c r="C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2993.1699999999996</v>
      </c>
      <c r="D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3037.62</v>
      </c>
      <c r="E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3037.71</v>
      </c>
      <c r="F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3037.5699999999997</v>
      </c>
      <c r="G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3015.1499999999996</v>
      </c>
      <c r="H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2954.2999999999997</v>
      </c>
      <c r="I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3050.3999999999996</v>
      </c>
      <c r="J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3005.2299999999996</v>
      </c>
      <c r="K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2991.49</v>
      </c>
      <c r="L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2991.47</v>
      </c>
      <c r="M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2964.66</v>
      </c>
      <c r="N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2965.6099999999997</v>
      </c>
      <c r="O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2978.35</v>
      </c>
      <c r="P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2978.3999999999996</v>
      </c>
      <c r="Q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2979.12</v>
      </c>
      <c r="R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2978.64</v>
      </c>
      <c r="S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3081.2699999999995</v>
      </c>
      <c r="T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3074.41</v>
      </c>
      <c r="U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3042.8799999999997</v>
      </c>
      <c r="V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3111.35</v>
      </c>
      <c r="W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3056.7</v>
      </c>
      <c r="X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3206.95</v>
      </c>
      <c r="Y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3019.22</v>
      </c>
    </row>
    <row r="230" spans="1:27" x14ac:dyDescent="0.2">
      <c r="A230" s="83">
        <f t="shared" si="5"/>
        <v>42368</v>
      </c>
      <c r="B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2972.7099999999996</v>
      </c>
      <c r="C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3032.8199999999997</v>
      </c>
      <c r="D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3051.7</v>
      </c>
      <c r="E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3051.79</v>
      </c>
      <c r="F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3061.49</v>
      </c>
      <c r="G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3037.93</v>
      </c>
      <c r="H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2974.0099999999998</v>
      </c>
      <c r="I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3077.9199999999996</v>
      </c>
      <c r="J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3025.41</v>
      </c>
      <c r="K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3035.9399999999996</v>
      </c>
      <c r="L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2991.87</v>
      </c>
      <c r="M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2983.25</v>
      </c>
      <c r="N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2983.4799999999996</v>
      </c>
      <c r="O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2983.2799999999997</v>
      </c>
      <c r="P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2991.5699999999997</v>
      </c>
      <c r="Q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3004.7799999999997</v>
      </c>
      <c r="R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2954.8399999999997</v>
      </c>
      <c r="S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3020.45</v>
      </c>
      <c r="T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3019.0199999999995</v>
      </c>
      <c r="U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3020.3799999999997</v>
      </c>
      <c r="V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3072.8799999999997</v>
      </c>
      <c r="W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3013.2999999999997</v>
      </c>
      <c r="X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3188.68</v>
      </c>
      <c r="Y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2978.2599999999998</v>
      </c>
    </row>
    <row r="231" spans="1:27" x14ac:dyDescent="0.2">
      <c r="A231" s="83">
        <f t="shared" si="5"/>
        <v>42369</v>
      </c>
      <c r="B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2978.4199999999996</v>
      </c>
      <c r="C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2988.5099999999998</v>
      </c>
      <c r="D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3014.4399999999996</v>
      </c>
      <c r="E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3014.54</v>
      </c>
      <c r="F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3023.58</v>
      </c>
      <c r="G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3006.17</v>
      </c>
      <c r="H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2954.16</v>
      </c>
      <c r="I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3068.1699999999996</v>
      </c>
      <c r="J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3016.5699999999997</v>
      </c>
      <c r="K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3068.67</v>
      </c>
      <c r="L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3012.16</v>
      </c>
      <c r="M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2951.7299999999996</v>
      </c>
      <c r="N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2955.8399999999997</v>
      </c>
      <c r="O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2955.9799999999996</v>
      </c>
      <c r="P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3022.0899999999997</v>
      </c>
      <c r="Q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3005.6</v>
      </c>
      <c r="R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2977.5199999999995</v>
      </c>
      <c r="S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3097.75</v>
      </c>
      <c r="T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3118.43</v>
      </c>
      <c r="U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3077.7099999999996</v>
      </c>
      <c r="V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3126.85</v>
      </c>
      <c r="W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3077.8799999999997</v>
      </c>
      <c r="X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3282.96</v>
      </c>
      <c r="Y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3232.17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152</v>
      </c>
    </row>
    <row r="234" spans="1:27" ht="12.75" x14ac:dyDescent="0.2">
      <c r="A234" s="172" t="s">
        <v>48</v>
      </c>
      <c r="B234" s="183" t="s">
        <v>122</v>
      </c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5"/>
    </row>
    <row r="235" spans="1:27" ht="12.75" x14ac:dyDescent="0.2">
      <c r="A235" s="173"/>
      <c r="B235" s="186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8"/>
    </row>
    <row r="236" spans="1:27" ht="12.75" x14ac:dyDescent="0.2">
      <c r="A236" s="173"/>
      <c r="B236" s="175" t="s">
        <v>123</v>
      </c>
      <c r="C236" s="166" t="s">
        <v>124</v>
      </c>
      <c r="D236" s="166" t="s">
        <v>125</v>
      </c>
      <c r="E236" s="166" t="s">
        <v>126</v>
      </c>
      <c r="F236" s="166" t="s">
        <v>127</v>
      </c>
      <c r="G236" s="166" t="s">
        <v>128</v>
      </c>
      <c r="H236" s="166" t="s">
        <v>129</v>
      </c>
      <c r="I236" s="166" t="s">
        <v>130</v>
      </c>
      <c r="J236" s="166" t="s">
        <v>131</v>
      </c>
      <c r="K236" s="166" t="s">
        <v>132</v>
      </c>
      <c r="L236" s="166" t="s">
        <v>133</v>
      </c>
      <c r="M236" s="166" t="s">
        <v>134</v>
      </c>
      <c r="N236" s="177" t="s">
        <v>135</v>
      </c>
      <c r="O236" s="166" t="s">
        <v>136</v>
      </c>
      <c r="P236" s="166" t="s">
        <v>137</v>
      </c>
      <c r="Q236" s="166" t="s">
        <v>138</v>
      </c>
      <c r="R236" s="166" t="s">
        <v>139</v>
      </c>
      <c r="S236" s="166" t="s">
        <v>140</v>
      </c>
      <c r="T236" s="166" t="s">
        <v>141</v>
      </c>
      <c r="U236" s="166" t="s">
        <v>142</v>
      </c>
      <c r="V236" s="166" t="s">
        <v>143</v>
      </c>
      <c r="W236" s="166" t="s">
        <v>144</v>
      </c>
      <c r="X236" s="166" t="s">
        <v>145</v>
      </c>
      <c r="Y236" s="166" t="s">
        <v>146</v>
      </c>
    </row>
    <row r="237" spans="1:27" ht="12.75" x14ac:dyDescent="0.2">
      <c r="A237" s="174"/>
      <c r="B237" s="176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78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x14ac:dyDescent="0.2">
      <c r="A238" s="83">
        <f>A201</f>
        <v>42339</v>
      </c>
      <c r="B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2957.24</v>
      </c>
      <c r="C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3001.45</v>
      </c>
      <c r="D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3030.58</v>
      </c>
      <c r="E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3030.62</v>
      </c>
      <c r="F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3015.8799999999997</v>
      </c>
      <c r="G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3016.12</v>
      </c>
      <c r="H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2971.1299999999997</v>
      </c>
      <c r="I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3091.41</v>
      </c>
      <c r="J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3024.2799999999997</v>
      </c>
      <c r="K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3037.99</v>
      </c>
      <c r="L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3028.0299999999997</v>
      </c>
      <c r="M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2977.75</v>
      </c>
      <c r="N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2965.5599999999995</v>
      </c>
      <c r="O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2997.83</v>
      </c>
      <c r="P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3120.56</v>
      </c>
      <c r="Q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3092.3599999999997</v>
      </c>
      <c r="R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2992.81</v>
      </c>
      <c r="S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2909.72</v>
      </c>
      <c r="T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2902.6699999999996</v>
      </c>
      <c r="U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2924.99</v>
      </c>
      <c r="V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2904.9399999999996</v>
      </c>
      <c r="W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2908.2599999999998</v>
      </c>
      <c r="X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2999.4799999999996</v>
      </c>
      <c r="Y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2896.1299999999997</v>
      </c>
    </row>
    <row r="239" spans="1:27" x14ac:dyDescent="0.2">
      <c r="A239" s="83">
        <f t="shared" ref="A239:A268" si="6">A202</f>
        <v>42340</v>
      </c>
      <c r="B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2952.6099999999997</v>
      </c>
      <c r="C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2996.24</v>
      </c>
      <c r="D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3024.87</v>
      </c>
      <c r="E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3015.18</v>
      </c>
      <c r="F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3015.2999999999997</v>
      </c>
      <c r="G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3006.7299999999996</v>
      </c>
      <c r="H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2953.47</v>
      </c>
      <c r="I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3046.47</v>
      </c>
      <c r="J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2973.2699999999995</v>
      </c>
      <c r="K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2985.1899999999996</v>
      </c>
      <c r="L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2976.37</v>
      </c>
      <c r="M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2917.7</v>
      </c>
      <c r="N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2935.0299999999997</v>
      </c>
      <c r="O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2938.47</v>
      </c>
      <c r="P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3021.74</v>
      </c>
      <c r="Q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3022.5899999999997</v>
      </c>
      <c r="R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2949.72</v>
      </c>
      <c r="S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2904.25</v>
      </c>
      <c r="T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2904.3599999999997</v>
      </c>
      <c r="U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2891.62</v>
      </c>
      <c r="V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2932.47</v>
      </c>
      <c r="W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2884.58</v>
      </c>
      <c r="X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3049.6</v>
      </c>
      <c r="Y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2902.5699999999997</v>
      </c>
    </row>
    <row r="240" spans="1:27" x14ac:dyDescent="0.2">
      <c r="A240" s="83">
        <f t="shared" si="6"/>
        <v>42341</v>
      </c>
      <c r="B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2928.8199999999997</v>
      </c>
      <c r="C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2965.2799999999997</v>
      </c>
      <c r="D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2978.33</v>
      </c>
      <c r="E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2978.2799999999997</v>
      </c>
      <c r="F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2987.33</v>
      </c>
      <c r="G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2970.17</v>
      </c>
      <c r="H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2929.3999999999996</v>
      </c>
      <c r="I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3019.25</v>
      </c>
      <c r="J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2977.8599999999997</v>
      </c>
      <c r="K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2977.18</v>
      </c>
      <c r="L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2968.7999999999997</v>
      </c>
      <c r="M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2898.5099999999998</v>
      </c>
      <c r="N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2898.4199999999996</v>
      </c>
      <c r="O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2904.9799999999996</v>
      </c>
      <c r="P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2960.27</v>
      </c>
      <c r="Q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2952.7099999999996</v>
      </c>
      <c r="R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2922.99</v>
      </c>
      <c r="S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2938.5899999999997</v>
      </c>
      <c r="T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2940.85</v>
      </c>
      <c r="U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2926.2599999999998</v>
      </c>
      <c r="V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2957.7999999999997</v>
      </c>
      <c r="W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2923.54</v>
      </c>
      <c r="X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3046.83</v>
      </c>
      <c r="Y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2910.33</v>
      </c>
    </row>
    <row r="241" spans="1:25" x14ac:dyDescent="0.2">
      <c r="A241" s="83">
        <f t="shared" si="6"/>
        <v>42342</v>
      </c>
      <c r="B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2921.0299999999997</v>
      </c>
      <c r="C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2961.1099999999997</v>
      </c>
      <c r="D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2978.5</v>
      </c>
      <c r="E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2978.47</v>
      </c>
      <c r="F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2978.68</v>
      </c>
      <c r="G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2970.5199999999995</v>
      </c>
      <c r="H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2922.2099999999996</v>
      </c>
      <c r="I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3019.93</v>
      </c>
      <c r="J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2974.3199999999997</v>
      </c>
      <c r="K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2986.71</v>
      </c>
      <c r="L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2977.74</v>
      </c>
      <c r="M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2911.89</v>
      </c>
      <c r="N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2918.87</v>
      </c>
      <c r="O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2936.46</v>
      </c>
      <c r="P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2964.7999999999997</v>
      </c>
      <c r="Q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2937.02</v>
      </c>
      <c r="R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2900.5699999999997</v>
      </c>
      <c r="S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2947.4199999999996</v>
      </c>
      <c r="T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2949.0599999999995</v>
      </c>
      <c r="U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2936.0899999999997</v>
      </c>
      <c r="V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2964.5499999999997</v>
      </c>
      <c r="W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2918.7</v>
      </c>
      <c r="X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3058.3799999999997</v>
      </c>
      <c r="Y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2914.18</v>
      </c>
    </row>
    <row r="242" spans="1:25" x14ac:dyDescent="0.2">
      <c r="A242" s="83">
        <f t="shared" si="6"/>
        <v>42343</v>
      </c>
      <c r="B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2908.9799999999996</v>
      </c>
      <c r="C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2941.6699999999996</v>
      </c>
      <c r="D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2963.64</v>
      </c>
      <c r="E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2963.6499999999996</v>
      </c>
      <c r="F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2959.0699999999997</v>
      </c>
      <c r="G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2950.95</v>
      </c>
      <c r="H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2902.5899999999997</v>
      </c>
      <c r="I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2888.0899999999997</v>
      </c>
      <c r="J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2940.64</v>
      </c>
      <c r="K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2958.8199999999997</v>
      </c>
      <c r="L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2941.68</v>
      </c>
      <c r="M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2933.08</v>
      </c>
      <c r="N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2917.1099999999997</v>
      </c>
      <c r="O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2932.9799999999996</v>
      </c>
      <c r="P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2941.29</v>
      </c>
      <c r="Q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2954.5499999999997</v>
      </c>
      <c r="R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2897.62</v>
      </c>
      <c r="S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3037.3799999999997</v>
      </c>
      <c r="T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3099.54</v>
      </c>
      <c r="U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3098.4399999999996</v>
      </c>
      <c r="V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3056.83</v>
      </c>
      <c r="W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2942.45</v>
      </c>
      <c r="X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3117.37</v>
      </c>
      <c r="Y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2972.04</v>
      </c>
    </row>
    <row r="243" spans="1:25" x14ac:dyDescent="0.2">
      <c r="A243" s="83">
        <f t="shared" si="6"/>
        <v>42344</v>
      </c>
      <c r="B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2909.45</v>
      </c>
      <c r="C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2941.7799999999997</v>
      </c>
      <c r="D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2963.58</v>
      </c>
      <c r="E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2963.43</v>
      </c>
      <c r="F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2957.89</v>
      </c>
      <c r="G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2949.99</v>
      </c>
      <c r="H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2933.9199999999996</v>
      </c>
      <c r="I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2933.79</v>
      </c>
      <c r="J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2884.72</v>
      </c>
      <c r="K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3022.79</v>
      </c>
      <c r="L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2984.49</v>
      </c>
      <c r="M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2966.37</v>
      </c>
      <c r="N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2939.8799999999997</v>
      </c>
      <c r="O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2940.2</v>
      </c>
      <c r="P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2975.41</v>
      </c>
      <c r="Q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3000.18</v>
      </c>
      <c r="R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2927.1</v>
      </c>
      <c r="S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3032.0899999999997</v>
      </c>
      <c r="T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3047.3799999999997</v>
      </c>
      <c r="U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3048.46</v>
      </c>
      <c r="V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3009.37</v>
      </c>
      <c r="W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2939.9599999999996</v>
      </c>
      <c r="X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3062.3399999999997</v>
      </c>
      <c r="Y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2938.62</v>
      </c>
    </row>
    <row r="244" spans="1:25" x14ac:dyDescent="0.2">
      <c r="A244" s="83">
        <f t="shared" si="6"/>
        <v>42345</v>
      </c>
      <c r="B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2913.6499999999996</v>
      </c>
      <c r="C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2944.66</v>
      </c>
      <c r="D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2969.79</v>
      </c>
      <c r="E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2978.68</v>
      </c>
      <c r="F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2978.7299999999996</v>
      </c>
      <c r="G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2944.8999999999996</v>
      </c>
      <c r="H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2899.21</v>
      </c>
      <c r="I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2984.3599999999997</v>
      </c>
      <c r="J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2953.68</v>
      </c>
      <c r="K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2958.7699999999995</v>
      </c>
      <c r="L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2950.3799999999997</v>
      </c>
      <c r="M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2897.5199999999995</v>
      </c>
      <c r="N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2897.33</v>
      </c>
      <c r="O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2897.2599999999998</v>
      </c>
      <c r="P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2942.0699999999997</v>
      </c>
      <c r="Q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2926.87</v>
      </c>
      <c r="R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2895.1899999999996</v>
      </c>
      <c r="S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2966.6</v>
      </c>
      <c r="T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2967.74</v>
      </c>
      <c r="U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2955.16</v>
      </c>
      <c r="V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3018.1499999999996</v>
      </c>
      <c r="W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2939.3399999999997</v>
      </c>
      <c r="X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3088.16</v>
      </c>
      <c r="Y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2930.1299999999997</v>
      </c>
    </row>
    <row r="245" spans="1:25" x14ac:dyDescent="0.2">
      <c r="A245" s="83">
        <f t="shared" si="6"/>
        <v>42346</v>
      </c>
      <c r="B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2891.7099999999996</v>
      </c>
      <c r="C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2928.5699999999997</v>
      </c>
      <c r="D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2952.7799999999997</v>
      </c>
      <c r="E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2952.8799999999997</v>
      </c>
      <c r="F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2944.6099999999997</v>
      </c>
      <c r="G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2928.7</v>
      </c>
      <c r="H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2892.43</v>
      </c>
      <c r="I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2984.66</v>
      </c>
      <c r="J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2946</v>
      </c>
      <c r="K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2975.81</v>
      </c>
      <c r="L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2962.4799999999996</v>
      </c>
      <c r="M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2900.2</v>
      </c>
      <c r="N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2899.85</v>
      </c>
      <c r="O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2899.85</v>
      </c>
      <c r="P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2941.77</v>
      </c>
      <c r="Q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2926.87</v>
      </c>
      <c r="R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2895.91</v>
      </c>
      <c r="S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2981.72</v>
      </c>
      <c r="T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2983.12</v>
      </c>
      <c r="U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2955.8199999999997</v>
      </c>
      <c r="V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3020.6299999999997</v>
      </c>
      <c r="W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2946.89</v>
      </c>
      <c r="X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3127.0299999999997</v>
      </c>
      <c r="Y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2958.93</v>
      </c>
    </row>
    <row r="246" spans="1:25" x14ac:dyDescent="0.2">
      <c r="A246" s="83">
        <f t="shared" si="6"/>
        <v>42347</v>
      </c>
      <c r="B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2884.9599999999996</v>
      </c>
      <c r="C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2928.99</v>
      </c>
      <c r="D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2953.2</v>
      </c>
      <c r="E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2953.2699999999995</v>
      </c>
      <c r="F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2945</v>
      </c>
      <c r="G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2929.2599999999998</v>
      </c>
      <c r="H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2893.66</v>
      </c>
      <c r="I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2986.08</v>
      </c>
      <c r="J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2918.3999999999996</v>
      </c>
      <c r="K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2928.24</v>
      </c>
      <c r="L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2905.5699999999997</v>
      </c>
      <c r="M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2929.1499999999996</v>
      </c>
      <c r="N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2894.1499999999996</v>
      </c>
      <c r="O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2894.25</v>
      </c>
      <c r="P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2935.66</v>
      </c>
      <c r="Q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2928.2599999999998</v>
      </c>
      <c r="R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2886.29</v>
      </c>
      <c r="S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2976.08</v>
      </c>
      <c r="T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2991.1499999999996</v>
      </c>
      <c r="U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2951.8799999999997</v>
      </c>
      <c r="V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3021.5</v>
      </c>
      <c r="W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2945.85</v>
      </c>
      <c r="X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3129.29</v>
      </c>
      <c r="Y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2944.41</v>
      </c>
    </row>
    <row r="247" spans="1:25" x14ac:dyDescent="0.2">
      <c r="A247" s="83">
        <f t="shared" si="6"/>
        <v>42348</v>
      </c>
      <c r="B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2884.4399999999996</v>
      </c>
      <c r="C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2928.5199999999995</v>
      </c>
      <c r="D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2944.6099999999997</v>
      </c>
      <c r="E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2952.9399999999996</v>
      </c>
      <c r="F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2944.7599999999998</v>
      </c>
      <c r="G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2929.2</v>
      </c>
      <c r="H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2892.99</v>
      </c>
      <c r="I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2985.6899999999996</v>
      </c>
      <c r="J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2918.5899999999997</v>
      </c>
      <c r="K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2920.3399999999997</v>
      </c>
      <c r="L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2898.3099999999995</v>
      </c>
      <c r="M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2928.22</v>
      </c>
      <c r="N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2905.45</v>
      </c>
      <c r="O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2893.74</v>
      </c>
      <c r="P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2935.5099999999998</v>
      </c>
      <c r="Q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2928.37</v>
      </c>
      <c r="R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2886.39</v>
      </c>
      <c r="S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2975.49</v>
      </c>
      <c r="T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2991.99</v>
      </c>
      <c r="U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2951.5199999999995</v>
      </c>
      <c r="V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3011.97</v>
      </c>
      <c r="W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2941.2299999999996</v>
      </c>
      <c r="X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3109.83</v>
      </c>
      <c r="Y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2944.47</v>
      </c>
    </row>
    <row r="248" spans="1:25" x14ac:dyDescent="0.2">
      <c r="A248" s="83">
        <f t="shared" si="6"/>
        <v>42349</v>
      </c>
      <c r="B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2885.16</v>
      </c>
      <c r="C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2927.2999999999997</v>
      </c>
      <c r="D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2951.4599999999996</v>
      </c>
      <c r="E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2951.39</v>
      </c>
      <c r="F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2943.33</v>
      </c>
      <c r="G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2927.72</v>
      </c>
      <c r="H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2884.3799999999997</v>
      </c>
      <c r="I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2971.99</v>
      </c>
      <c r="J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2923.93</v>
      </c>
      <c r="K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2926.2799999999997</v>
      </c>
      <c r="L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2911</v>
      </c>
      <c r="M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2932.3199999999997</v>
      </c>
      <c r="N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2885.14</v>
      </c>
      <c r="O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2909.64</v>
      </c>
      <c r="P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2974.54</v>
      </c>
      <c r="Q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2962.2999999999997</v>
      </c>
      <c r="R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2906.2999999999997</v>
      </c>
      <c r="S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2961.91</v>
      </c>
      <c r="T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2975</v>
      </c>
      <c r="U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2952.2</v>
      </c>
      <c r="V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3013.0099999999998</v>
      </c>
      <c r="W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2966.74</v>
      </c>
      <c r="X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3111.6699999999996</v>
      </c>
      <c r="Y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2952.6499999999996</v>
      </c>
    </row>
    <row r="249" spans="1:25" x14ac:dyDescent="0.2">
      <c r="A249" s="83">
        <f t="shared" si="6"/>
        <v>42350</v>
      </c>
      <c r="B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2898.45</v>
      </c>
      <c r="C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2915.5299999999997</v>
      </c>
      <c r="D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2940.3199999999997</v>
      </c>
      <c r="E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2949.0199999999995</v>
      </c>
      <c r="F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2940.41</v>
      </c>
      <c r="G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2940.5</v>
      </c>
      <c r="H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2916.3999999999996</v>
      </c>
      <c r="I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2886.2</v>
      </c>
      <c r="J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2960.6699999999996</v>
      </c>
      <c r="K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2939.7799999999997</v>
      </c>
      <c r="L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2907.96</v>
      </c>
      <c r="M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2907.7799999999997</v>
      </c>
      <c r="N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2931.0099999999998</v>
      </c>
      <c r="O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2951.83</v>
      </c>
      <c r="P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2951.87</v>
      </c>
      <c r="Q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2952.4399999999996</v>
      </c>
      <c r="R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2896.9399999999996</v>
      </c>
      <c r="S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3061.93</v>
      </c>
      <c r="T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3060.6</v>
      </c>
      <c r="U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3064.1699999999996</v>
      </c>
      <c r="V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3026.3599999999997</v>
      </c>
      <c r="W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2969.25</v>
      </c>
      <c r="X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3137.0299999999997</v>
      </c>
      <c r="Y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2964.5299999999997</v>
      </c>
    </row>
    <row r="250" spans="1:25" x14ac:dyDescent="0.2">
      <c r="A250" s="83">
        <f t="shared" si="6"/>
        <v>42351</v>
      </c>
      <c r="B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2899.5899999999997</v>
      </c>
      <c r="C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2907.7799999999997</v>
      </c>
      <c r="D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2940.3799999999997</v>
      </c>
      <c r="E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2940.4199999999996</v>
      </c>
      <c r="F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2940.2599999999998</v>
      </c>
      <c r="G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2932.0099999999998</v>
      </c>
      <c r="H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2916.1699999999996</v>
      </c>
      <c r="I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2908.37</v>
      </c>
      <c r="J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2907.1499999999996</v>
      </c>
      <c r="K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2983.37</v>
      </c>
      <c r="L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2948.21</v>
      </c>
      <c r="M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2939.9399999999996</v>
      </c>
      <c r="N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2939.71</v>
      </c>
      <c r="O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2965.2299999999996</v>
      </c>
      <c r="P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2965.16</v>
      </c>
      <c r="Q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2952.83</v>
      </c>
      <c r="R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2896.7699999999995</v>
      </c>
      <c r="S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3058.9399999999996</v>
      </c>
      <c r="T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3058.4199999999996</v>
      </c>
      <c r="U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3056.99</v>
      </c>
      <c r="V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3018.87</v>
      </c>
      <c r="W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2966.71</v>
      </c>
      <c r="X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3135.9799999999996</v>
      </c>
      <c r="Y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2955.91</v>
      </c>
    </row>
    <row r="251" spans="1:25" x14ac:dyDescent="0.2">
      <c r="A251" s="83">
        <f t="shared" si="6"/>
        <v>42352</v>
      </c>
      <c r="B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2884.6099999999997</v>
      </c>
      <c r="C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2927.54</v>
      </c>
      <c r="D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2951.56</v>
      </c>
      <c r="E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2951.5199999999995</v>
      </c>
      <c r="F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2943.21</v>
      </c>
      <c r="G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2927.5299999999997</v>
      </c>
      <c r="H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2884.33</v>
      </c>
      <c r="I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2971.79</v>
      </c>
      <c r="J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2923.72</v>
      </c>
      <c r="K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2933.7</v>
      </c>
      <c r="L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2918.21</v>
      </c>
      <c r="M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2909.29</v>
      </c>
      <c r="N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2889.7599999999998</v>
      </c>
      <c r="O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2909.47</v>
      </c>
      <c r="P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2974.37</v>
      </c>
      <c r="Q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2962.3799999999997</v>
      </c>
      <c r="R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2905.89</v>
      </c>
      <c r="S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2963.47</v>
      </c>
      <c r="T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2977.6899999999996</v>
      </c>
      <c r="U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2953.2999999999997</v>
      </c>
      <c r="V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3012.37</v>
      </c>
      <c r="W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2970.9399999999996</v>
      </c>
      <c r="X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3118.6099999999997</v>
      </c>
      <c r="Y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2953.95</v>
      </c>
    </row>
    <row r="252" spans="1:25" x14ac:dyDescent="0.2">
      <c r="A252" s="83">
        <f t="shared" si="6"/>
        <v>42353</v>
      </c>
      <c r="B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2885.04</v>
      </c>
      <c r="C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2927.29</v>
      </c>
      <c r="D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2951.4799999999996</v>
      </c>
      <c r="E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2951.7</v>
      </c>
      <c r="F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2943.4799999999996</v>
      </c>
      <c r="G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2935.7499999999995</v>
      </c>
      <c r="H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2891.92</v>
      </c>
      <c r="I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2984.49</v>
      </c>
      <c r="J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2924.25</v>
      </c>
      <c r="K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2934.18</v>
      </c>
      <c r="L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2896.66</v>
      </c>
      <c r="M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2961.6099999999997</v>
      </c>
      <c r="N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2924.37</v>
      </c>
      <c r="O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2898.16</v>
      </c>
      <c r="P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2941.4799999999996</v>
      </c>
      <c r="Q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2934.67</v>
      </c>
      <c r="R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2897.3999999999996</v>
      </c>
      <c r="S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2995.4399999999996</v>
      </c>
      <c r="T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2985.2999999999997</v>
      </c>
      <c r="U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2956.7599999999998</v>
      </c>
      <c r="V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3022.58</v>
      </c>
      <c r="W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2999.58</v>
      </c>
      <c r="X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3166.37</v>
      </c>
      <c r="Y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3013.2799999999997</v>
      </c>
    </row>
    <row r="253" spans="1:25" x14ac:dyDescent="0.2">
      <c r="A253" s="83">
        <f t="shared" si="6"/>
        <v>42354</v>
      </c>
      <c r="B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2890.3999999999996</v>
      </c>
      <c r="C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2927.2099999999996</v>
      </c>
      <c r="D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2951.4799999999996</v>
      </c>
      <c r="E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2951.49</v>
      </c>
      <c r="F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2951.7</v>
      </c>
      <c r="G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2935.7799999999997</v>
      </c>
      <c r="H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2885.0499999999997</v>
      </c>
      <c r="I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2972.52</v>
      </c>
      <c r="J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2917.6499999999996</v>
      </c>
      <c r="K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2911.7799999999997</v>
      </c>
      <c r="L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2889.85</v>
      </c>
      <c r="M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2988.0499999999997</v>
      </c>
      <c r="N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2944.62</v>
      </c>
      <c r="O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2930.27</v>
      </c>
      <c r="P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2934.3399999999997</v>
      </c>
      <c r="Q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2927.41</v>
      </c>
      <c r="R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2912.4199999999996</v>
      </c>
      <c r="S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2993.6299999999997</v>
      </c>
      <c r="T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2998.96</v>
      </c>
      <c r="U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2967.2</v>
      </c>
      <c r="V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3020.4399999999996</v>
      </c>
      <c r="W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2973.2599999999998</v>
      </c>
      <c r="X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3128.64</v>
      </c>
      <c r="Y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2991.3599999999997</v>
      </c>
    </row>
    <row r="254" spans="1:25" x14ac:dyDescent="0.2">
      <c r="A254" s="83">
        <f t="shared" si="6"/>
        <v>42355</v>
      </c>
      <c r="B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2897.87</v>
      </c>
      <c r="C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2943.5999999999995</v>
      </c>
      <c r="D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2951.6499999999996</v>
      </c>
      <c r="E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2960</v>
      </c>
      <c r="F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2960.29</v>
      </c>
      <c r="G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2936.16</v>
      </c>
      <c r="H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2899.5</v>
      </c>
      <c r="I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2984.7999999999997</v>
      </c>
      <c r="J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2917.6099999999997</v>
      </c>
      <c r="K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2911.8599999999997</v>
      </c>
      <c r="L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2897.04</v>
      </c>
      <c r="M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2945.5499999999997</v>
      </c>
      <c r="N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2944.2799999999997</v>
      </c>
      <c r="O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2923.2299999999996</v>
      </c>
      <c r="P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2941.99</v>
      </c>
      <c r="Q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2919.5199999999995</v>
      </c>
      <c r="R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2885.5899999999997</v>
      </c>
      <c r="S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2975.83</v>
      </c>
      <c r="T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2989.12</v>
      </c>
      <c r="U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2963.45</v>
      </c>
      <c r="V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3030.97</v>
      </c>
      <c r="W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2974.6299999999997</v>
      </c>
      <c r="X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3110.4799999999996</v>
      </c>
      <c r="Y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2990.79</v>
      </c>
    </row>
    <row r="255" spans="1:25" x14ac:dyDescent="0.2">
      <c r="A255" s="83">
        <f t="shared" si="6"/>
        <v>42356</v>
      </c>
      <c r="B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2901.3399999999997</v>
      </c>
      <c r="C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2912.3099999999995</v>
      </c>
      <c r="D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2951.7599999999998</v>
      </c>
      <c r="E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2960.18</v>
      </c>
      <c r="F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2951.81</v>
      </c>
      <c r="G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2936.2599999999998</v>
      </c>
      <c r="H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2892.6499999999996</v>
      </c>
      <c r="I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2972.22</v>
      </c>
      <c r="J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2924.1299999999997</v>
      </c>
      <c r="K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2922.89</v>
      </c>
      <c r="L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2903.91</v>
      </c>
      <c r="M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2946.77</v>
      </c>
      <c r="N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2925.0599999999995</v>
      </c>
      <c r="O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2925.49</v>
      </c>
      <c r="P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2903.3799999999997</v>
      </c>
      <c r="Q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2910.87</v>
      </c>
      <c r="R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2907.8199999999997</v>
      </c>
      <c r="S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2986.2799999999997</v>
      </c>
      <c r="T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2985.9399999999996</v>
      </c>
      <c r="U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2961.85</v>
      </c>
      <c r="V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3036.6699999999996</v>
      </c>
      <c r="W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2978.1099999999997</v>
      </c>
      <c r="X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3132.06</v>
      </c>
      <c r="Y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3004.6099999999997</v>
      </c>
    </row>
    <row r="256" spans="1:25" x14ac:dyDescent="0.2">
      <c r="A256" s="83">
        <f t="shared" si="6"/>
        <v>42357</v>
      </c>
      <c r="B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2931.1099999999997</v>
      </c>
      <c r="C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2900.12</v>
      </c>
      <c r="D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2923.67</v>
      </c>
      <c r="E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2932.0899999999997</v>
      </c>
      <c r="F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2932.29</v>
      </c>
      <c r="G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2924.2699999999995</v>
      </c>
      <c r="H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2894.2599999999998</v>
      </c>
      <c r="I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2930.4799999999996</v>
      </c>
      <c r="J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2969.97</v>
      </c>
      <c r="K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2923.7699999999995</v>
      </c>
      <c r="L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2915.7599999999998</v>
      </c>
      <c r="M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2931.39</v>
      </c>
      <c r="N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2939.49</v>
      </c>
      <c r="O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2930.92</v>
      </c>
      <c r="P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2892.43</v>
      </c>
      <c r="Q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2907.4599999999996</v>
      </c>
      <c r="R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2928.06</v>
      </c>
      <c r="S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3040.6099999999997</v>
      </c>
      <c r="T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3062.2099999999996</v>
      </c>
      <c r="U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3043.29</v>
      </c>
      <c r="V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3008.16</v>
      </c>
      <c r="W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2958.39</v>
      </c>
      <c r="X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3129.6299999999997</v>
      </c>
      <c r="Y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3003.5499999999997</v>
      </c>
    </row>
    <row r="257" spans="1:27" x14ac:dyDescent="0.2">
      <c r="A257" s="83">
        <f t="shared" si="6"/>
        <v>42358</v>
      </c>
      <c r="B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2896.62</v>
      </c>
      <c r="C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2945.24</v>
      </c>
      <c r="D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2976.54</v>
      </c>
      <c r="E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2985.99</v>
      </c>
      <c r="F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2986.0199999999995</v>
      </c>
      <c r="G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2976.62</v>
      </c>
      <c r="H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2936.8199999999997</v>
      </c>
      <c r="I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2904.62</v>
      </c>
      <c r="J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2932.14</v>
      </c>
      <c r="K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2978.67</v>
      </c>
      <c r="L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2939.7299999999996</v>
      </c>
      <c r="M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2931.7</v>
      </c>
      <c r="N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2931.7799999999997</v>
      </c>
      <c r="O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2939.87</v>
      </c>
      <c r="P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2939.8399999999997</v>
      </c>
      <c r="Q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2916.66</v>
      </c>
      <c r="R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2914.4399999999996</v>
      </c>
      <c r="S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3025.3399999999997</v>
      </c>
      <c r="T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3031.6699999999996</v>
      </c>
      <c r="U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3012.8599999999997</v>
      </c>
      <c r="V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2975.8399999999997</v>
      </c>
      <c r="W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2924.7599999999998</v>
      </c>
      <c r="X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3106.24</v>
      </c>
      <c r="Y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2961.18</v>
      </c>
    </row>
    <row r="258" spans="1:27" x14ac:dyDescent="0.2">
      <c r="A258" s="83">
        <f t="shared" si="6"/>
        <v>42359</v>
      </c>
      <c r="B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2897.8399999999997</v>
      </c>
      <c r="C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2939.5</v>
      </c>
      <c r="D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2968.6099999999997</v>
      </c>
      <c r="E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2981.91</v>
      </c>
      <c r="F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2981.8799999999997</v>
      </c>
      <c r="G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2973.21</v>
      </c>
      <c r="H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2891.2699999999995</v>
      </c>
      <c r="I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2971.54</v>
      </c>
      <c r="J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2938.27</v>
      </c>
      <c r="K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2954.37</v>
      </c>
      <c r="L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2938.2599999999998</v>
      </c>
      <c r="M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2884.16</v>
      </c>
      <c r="N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2896.7999999999997</v>
      </c>
      <c r="O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2903.2999999999997</v>
      </c>
      <c r="P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2958.43</v>
      </c>
      <c r="Q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2954.99</v>
      </c>
      <c r="R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2906.0899999999997</v>
      </c>
      <c r="S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2978.91</v>
      </c>
      <c r="T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2978.35</v>
      </c>
      <c r="U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2952.9399999999996</v>
      </c>
      <c r="V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3013.3399999999997</v>
      </c>
      <c r="W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2974.6899999999996</v>
      </c>
      <c r="X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3111.72</v>
      </c>
      <c r="Y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2967.71</v>
      </c>
    </row>
    <row r="259" spans="1:27" x14ac:dyDescent="0.2">
      <c r="A259" s="83">
        <f t="shared" si="6"/>
        <v>42360</v>
      </c>
      <c r="B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2900.4799999999996</v>
      </c>
      <c r="C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2904.7299999999996</v>
      </c>
      <c r="D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2927.3599999999997</v>
      </c>
      <c r="E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2935.3399999999997</v>
      </c>
      <c r="F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2935.33</v>
      </c>
      <c r="G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2912.62</v>
      </c>
      <c r="H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2887.6899999999996</v>
      </c>
      <c r="I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2983.62</v>
      </c>
      <c r="J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2934.18</v>
      </c>
      <c r="K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2933.8999999999996</v>
      </c>
      <c r="L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2926.22</v>
      </c>
      <c r="M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2897.1499999999996</v>
      </c>
      <c r="N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2899.5099999999998</v>
      </c>
      <c r="O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2913.06</v>
      </c>
      <c r="P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2983.4999999999995</v>
      </c>
      <c r="Q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2975.2999999999997</v>
      </c>
      <c r="R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2905.85</v>
      </c>
      <c r="S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2963.2299999999996</v>
      </c>
      <c r="T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2976.97</v>
      </c>
      <c r="U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2965.17</v>
      </c>
      <c r="V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3010.35</v>
      </c>
      <c r="W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2951.8799999999997</v>
      </c>
      <c r="X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3111.27</v>
      </c>
      <c r="Y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2961.16</v>
      </c>
    </row>
    <row r="260" spans="1:27" x14ac:dyDescent="0.2">
      <c r="A260" s="83">
        <f t="shared" si="6"/>
        <v>42361</v>
      </c>
      <c r="B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2910.5599999999995</v>
      </c>
      <c r="C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2904.75</v>
      </c>
      <c r="D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2927.43</v>
      </c>
      <c r="E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2935.2599999999998</v>
      </c>
      <c r="F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2935.16</v>
      </c>
      <c r="G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2923.8099999999995</v>
      </c>
      <c r="H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2884.8099999999995</v>
      </c>
      <c r="I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2971.83</v>
      </c>
      <c r="J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2916.79</v>
      </c>
      <c r="K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2933.95</v>
      </c>
      <c r="L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2911.33</v>
      </c>
      <c r="M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2945.75</v>
      </c>
      <c r="N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2946.08</v>
      </c>
      <c r="O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2932.0899999999997</v>
      </c>
      <c r="P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2911.42</v>
      </c>
      <c r="Q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2911.7699999999995</v>
      </c>
      <c r="R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2909.2699999999995</v>
      </c>
      <c r="S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2965.6699999999996</v>
      </c>
      <c r="T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2999.1899999999996</v>
      </c>
      <c r="U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2983.1299999999997</v>
      </c>
      <c r="V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3044.64</v>
      </c>
      <c r="W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2960.8399999999997</v>
      </c>
      <c r="X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3126.3799999999997</v>
      </c>
      <c r="Y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2983.04</v>
      </c>
    </row>
    <row r="261" spans="1:27" x14ac:dyDescent="0.2">
      <c r="A261" s="83">
        <f t="shared" si="6"/>
        <v>42362</v>
      </c>
      <c r="B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2911.3999999999996</v>
      </c>
      <c r="C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2904.54</v>
      </c>
      <c r="D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2923.3399999999997</v>
      </c>
      <c r="E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2935.0699999999997</v>
      </c>
      <c r="F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2935.0099999999998</v>
      </c>
      <c r="G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2935.2699999999995</v>
      </c>
      <c r="H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2888.1499999999996</v>
      </c>
      <c r="I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2983.97</v>
      </c>
      <c r="J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2934.35</v>
      </c>
      <c r="K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2961.91</v>
      </c>
      <c r="L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2962.16</v>
      </c>
      <c r="M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2899.6899999999996</v>
      </c>
      <c r="N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2916.14</v>
      </c>
      <c r="O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2933.8199999999997</v>
      </c>
      <c r="P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3006.29</v>
      </c>
      <c r="Q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3006.7799999999997</v>
      </c>
      <c r="R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2944.0499999999997</v>
      </c>
      <c r="S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2953.1</v>
      </c>
      <c r="T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2954.5499999999997</v>
      </c>
      <c r="U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2968.8599999999997</v>
      </c>
      <c r="V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3019.2999999999997</v>
      </c>
      <c r="W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2978.4399999999996</v>
      </c>
      <c r="X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3089.68</v>
      </c>
      <c r="Y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2961.1299999999997</v>
      </c>
      <c r="AA261" s="84"/>
    </row>
    <row r="262" spans="1:27" x14ac:dyDescent="0.2">
      <c r="A262" s="83">
        <f t="shared" si="6"/>
        <v>42363</v>
      </c>
      <c r="B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2897.54</v>
      </c>
      <c r="C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2943.24</v>
      </c>
      <c r="D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2959.8799999999997</v>
      </c>
      <c r="E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2977.0599999999995</v>
      </c>
      <c r="F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2977.0699999999997</v>
      </c>
      <c r="G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2952.0199999999995</v>
      </c>
      <c r="H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2898.7699999999995</v>
      </c>
      <c r="I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3000.74</v>
      </c>
      <c r="J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2934.83</v>
      </c>
      <c r="K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2946.1499999999996</v>
      </c>
      <c r="L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2922.68</v>
      </c>
      <c r="M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2943.85</v>
      </c>
      <c r="N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2922.14</v>
      </c>
      <c r="O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2899.95</v>
      </c>
      <c r="P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2933.8099999999995</v>
      </c>
      <c r="Q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2911.6</v>
      </c>
      <c r="R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2908.0499999999997</v>
      </c>
      <c r="S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2964.45</v>
      </c>
      <c r="T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2969.99</v>
      </c>
      <c r="U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2969.8099999999995</v>
      </c>
      <c r="V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3018.31</v>
      </c>
      <c r="W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2960.58</v>
      </c>
      <c r="X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3088.31</v>
      </c>
      <c r="Y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2960.1</v>
      </c>
    </row>
    <row r="263" spans="1:27" x14ac:dyDescent="0.2">
      <c r="A263" s="83">
        <f t="shared" si="6"/>
        <v>42364</v>
      </c>
      <c r="B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2900.0699999999997</v>
      </c>
      <c r="C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2962.35</v>
      </c>
      <c r="D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2976.2299999999996</v>
      </c>
      <c r="E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2985.8199999999997</v>
      </c>
      <c r="F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2985.7</v>
      </c>
      <c r="G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2976.5299999999997</v>
      </c>
      <c r="H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2916.91</v>
      </c>
      <c r="I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2916.64</v>
      </c>
      <c r="J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2927.58</v>
      </c>
      <c r="K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2966.1499999999996</v>
      </c>
      <c r="L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2953.22</v>
      </c>
      <c r="M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2924.2</v>
      </c>
      <c r="N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2924</v>
      </c>
      <c r="O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2931.7</v>
      </c>
      <c r="P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2931.6499999999996</v>
      </c>
      <c r="Q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2893.2999999999997</v>
      </c>
      <c r="R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2935.2599999999998</v>
      </c>
      <c r="S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3052.1099999999997</v>
      </c>
      <c r="T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3084.5299999999997</v>
      </c>
      <c r="U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3040.93</v>
      </c>
      <c r="V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2967.04</v>
      </c>
      <c r="W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2955.5299999999997</v>
      </c>
      <c r="X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3101.0699999999997</v>
      </c>
      <c r="Y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2959.95</v>
      </c>
    </row>
    <row r="264" spans="1:27" x14ac:dyDescent="0.2">
      <c r="A264" s="83">
        <f t="shared" si="6"/>
        <v>42365</v>
      </c>
      <c r="B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2900.41</v>
      </c>
      <c r="C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2962.4399999999996</v>
      </c>
      <c r="D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2976.0899999999997</v>
      </c>
      <c r="E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2985.5899999999997</v>
      </c>
      <c r="F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2985.54</v>
      </c>
      <c r="G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2976.1499999999996</v>
      </c>
      <c r="H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2936.4799999999996</v>
      </c>
      <c r="I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2903.7999999999997</v>
      </c>
      <c r="J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2912.2799999999997</v>
      </c>
      <c r="K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2978.2299999999996</v>
      </c>
      <c r="L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2939.7299999999996</v>
      </c>
      <c r="M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2931.37</v>
      </c>
      <c r="N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2931.1299999999997</v>
      </c>
      <c r="O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2939.2799999999997</v>
      </c>
      <c r="P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2939.1</v>
      </c>
      <c r="Q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2915.12</v>
      </c>
      <c r="R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2915.93</v>
      </c>
      <c r="S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3030.3599999999997</v>
      </c>
      <c r="T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3032.33</v>
      </c>
      <c r="U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3014.08</v>
      </c>
      <c r="V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2978.06</v>
      </c>
      <c r="W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2926.72</v>
      </c>
      <c r="X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3052.8399999999997</v>
      </c>
      <c r="Y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2932.9399999999996</v>
      </c>
    </row>
    <row r="265" spans="1:27" x14ac:dyDescent="0.2">
      <c r="A265" s="83">
        <f t="shared" si="6"/>
        <v>42366</v>
      </c>
      <c r="B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2923.39</v>
      </c>
      <c r="C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2985.7999999999997</v>
      </c>
      <c r="D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2985.89</v>
      </c>
      <c r="E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3008.97</v>
      </c>
      <c r="F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3009.3599999999997</v>
      </c>
      <c r="G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2986.3999999999996</v>
      </c>
      <c r="H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2944.56</v>
      </c>
      <c r="I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3060.04</v>
      </c>
      <c r="J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2972.39</v>
      </c>
      <c r="K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2993.31</v>
      </c>
      <c r="L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2983.9799999999996</v>
      </c>
      <c r="M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2916.68</v>
      </c>
      <c r="N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2916.1899999999996</v>
      </c>
      <c r="O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2933.7599999999998</v>
      </c>
      <c r="P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3005.8999999999996</v>
      </c>
      <c r="Q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2983.47</v>
      </c>
      <c r="R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2943.33</v>
      </c>
      <c r="S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2949.6</v>
      </c>
      <c r="T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2950</v>
      </c>
      <c r="U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2950.6</v>
      </c>
      <c r="V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2988</v>
      </c>
      <c r="W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2944.66</v>
      </c>
      <c r="X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3022.97</v>
      </c>
      <c r="Y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2927.39</v>
      </c>
    </row>
    <row r="266" spans="1:27" x14ac:dyDescent="0.2">
      <c r="A266" s="83">
        <f t="shared" si="6"/>
        <v>42367</v>
      </c>
      <c r="B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2899.2699999999995</v>
      </c>
      <c r="C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2923.5899999999997</v>
      </c>
      <c r="D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2964.16</v>
      </c>
      <c r="E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2964.24</v>
      </c>
      <c r="F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2964.1099999999997</v>
      </c>
      <c r="G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2943.6499999999996</v>
      </c>
      <c r="H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2888.1299999999997</v>
      </c>
      <c r="I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2975.83</v>
      </c>
      <c r="J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2934.6</v>
      </c>
      <c r="K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2922.0599999999995</v>
      </c>
      <c r="L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2922.0499999999997</v>
      </c>
      <c r="M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2897.58</v>
      </c>
      <c r="N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2898.45</v>
      </c>
      <c r="O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2910.0699999999997</v>
      </c>
      <c r="P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2910.12</v>
      </c>
      <c r="Q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2910.77</v>
      </c>
      <c r="R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2910.33</v>
      </c>
      <c r="S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3003.99</v>
      </c>
      <c r="T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2997.7299999999996</v>
      </c>
      <c r="U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2968.96</v>
      </c>
      <c r="V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3031.4399999999996</v>
      </c>
      <c r="W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2981.5699999999997</v>
      </c>
      <c r="X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3118.6899999999996</v>
      </c>
      <c r="Y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2947.37</v>
      </c>
    </row>
    <row r="267" spans="1:27" x14ac:dyDescent="0.2">
      <c r="A267" s="83">
        <f t="shared" si="6"/>
        <v>42368</v>
      </c>
      <c r="B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2904.93</v>
      </c>
      <c r="C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2959.7799999999997</v>
      </c>
      <c r="D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2977.0099999999998</v>
      </c>
      <c r="E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2977.1</v>
      </c>
      <c r="F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2985.9399999999996</v>
      </c>
      <c r="G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2964.4399999999996</v>
      </c>
      <c r="H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2906.1099999999997</v>
      </c>
      <c r="I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3000.9399999999996</v>
      </c>
      <c r="J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2953.0199999999995</v>
      </c>
      <c r="K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2962.6299999999997</v>
      </c>
      <c r="L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2922.41</v>
      </c>
      <c r="M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2914.54</v>
      </c>
      <c r="N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2914.7599999999998</v>
      </c>
      <c r="O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2914.5699999999997</v>
      </c>
      <c r="P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2922.14</v>
      </c>
      <c r="Q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2934.1899999999996</v>
      </c>
      <c r="R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2888.62</v>
      </c>
      <c r="S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2948.49</v>
      </c>
      <c r="T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2947.18</v>
      </c>
      <c r="U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2948.43</v>
      </c>
      <c r="V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2996.3399999999997</v>
      </c>
      <c r="W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2941.97</v>
      </c>
      <c r="X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3102.0099999999998</v>
      </c>
      <c r="Y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2910</v>
      </c>
    </row>
    <row r="268" spans="1:27" x14ac:dyDescent="0.2">
      <c r="A268" s="83">
        <f t="shared" si="6"/>
        <v>42369</v>
      </c>
      <c r="B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2910.1299999999997</v>
      </c>
      <c r="C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2919.35</v>
      </c>
      <c r="D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2943.0099999999998</v>
      </c>
      <c r="E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2943.1</v>
      </c>
      <c r="F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2951.3399999999997</v>
      </c>
      <c r="G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2935.46</v>
      </c>
      <c r="H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2888</v>
      </c>
      <c r="I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2992.04</v>
      </c>
      <c r="J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2944.95</v>
      </c>
      <c r="K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2992.49</v>
      </c>
      <c r="L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2940.9199999999996</v>
      </c>
      <c r="M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2885.7799999999997</v>
      </c>
      <c r="N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2889.5299999999997</v>
      </c>
      <c r="O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2889.66</v>
      </c>
      <c r="P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2949.99</v>
      </c>
      <c r="Q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2934.9399999999996</v>
      </c>
      <c r="R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2909.3199999999997</v>
      </c>
      <c r="S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3019.0299999999997</v>
      </c>
      <c r="T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3037.8999999999996</v>
      </c>
      <c r="U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3000.75</v>
      </c>
      <c r="V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3045.5899999999997</v>
      </c>
      <c r="W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3000.8999999999996</v>
      </c>
      <c r="X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3188.0499999999997</v>
      </c>
      <c r="Y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3141.7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153</v>
      </c>
    </row>
    <row r="271" spans="1:27" ht="12.75" x14ac:dyDescent="0.2">
      <c r="A271" s="172" t="s">
        <v>48</v>
      </c>
      <c r="B271" s="183" t="s">
        <v>122</v>
      </c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5"/>
    </row>
    <row r="272" spans="1:27" ht="12.75" x14ac:dyDescent="0.2">
      <c r="A272" s="173"/>
      <c r="B272" s="186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8"/>
    </row>
    <row r="273" spans="1:25" ht="12.75" x14ac:dyDescent="0.2">
      <c r="A273" s="173"/>
      <c r="B273" s="175" t="s">
        <v>123</v>
      </c>
      <c r="C273" s="166" t="s">
        <v>124</v>
      </c>
      <c r="D273" s="166" t="s">
        <v>125</v>
      </c>
      <c r="E273" s="166" t="s">
        <v>126</v>
      </c>
      <c r="F273" s="166" t="s">
        <v>127</v>
      </c>
      <c r="G273" s="166" t="s">
        <v>128</v>
      </c>
      <c r="H273" s="166" t="s">
        <v>129</v>
      </c>
      <c r="I273" s="166" t="s">
        <v>130</v>
      </c>
      <c r="J273" s="166" t="s">
        <v>131</v>
      </c>
      <c r="K273" s="166" t="s">
        <v>132</v>
      </c>
      <c r="L273" s="166" t="s">
        <v>133</v>
      </c>
      <c r="M273" s="166" t="s">
        <v>134</v>
      </c>
      <c r="N273" s="177" t="s">
        <v>135</v>
      </c>
      <c r="O273" s="166" t="s">
        <v>136</v>
      </c>
      <c r="P273" s="166" t="s">
        <v>137</v>
      </c>
      <c r="Q273" s="166" t="s">
        <v>138</v>
      </c>
      <c r="R273" s="166" t="s">
        <v>139</v>
      </c>
      <c r="S273" s="166" t="s">
        <v>140</v>
      </c>
      <c r="T273" s="166" t="s">
        <v>141</v>
      </c>
      <c r="U273" s="166" t="s">
        <v>142</v>
      </c>
      <c r="V273" s="166" t="s">
        <v>143</v>
      </c>
      <c r="W273" s="166" t="s">
        <v>144</v>
      </c>
      <c r="X273" s="166" t="s">
        <v>145</v>
      </c>
      <c r="Y273" s="166" t="s">
        <v>146</v>
      </c>
    </row>
    <row r="274" spans="1:25" ht="12.75" x14ac:dyDescent="0.2">
      <c r="A274" s="174"/>
      <c r="B274" s="176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78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x14ac:dyDescent="0.2">
      <c r="A275" s="83">
        <f>A238</f>
        <v>42339</v>
      </c>
      <c r="B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2892.87</v>
      </c>
      <c r="C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2933.33</v>
      </c>
      <c r="D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2960</v>
      </c>
      <c r="E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2960.0299999999997</v>
      </c>
      <c r="F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2946.54</v>
      </c>
      <c r="G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2946.7599999999998</v>
      </c>
      <c r="H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2905.58</v>
      </c>
      <c r="I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3015.6699999999996</v>
      </c>
      <c r="J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2954.22</v>
      </c>
      <c r="K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2966.7699999999995</v>
      </c>
      <c r="L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2957.66</v>
      </c>
      <c r="M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2911.64</v>
      </c>
      <c r="N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2900.4799999999996</v>
      </c>
      <c r="O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2930.02</v>
      </c>
      <c r="P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3042.35</v>
      </c>
      <c r="Q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3016.5299999999997</v>
      </c>
      <c r="R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2925.42</v>
      </c>
      <c r="S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2849.37</v>
      </c>
      <c r="T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2842.9199999999996</v>
      </c>
      <c r="U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2863.35</v>
      </c>
      <c r="V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2845</v>
      </c>
      <c r="W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2848.04</v>
      </c>
      <c r="X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2931.5299999999997</v>
      </c>
      <c r="Y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2836.9399999999996</v>
      </c>
    </row>
    <row r="276" spans="1:25" x14ac:dyDescent="0.2">
      <c r="A276" s="83">
        <f t="shared" ref="A276:A305" si="7">A239</f>
        <v>42340</v>
      </c>
      <c r="B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2888.6299999999997</v>
      </c>
      <c r="C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2928.56</v>
      </c>
      <c r="D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2954.7599999999998</v>
      </c>
      <c r="E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2945.89</v>
      </c>
      <c r="F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2946.0099999999998</v>
      </c>
      <c r="G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2938.16</v>
      </c>
      <c r="H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2889.41</v>
      </c>
      <c r="I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2974.54</v>
      </c>
      <c r="J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2907.54</v>
      </c>
      <c r="K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2918.45</v>
      </c>
      <c r="L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2910.37</v>
      </c>
      <c r="M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2856.68</v>
      </c>
      <c r="N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2872.54</v>
      </c>
      <c r="O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2875.6899999999996</v>
      </c>
      <c r="P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2951.8999999999996</v>
      </c>
      <c r="Q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2952.68</v>
      </c>
      <c r="R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2885.99</v>
      </c>
      <c r="S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2844.37</v>
      </c>
      <c r="T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2844.47</v>
      </c>
      <c r="U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2832.81</v>
      </c>
      <c r="V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2870.1899999999996</v>
      </c>
      <c r="W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2826.37</v>
      </c>
      <c r="X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2977.3999999999996</v>
      </c>
      <c r="Y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2842.83</v>
      </c>
    </row>
    <row r="277" spans="1:25" x14ac:dyDescent="0.2">
      <c r="A277" s="83">
        <f t="shared" si="7"/>
        <v>42341</v>
      </c>
      <c r="B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2866.8599999999997</v>
      </c>
      <c r="C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2900.2299999999996</v>
      </c>
      <c r="D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2912.17</v>
      </c>
      <c r="E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2912.12</v>
      </c>
      <c r="F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2920.3999999999996</v>
      </c>
      <c r="G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2904.7</v>
      </c>
      <c r="H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2867.39</v>
      </c>
      <c r="I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2949.62</v>
      </c>
      <c r="J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2911.74</v>
      </c>
      <c r="K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2911.12</v>
      </c>
      <c r="L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2903.45</v>
      </c>
      <c r="M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2839.1099999999997</v>
      </c>
      <c r="N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2839.0299999999997</v>
      </c>
      <c r="O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2845.04</v>
      </c>
      <c r="P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2895.64</v>
      </c>
      <c r="Q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2888.72</v>
      </c>
      <c r="R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2861.5199999999995</v>
      </c>
      <c r="S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2875.7999999999997</v>
      </c>
      <c r="T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2877.87</v>
      </c>
      <c r="U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2864.5099999999998</v>
      </c>
      <c r="V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2893.3799999999997</v>
      </c>
      <c r="W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2862.0299999999997</v>
      </c>
      <c r="X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2974.87</v>
      </c>
      <c r="Y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2849.9399999999996</v>
      </c>
    </row>
    <row r="278" spans="1:25" x14ac:dyDescent="0.2">
      <c r="A278" s="83">
        <f t="shared" si="7"/>
        <v>42342</v>
      </c>
      <c r="B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2859.7299999999996</v>
      </c>
      <c r="C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2896.41</v>
      </c>
      <c r="D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2912.33</v>
      </c>
      <c r="E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2912.29</v>
      </c>
      <c r="F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2912.49</v>
      </c>
      <c r="G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2905.0199999999995</v>
      </c>
      <c r="H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2860.8099999999995</v>
      </c>
      <c r="I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2950.24</v>
      </c>
      <c r="J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2908.5</v>
      </c>
      <c r="K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2919.8399999999997</v>
      </c>
      <c r="L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2911.6299999999997</v>
      </c>
      <c r="M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2851.3599999999997</v>
      </c>
      <c r="N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2857.75</v>
      </c>
      <c r="O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2873.85</v>
      </c>
      <c r="P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2899.79</v>
      </c>
      <c r="Q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2874.3599999999997</v>
      </c>
      <c r="R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2841</v>
      </c>
      <c r="S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2883.8799999999997</v>
      </c>
      <c r="T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2885.3799999999997</v>
      </c>
      <c r="U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2873.5099999999998</v>
      </c>
      <c r="V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2899.56</v>
      </c>
      <c r="W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2857.6</v>
      </c>
      <c r="X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2985.4399999999996</v>
      </c>
      <c r="Y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2853.4599999999996</v>
      </c>
    </row>
    <row r="279" spans="1:25" x14ac:dyDescent="0.2">
      <c r="A279" s="83">
        <f t="shared" si="7"/>
        <v>42343</v>
      </c>
      <c r="B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2848.6899999999996</v>
      </c>
      <c r="C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2878.6099999999997</v>
      </c>
      <c r="D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2898.72</v>
      </c>
      <c r="E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2898.7299999999996</v>
      </c>
      <c r="F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2894.54</v>
      </c>
      <c r="G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2887.1099999999997</v>
      </c>
      <c r="H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2842.8499999999995</v>
      </c>
      <c r="I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2829.58</v>
      </c>
      <c r="J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2877.67</v>
      </c>
      <c r="K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2894.3099999999995</v>
      </c>
      <c r="L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2878.6299999999997</v>
      </c>
      <c r="M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2870.7599999999998</v>
      </c>
      <c r="N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2856.14</v>
      </c>
      <c r="O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2870.6699999999996</v>
      </c>
      <c r="P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2878.27</v>
      </c>
      <c r="Q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2890.3999999999996</v>
      </c>
      <c r="R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2838.2999999999997</v>
      </c>
      <c r="S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2966.22</v>
      </c>
      <c r="T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3023.1099999999997</v>
      </c>
      <c r="U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3022.1</v>
      </c>
      <c r="V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2984.0099999999998</v>
      </c>
      <c r="W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2879.33</v>
      </c>
      <c r="X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3039.42</v>
      </c>
      <c r="Y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2906.42</v>
      </c>
    </row>
    <row r="280" spans="1:25" x14ac:dyDescent="0.2">
      <c r="A280" s="83">
        <f t="shared" si="7"/>
        <v>42344</v>
      </c>
      <c r="B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2849.1299999999997</v>
      </c>
      <c r="C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2878.72</v>
      </c>
      <c r="D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2898.67</v>
      </c>
      <c r="E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2898.54</v>
      </c>
      <c r="F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2893.4599999999996</v>
      </c>
      <c r="G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2886.2299999999996</v>
      </c>
      <c r="H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2871.5299999999997</v>
      </c>
      <c r="I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2871.3999999999996</v>
      </c>
      <c r="J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2826.49</v>
      </c>
      <c r="K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2952.8599999999997</v>
      </c>
      <c r="L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2917.7999999999997</v>
      </c>
      <c r="M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2901.2299999999996</v>
      </c>
      <c r="N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2876.9799999999996</v>
      </c>
      <c r="O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2877.2699999999995</v>
      </c>
      <c r="P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2909.5</v>
      </c>
      <c r="Q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2932.17</v>
      </c>
      <c r="R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2865.2799999999997</v>
      </c>
      <c r="S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2961.3799999999997</v>
      </c>
      <c r="T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2975.3599999999997</v>
      </c>
      <c r="U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2976.35</v>
      </c>
      <c r="V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2940.58</v>
      </c>
      <c r="W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2877.0499999999997</v>
      </c>
      <c r="X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2989.0599999999995</v>
      </c>
      <c r="Y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2875.83</v>
      </c>
    </row>
    <row r="281" spans="1:25" x14ac:dyDescent="0.2">
      <c r="A281" s="83">
        <f t="shared" si="7"/>
        <v>42345</v>
      </c>
      <c r="B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2852.97</v>
      </c>
      <c r="C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2881.35</v>
      </c>
      <c r="D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2904.3599999999997</v>
      </c>
      <c r="E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2912.49</v>
      </c>
      <c r="F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2912.54</v>
      </c>
      <c r="G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2881.5699999999997</v>
      </c>
      <c r="H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2839.7599999999998</v>
      </c>
      <c r="I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2917.6899999999996</v>
      </c>
      <c r="J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2889.6099999999997</v>
      </c>
      <c r="K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2894.2699999999995</v>
      </c>
      <c r="L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2886.58</v>
      </c>
      <c r="M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2838.2</v>
      </c>
      <c r="N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2838.0299999999997</v>
      </c>
      <c r="O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2837.97</v>
      </c>
      <c r="P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2878.9799999999996</v>
      </c>
      <c r="Q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2865.0699999999997</v>
      </c>
      <c r="R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2836.08</v>
      </c>
      <c r="S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2901.4399999999996</v>
      </c>
      <c r="T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2902.4799999999996</v>
      </c>
      <c r="U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2890.97</v>
      </c>
      <c r="V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2948.62</v>
      </c>
      <c r="W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2876.49</v>
      </c>
      <c r="X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3012.6899999999996</v>
      </c>
      <c r="Y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2868.0499999999997</v>
      </c>
    </row>
    <row r="282" spans="1:25" x14ac:dyDescent="0.2">
      <c r="A282" s="83">
        <f t="shared" si="7"/>
        <v>42346</v>
      </c>
      <c r="B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2832.89</v>
      </c>
      <c r="C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2866.6299999999997</v>
      </c>
      <c r="D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2888.7799999999997</v>
      </c>
      <c r="E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2888.87</v>
      </c>
      <c r="F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2881.31</v>
      </c>
      <c r="G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2866.74</v>
      </c>
      <c r="H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2833.5499999999997</v>
      </c>
      <c r="I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2917.96</v>
      </c>
      <c r="J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2882.58</v>
      </c>
      <c r="K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2909.87</v>
      </c>
      <c r="L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2897.66</v>
      </c>
      <c r="M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2840.6699999999996</v>
      </c>
      <c r="N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2840.3399999999997</v>
      </c>
      <c r="O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2840.3399999999997</v>
      </c>
      <c r="P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2878.71</v>
      </c>
      <c r="Q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2865.0699999999997</v>
      </c>
      <c r="R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2836.7299999999996</v>
      </c>
      <c r="S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2915.2699999999995</v>
      </c>
      <c r="T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2916.5499999999997</v>
      </c>
      <c r="U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2891.5699999999997</v>
      </c>
      <c r="V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2950.89</v>
      </c>
      <c r="W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2883.3999999999996</v>
      </c>
      <c r="X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3048.2699999999995</v>
      </c>
      <c r="Y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2894.4199999999996</v>
      </c>
    </row>
    <row r="283" spans="1:25" x14ac:dyDescent="0.2">
      <c r="A283" s="83">
        <f t="shared" si="7"/>
        <v>42347</v>
      </c>
      <c r="B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2826.7099999999996</v>
      </c>
      <c r="C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2867.0099999999998</v>
      </c>
      <c r="D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2889.17</v>
      </c>
      <c r="E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2889.2299999999996</v>
      </c>
      <c r="F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2881.66</v>
      </c>
      <c r="G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2867.2599999999998</v>
      </c>
      <c r="H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2834.67</v>
      </c>
      <c r="I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2919.2599999999998</v>
      </c>
      <c r="J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2857.3199999999997</v>
      </c>
      <c r="K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2866.33</v>
      </c>
      <c r="L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2845.58</v>
      </c>
      <c r="M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2867.16</v>
      </c>
      <c r="N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2835.12</v>
      </c>
      <c r="O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2835.2099999999996</v>
      </c>
      <c r="P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2873.12</v>
      </c>
      <c r="Q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2866.3399999999997</v>
      </c>
      <c r="R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2827.93</v>
      </c>
      <c r="S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2910.1099999999997</v>
      </c>
      <c r="T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2923.8999999999996</v>
      </c>
      <c r="U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2887.97</v>
      </c>
      <c r="V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2951.68</v>
      </c>
      <c r="W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2882.4399999999996</v>
      </c>
      <c r="X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3050.3399999999997</v>
      </c>
      <c r="Y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2881.12</v>
      </c>
    </row>
    <row r="284" spans="1:25" x14ac:dyDescent="0.2">
      <c r="A284" s="83">
        <f t="shared" si="7"/>
        <v>42348</v>
      </c>
      <c r="B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2826.24</v>
      </c>
      <c r="C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2866.58</v>
      </c>
      <c r="D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2881.31</v>
      </c>
      <c r="E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2888.93</v>
      </c>
      <c r="F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2881.4399999999996</v>
      </c>
      <c r="G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2867.2</v>
      </c>
      <c r="H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2834.0599999999995</v>
      </c>
      <c r="I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2918.91</v>
      </c>
      <c r="J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2857.49</v>
      </c>
      <c r="K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2859.0899999999997</v>
      </c>
      <c r="L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2838.93</v>
      </c>
      <c r="M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2866.31</v>
      </c>
      <c r="N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2845.46</v>
      </c>
      <c r="O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2834.75</v>
      </c>
      <c r="P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2872.9799999999996</v>
      </c>
      <c r="Q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2866.4399999999996</v>
      </c>
      <c r="R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2828.0199999999995</v>
      </c>
      <c r="S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2909.5699999999997</v>
      </c>
      <c r="T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2924.6699999999996</v>
      </c>
      <c r="U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2887.6299999999997</v>
      </c>
      <c r="V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2942.96</v>
      </c>
      <c r="W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2878.2099999999996</v>
      </c>
      <c r="X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3032.52</v>
      </c>
      <c r="Y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2881.18</v>
      </c>
    </row>
    <row r="285" spans="1:25" x14ac:dyDescent="0.2">
      <c r="A285" s="83">
        <f t="shared" si="7"/>
        <v>42349</v>
      </c>
      <c r="B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2826.8999999999996</v>
      </c>
      <c r="C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2865.47</v>
      </c>
      <c r="D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2887.5699999999997</v>
      </c>
      <c r="E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2887.5199999999995</v>
      </c>
      <c r="F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2880.1299999999997</v>
      </c>
      <c r="G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2865.85</v>
      </c>
      <c r="H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2826.18</v>
      </c>
      <c r="I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2906.37</v>
      </c>
      <c r="J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2862.3799999999997</v>
      </c>
      <c r="K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2864.5299999999997</v>
      </c>
      <c r="L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2850.5499999999997</v>
      </c>
      <c r="M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2870.06</v>
      </c>
      <c r="N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2826.87</v>
      </c>
      <c r="O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2849.2999999999997</v>
      </c>
      <c r="P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2908.7099999999996</v>
      </c>
      <c r="Q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2897.5</v>
      </c>
      <c r="R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2846.24</v>
      </c>
      <c r="S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2897.14</v>
      </c>
      <c r="T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2909.12</v>
      </c>
      <c r="U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2888.25</v>
      </c>
      <c r="V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2943.9199999999996</v>
      </c>
      <c r="W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2901.56</v>
      </c>
      <c r="X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3034.2099999999996</v>
      </c>
      <c r="Y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2888.6699999999996</v>
      </c>
    </row>
    <row r="286" spans="1:25" x14ac:dyDescent="0.2">
      <c r="A286" s="83">
        <f t="shared" si="7"/>
        <v>42350</v>
      </c>
      <c r="B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2839.06</v>
      </c>
      <c r="C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2854.6899999999996</v>
      </c>
      <c r="D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2877.3799999999997</v>
      </c>
      <c r="E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2885.3399999999997</v>
      </c>
      <c r="F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2877.4599999999996</v>
      </c>
      <c r="G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2877.54</v>
      </c>
      <c r="H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2855.49</v>
      </c>
      <c r="I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2827.85</v>
      </c>
      <c r="J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2896.0099999999998</v>
      </c>
      <c r="K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2876.89</v>
      </c>
      <c r="L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2847.7599999999998</v>
      </c>
      <c r="M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2847.5999999999995</v>
      </c>
      <c r="N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2868.8599999999997</v>
      </c>
      <c r="O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2887.9199999999996</v>
      </c>
      <c r="P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2887.95</v>
      </c>
      <c r="Q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2888.47</v>
      </c>
      <c r="R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2837.6699999999996</v>
      </c>
      <c r="S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2988.68</v>
      </c>
      <c r="T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2987.47</v>
      </c>
      <c r="U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2990.7299999999996</v>
      </c>
      <c r="V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2956.1299999999997</v>
      </c>
      <c r="W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2903.8599999999997</v>
      </c>
      <c r="X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3057.43</v>
      </c>
      <c r="Y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2899.54</v>
      </c>
    </row>
    <row r="287" spans="1:25" x14ac:dyDescent="0.2">
      <c r="A287" s="83">
        <f t="shared" si="7"/>
        <v>42351</v>
      </c>
      <c r="B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2840.1</v>
      </c>
      <c r="C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2847.5999999999995</v>
      </c>
      <c r="D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2877.4399999999996</v>
      </c>
      <c r="E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2877.47</v>
      </c>
      <c r="F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2877.33</v>
      </c>
      <c r="G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2869.7799999999997</v>
      </c>
      <c r="H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2855.2699999999995</v>
      </c>
      <c r="I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2848.14</v>
      </c>
      <c r="J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2847.0299999999997</v>
      </c>
      <c r="K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2916.7799999999997</v>
      </c>
      <c r="L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2884.6099999999997</v>
      </c>
      <c r="M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2877.04</v>
      </c>
      <c r="N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2876.8199999999997</v>
      </c>
      <c r="O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2900.18</v>
      </c>
      <c r="P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2900.1099999999997</v>
      </c>
      <c r="Q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2888.83</v>
      </c>
      <c r="R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2837.5299999999997</v>
      </c>
      <c r="S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2985.95</v>
      </c>
      <c r="T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2985.4799999999996</v>
      </c>
      <c r="U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2984.16</v>
      </c>
      <c r="V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2949.2799999999997</v>
      </c>
      <c r="W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2901.54</v>
      </c>
      <c r="X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3056.46</v>
      </c>
      <c r="Y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2891.6499999999996</v>
      </c>
    </row>
    <row r="288" spans="1:25" x14ac:dyDescent="0.2">
      <c r="A288" s="83">
        <f t="shared" si="7"/>
        <v>42352</v>
      </c>
      <c r="B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2826.39</v>
      </c>
      <c r="C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2865.68</v>
      </c>
      <c r="D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2887.6699999999996</v>
      </c>
      <c r="E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2887.6299999999997</v>
      </c>
      <c r="F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2880.0299999999997</v>
      </c>
      <c r="G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2865.6699999999996</v>
      </c>
      <c r="H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2826.14</v>
      </c>
      <c r="I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2906.1899999999996</v>
      </c>
      <c r="J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2862.1899999999996</v>
      </c>
      <c r="K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2871.3199999999997</v>
      </c>
      <c r="L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2857.1499999999996</v>
      </c>
      <c r="M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2848.9799999999996</v>
      </c>
      <c r="N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2831.1099999999997</v>
      </c>
      <c r="O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2849.14</v>
      </c>
      <c r="P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2908.54</v>
      </c>
      <c r="Q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2897.5699999999997</v>
      </c>
      <c r="R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2845.8599999999997</v>
      </c>
      <c r="S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2898.5699999999997</v>
      </c>
      <c r="T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2911.58</v>
      </c>
      <c r="U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2889.2699999999995</v>
      </c>
      <c r="V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2943.33</v>
      </c>
      <c r="W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2905.3999999999996</v>
      </c>
      <c r="X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3040.5599999999995</v>
      </c>
      <c r="Y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2889.85</v>
      </c>
    </row>
    <row r="289" spans="1:27" x14ac:dyDescent="0.2">
      <c r="A289" s="83">
        <f t="shared" si="7"/>
        <v>42353</v>
      </c>
      <c r="B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2826.7799999999997</v>
      </c>
      <c r="C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2865.45</v>
      </c>
      <c r="D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2887.6</v>
      </c>
      <c r="E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2887.79</v>
      </c>
      <c r="F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2880.27</v>
      </c>
      <c r="G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2873.2</v>
      </c>
      <c r="H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2833.0899999999997</v>
      </c>
      <c r="I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2917.7999999999997</v>
      </c>
      <c r="J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2862.6699999999996</v>
      </c>
      <c r="K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2871.7599999999998</v>
      </c>
      <c r="L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2837.42</v>
      </c>
      <c r="M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2896.87</v>
      </c>
      <c r="N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2862.79</v>
      </c>
      <c r="O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2838.79</v>
      </c>
      <c r="P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2878.4399999999996</v>
      </c>
      <c r="Q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2872.21</v>
      </c>
      <c r="R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2838.1</v>
      </c>
      <c r="S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2927.83</v>
      </c>
      <c r="T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2918.5499999999997</v>
      </c>
      <c r="U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2892.43</v>
      </c>
      <c r="V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2952.6699999999996</v>
      </c>
      <c r="W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2931.62</v>
      </c>
      <c r="X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3084.2699999999995</v>
      </c>
      <c r="Y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2944.16</v>
      </c>
    </row>
    <row r="290" spans="1:27" s="94" customFormat="1" x14ac:dyDescent="0.25">
      <c r="A290" s="83">
        <f t="shared" si="7"/>
        <v>42354</v>
      </c>
      <c r="B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2831.6899999999996</v>
      </c>
      <c r="C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2865.39</v>
      </c>
      <c r="D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2887.6</v>
      </c>
      <c r="E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2887.6099999999997</v>
      </c>
      <c r="F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2887.79</v>
      </c>
      <c r="G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2873.2299999999996</v>
      </c>
      <c r="H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2826.79</v>
      </c>
      <c r="I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2906.85</v>
      </c>
      <c r="J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2856.6299999999997</v>
      </c>
      <c r="K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2851.2599999999998</v>
      </c>
      <c r="L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2831.1899999999996</v>
      </c>
      <c r="M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2921.0699999999997</v>
      </c>
      <c r="N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2881.3199999999997</v>
      </c>
      <c r="O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2868.18</v>
      </c>
      <c r="P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2871.91</v>
      </c>
      <c r="Q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2865.5699999999997</v>
      </c>
      <c r="R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2851.85</v>
      </c>
      <c r="S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2926.18</v>
      </c>
      <c r="T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2931.06</v>
      </c>
      <c r="U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2901.99</v>
      </c>
      <c r="V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2950.71</v>
      </c>
      <c r="W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2907.5299999999997</v>
      </c>
      <c r="X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3049.74</v>
      </c>
      <c r="Y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2924.0999999999995</v>
      </c>
    </row>
    <row r="291" spans="1:27" x14ac:dyDescent="0.2">
      <c r="A291" s="83">
        <f t="shared" si="7"/>
        <v>42355</v>
      </c>
      <c r="B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2838.5299999999997</v>
      </c>
      <c r="C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2880.3799999999997</v>
      </c>
      <c r="D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2887.75</v>
      </c>
      <c r="E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2895.3999999999996</v>
      </c>
      <c r="F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2895.66</v>
      </c>
      <c r="G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2873.58</v>
      </c>
      <c r="H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2840.02</v>
      </c>
      <c r="I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2918.0899999999997</v>
      </c>
      <c r="J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2856.6</v>
      </c>
      <c r="K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2851.33</v>
      </c>
      <c r="L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2837.7699999999995</v>
      </c>
      <c r="M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2882.1699999999996</v>
      </c>
      <c r="N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2881.0099999999998</v>
      </c>
      <c r="O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2861.74</v>
      </c>
      <c r="P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2878.91</v>
      </c>
      <c r="Q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2858.35</v>
      </c>
      <c r="R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2827.29</v>
      </c>
      <c r="S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2909.8799999999997</v>
      </c>
      <c r="T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2922.0499999999997</v>
      </c>
      <c r="U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2898.5499999999997</v>
      </c>
      <c r="V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2960.35</v>
      </c>
      <c r="W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2908.79</v>
      </c>
      <c r="X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3033.12</v>
      </c>
      <c r="Y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2923.58</v>
      </c>
    </row>
    <row r="292" spans="1:27" x14ac:dyDescent="0.2">
      <c r="A292" s="83">
        <f t="shared" si="7"/>
        <v>42356</v>
      </c>
      <c r="B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2841.7</v>
      </c>
      <c r="C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2851.74</v>
      </c>
      <c r="D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2887.85</v>
      </c>
      <c r="E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2895.56</v>
      </c>
      <c r="F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2887.8999999999996</v>
      </c>
      <c r="G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2873.67</v>
      </c>
      <c r="H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2833.75</v>
      </c>
      <c r="I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2906.58</v>
      </c>
      <c r="J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2862.5699999999997</v>
      </c>
      <c r="K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2861.43</v>
      </c>
      <c r="L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2844.06</v>
      </c>
      <c r="M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2883.2799999999997</v>
      </c>
      <c r="N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2863.4199999999996</v>
      </c>
      <c r="O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2863.8099999999995</v>
      </c>
      <c r="P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2843.58</v>
      </c>
      <c r="Q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2850.43</v>
      </c>
      <c r="R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2847.64</v>
      </c>
      <c r="S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2919.45</v>
      </c>
      <c r="T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2919.14</v>
      </c>
      <c r="U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2897.0899999999997</v>
      </c>
      <c r="V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2965.56</v>
      </c>
      <c r="W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2911.97</v>
      </c>
      <c r="X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3052.87</v>
      </c>
      <c r="Y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2936.22</v>
      </c>
    </row>
    <row r="293" spans="1:27" x14ac:dyDescent="0.2">
      <c r="A293" s="83">
        <f t="shared" si="7"/>
        <v>42357</v>
      </c>
      <c r="B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2868.95</v>
      </c>
      <c r="C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2840.58</v>
      </c>
      <c r="D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2862.14</v>
      </c>
      <c r="E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2869.85</v>
      </c>
      <c r="F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2870.0299999999997</v>
      </c>
      <c r="G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2862.6899999999996</v>
      </c>
      <c r="H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2835.22</v>
      </c>
      <c r="I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2868.3799999999997</v>
      </c>
      <c r="J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2904.5199999999995</v>
      </c>
      <c r="K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2862.2299999999996</v>
      </c>
      <c r="L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2854.91</v>
      </c>
      <c r="M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2869.2</v>
      </c>
      <c r="N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2876.62</v>
      </c>
      <c r="O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2868.7799999999997</v>
      </c>
      <c r="P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2833.5499999999997</v>
      </c>
      <c r="Q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2847.2999999999997</v>
      </c>
      <c r="R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2866.16</v>
      </c>
      <c r="S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2969.18</v>
      </c>
      <c r="T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2988.9399999999996</v>
      </c>
      <c r="U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2971.6299999999997</v>
      </c>
      <c r="V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2939.4799999999996</v>
      </c>
      <c r="W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2893.92</v>
      </c>
      <c r="X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3050.6499999999996</v>
      </c>
      <c r="Y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2935.25</v>
      </c>
    </row>
    <row r="294" spans="1:27" x14ac:dyDescent="0.2">
      <c r="A294" s="83">
        <f t="shared" si="7"/>
        <v>42358</v>
      </c>
      <c r="B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2837.39</v>
      </c>
      <c r="C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2881.8799999999997</v>
      </c>
      <c r="D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2910.5299999999997</v>
      </c>
      <c r="E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2919.18</v>
      </c>
      <c r="F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2919.2099999999996</v>
      </c>
      <c r="G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2910.6</v>
      </c>
      <c r="H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2874.1699999999996</v>
      </c>
      <c r="I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2844.7</v>
      </c>
      <c r="J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2869.89</v>
      </c>
      <c r="K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2912.4799999999996</v>
      </c>
      <c r="L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2876.8399999999997</v>
      </c>
      <c r="M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2869.49</v>
      </c>
      <c r="N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2869.5599999999995</v>
      </c>
      <c r="O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2876.97</v>
      </c>
      <c r="P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2876.95</v>
      </c>
      <c r="Q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2855.72</v>
      </c>
      <c r="R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2853.7</v>
      </c>
      <c r="S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2955.2</v>
      </c>
      <c r="T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2960.99</v>
      </c>
      <c r="U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2943.7799999999997</v>
      </c>
      <c r="V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2909.89</v>
      </c>
      <c r="W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2863.14</v>
      </c>
      <c r="X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3029.24</v>
      </c>
      <c r="Y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2896.4799999999996</v>
      </c>
    </row>
    <row r="295" spans="1:27" x14ac:dyDescent="0.2">
      <c r="A295" s="83">
        <f t="shared" si="7"/>
        <v>42359</v>
      </c>
      <c r="B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2838.5</v>
      </c>
      <c r="C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2876.64</v>
      </c>
      <c r="D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2903.2799999999997</v>
      </c>
      <c r="E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2915.45</v>
      </c>
      <c r="F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2915.4199999999996</v>
      </c>
      <c r="G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2907.49</v>
      </c>
      <c r="H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2832.49</v>
      </c>
      <c r="I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2905.9599999999996</v>
      </c>
      <c r="J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2875.5099999999998</v>
      </c>
      <c r="K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2890.24</v>
      </c>
      <c r="L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2875.4999999999995</v>
      </c>
      <c r="M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2825.9799999999996</v>
      </c>
      <c r="N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2837.5499999999997</v>
      </c>
      <c r="O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2843.5</v>
      </c>
      <c r="P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2893.96</v>
      </c>
      <c r="Q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2890.81</v>
      </c>
      <c r="R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2846.0499999999997</v>
      </c>
      <c r="S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2912.7</v>
      </c>
      <c r="T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2912.1899999999996</v>
      </c>
      <c r="U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2888.93</v>
      </c>
      <c r="V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2944.2099999999996</v>
      </c>
      <c r="W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2908.8399999999997</v>
      </c>
      <c r="X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3034.2599999999998</v>
      </c>
      <c r="Y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2902.45</v>
      </c>
    </row>
    <row r="296" spans="1:27" x14ac:dyDescent="0.2">
      <c r="A296" s="83">
        <f t="shared" si="7"/>
        <v>42360</v>
      </c>
      <c r="B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2840.9199999999996</v>
      </c>
      <c r="C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2844.81</v>
      </c>
      <c r="D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2865.5199999999995</v>
      </c>
      <c r="E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2872.83</v>
      </c>
      <c r="F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2872.8199999999997</v>
      </c>
      <c r="G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2852.0299999999997</v>
      </c>
      <c r="H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2829.21</v>
      </c>
      <c r="I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2917.0099999999998</v>
      </c>
      <c r="J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2871.7599999999998</v>
      </c>
      <c r="K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2871.5</v>
      </c>
      <c r="L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2864.4799999999996</v>
      </c>
      <c r="M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2837.87</v>
      </c>
      <c r="N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2840.0299999999997</v>
      </c>
      <c r="O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2852.43</v>
      </c>
      <c r="P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2916.91</v>
      </c>
      <c r="Q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2909.3999999999996</v>
      </c>
      <c r="R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2845.83</v>
      </c>
      <c r="S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2898.3499999999995</v>
      </c>
      <c r="T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2910.93</v>
      </c>
      <c r="U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2900.12</v>
      </c>
      <c r="V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2941.4799999999996</v>
      </c>
      <c r="W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2887.97</v>
      </c>
      <c r="X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3033.8399999999997</v>
      </c>
      <c r="Y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2896.45</v>
      </c>
      <c r="AA296" s="84"/>
    </row>
    <row r="297" spans="1:27" x14ac:dyDescent="0.2">
      <c r="A297" s="83">
        <f t="shared" si="7"/>
        <v>42361</v>
      </c>
      <c r="B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2850.14</v>
      </c>
      <c r="C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2844.83</v>
      </c>
      <c r="D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2865.58</v>
      </c>
      <c r="E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2872.75</v>
      </c>
      <c r="F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2872.66</v>
      </c>
      <c r="G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2862.2699999999995</v>
      </c>
      <c r="H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2826.5699999999997</v>
      </c>
      <c r="I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2906.22</v>
      </c>
      <c r="J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2855.85</v>
      </c>
      <c r="K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2871.5499999999997</v>
      </c>
      <c r="L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2850.85</v>
      </c>
      <c r="M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2882.35</v>
      </c>
      <c r="N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2882.6499999999996</v>
      </c>
      <c r="O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2869.85</v>
      </c>
      <c r="P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2850.93</v>
      </c>
      <c r="Q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2851.25</v>
      </c>
      <c r="R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2848.96</v>
      </c>
      <c r="S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2900.58</v>
      </c>
      <c r="T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2931.2599999999998</v>
      </c>
      <c r="U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2916.56</v>
      </c>
      <c r="V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2972.8599999999997</v>
      </c>
      <c r="W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2896.1699999999996</v>
      </c>
      <c r="X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3047.6699999999996</v>
      </c>
      <c r="Y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2916.4799999999996</v>
      </c>
    </row>
    <row r="298" spans="1:27" x14ac:dyDescent="0.2">
      <c r="A298" s="83">
        <f t="shared" si="7"/>
        <v>42362</v>
      </c>
      <c r="B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2850.91</v>
      </c>
      <c r="C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2844.6299999999997</v>
      </c>
      <c r="D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2861.8399999999997</v>
      </c>
      <c r="E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2872.5699999999997</v>
      </c>
      <c r="F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2872.52</v>
      </c>
      <c r="G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2872.7599999999998</v>
      </c>
      <c r="H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2829.6299999999997</v>
      </c>
      <c r="I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2917.33</v>
      </c>
      <c r="J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2871.92</v>
      </c>
      <c r="K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2897.14</v>
      </c>
      <c r="L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2897.37</v>
      </c>
      <c r="M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2840.1899999999996</v>
      </c>
      <c r="N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2855.25</v>
      </c>
      <c r="O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2871.4399999999996</v>
      </c>
      <c r="P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2937.7599999999998</v>
      </c>
      <c r="Q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2938.21</v>
      </c>
      <c r="R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2880.7999999999997</v>
      </c>
      <c r="S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2889.08</v>
      </c>
      <c r="T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2890.3999999999996</v>
      </c>
      <c r="U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2903.5099999999998</v>
      </c>
      <c r="V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2949.6699999999996</v>
      </c>
      <c r="W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2912.2699999999995</v>
      </c>
      <c r="X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3014.08</v>
      </c>
      <c r="Y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2896.43</v>
      </c>
    </row>
    <row r="299" spans="1:27" x14ac:dyDescent="0.2">
      <c r="A299" s="83">
        <f t="shared" si="7"/>
        <v>42363</v>
      </c>
      <c r="B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2838.2299999999996</v>
      </c>
      <c r="C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2880.0499999999997</v>
      </c>
      <c r="D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2895.2799999999997</v>
      </c>
      <c r="E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2911.0099999999998</v>
      </c>
      <c r="F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2911.02</v>
      </c>
      <c r="G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2888.0899999999997</v>
      </c>
      <c r="H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2839.35</v>
      </c>
      <c r="I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2932.68</v>
      </c>
      <c r="J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2872.3599999999997</v>
      </c>
      <c r="K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2882.72</v>
      </c>
      <c r="L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2861.2299999999996</v>
      </c>
      <c r="M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2880.62</v>
      </c>
      <c r="N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2860.74</v>
      </c>
      <c r="O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2840.4399999999996</v>
      </c>
      <c r="P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2871.4199999999996</v>
      </c>
      <c r="Q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2851.1</v>
      </c>
      <c r="R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2847.8399999999997</v>
      </c>
      <c r="S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2899.47</v>
      </c>
      <c r="T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2904.54</v>
      </c>
      <c r="U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2904.37</v>
      </c>
      <c r="V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2948.7599999999998</v>
      </c>
      <c r="W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2895.93</v>
      </c>
      <c r="X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3012.83</v>
      </c>
      <c r="Y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2895.49</v>
      </c>
    </row>
    <row r="300" spans="1:27" x14ac:dyDescent="0.2">
      <c r="A300" s="83">
        <f t="shared" si="7"/>
        <v>42364</v>
      </c>
      <c r="B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2840.54</v>
      </c>
      <c r="C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2897.5499999999997</v>
      </c>
      <c r="D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2910.25</v>
      </c>
      <c r="E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2919.0199999999995</v>
      </c>
      <c r="F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2918.9199999999996</v>
      </c>
      <c r="G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2910.5199999999995</v>
      </c>
      <c r="H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2855.95</v>
      </c>
      <c r="I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2855.71</v>
      </c>
      <c r="J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2865.72</v>
      </c>
      <c r="K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2901.0199999999995</v>
      </c>
      <c r="L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2889.18</v>
      </c>
      <c r="M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2862.62</v>
      </c>
      <c r="N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2862.4399999999996</v>
      </c>
      <c r="O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2869.49</v>
      </c>
      <c r="P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2869.45</v>
      </c>
      <c r="Q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2834.35</v>
      </c>
      <c r="R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2872.75</v>
      </c>
      <c r="S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2979.7</v>
      </c>
      <c r="T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3009.37</v>
      </c>
      <c r="U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2969.46</v>
      </c>
      <c r="V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2901.8399999999997</v>
      </c>
      <c r="W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2891.2999999999997</v>
      </c>
      <c r="X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3024.5</v>
      </c>
      <c r="Y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2895.35</v>
      </c>
    </row>
    <row r="301" spans="1:27" x14ac:dyDescent="0.2">
      <c r="A301" s="83">
        <f t="shared" si="7"/>
        <v>42365</v>
      </c>
      <c r="B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2840.85</v>
      </c>
      <c r="C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2897.6299999999997</v>
      </c>
      <c r="D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2910.12</v>
      </c>
      <c r="E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2918.8199999999997</v>
      </c>
      <c r="F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2918.7699999999995</v>
      </c>
      <c r="G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2910.18</v>
      </c>
      <c r="H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2873.8599999999997</v>
      </c>
      <c r="I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2843.96</v>
      </c>
      <c r="J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2851.72</v>
      </c>
      <c r="K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2912.08</v>
      </c>
      <c r="L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2876.8399999999997</v>
      </c>
      <c r="M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2869.1899999999996</v>
      </c>
      <c r="N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2868.97</v>
      </c>
      <c r="O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2876.43</v>
      </c>
      <c r="P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2876.2699999999995</v>
      </c>
      <c r="Q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2854.3199999999997</v>
      </c>
      <c r="R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2855.0599999999995</v>
      </c>
      <c r="S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2959.79</v>
      </c>
      <c r="T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2961.6</v>
      </c>
      <c r="U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2944.89</v>
      </c>
      <c r="V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2911.93</v>
      </c>
      <c r="W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2864.9399999999996</v>
      </c>
      <c r="X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2980.37</v>
      </c>
      <c r="Y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2870.6299999999997</v>
      </c>
    </row>
    <row r="302" spans="1:27" x14ac:dyDescent="0.2">
      <c r="A302" s="83">
        <f t="shared" si="7"/>
        <v>42366</v>
      </c>
      <c r="B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2861.89</v>
      </c>
      <c r="C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2919.0099999999998</v>
      </c>
      <c r="D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2919.0899999999997</v>
      </c>
      <c r="E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2940.21</v>
      </c>
      <c r="F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2940.5699999999997</v>
      </c>
      <c r="G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2919.5499999999997</v>
      </c>
      <c r="H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2881.2599999999998</v>
      </c>
      <c r="I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2986.96</v>
      </c>
      <c r="J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2906.74</v>
      </c>
      <c r="K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2925.8799999999997</v>
      </c>
      <c r="L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2917.3399999999997</v>
      </c>
      <c r="M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2855.75</v>
      </c>
      <c r="N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2855.2999999999997</v>
      </c>
      <c r="O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2871.3799999999997</v>
      </c>
      <c r="P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2937.3999999999996</v>
      </c>
      <c r="Q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2916.87</v>
      </c>
      <c r="R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2880.1299999999997</v>
      </c>
      <c r="S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2885.87</v>
      </c>
      <c r="T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2886.24</v>
      </c>
      <c r="U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2886.79</v>
      </c>
      <c r="V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2921.0199999999995</v>
      </c>
      <c r="W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2881.35</v>
      </c>
      <c r="X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2953.0299999999997</v>
      </c>
      <c r="Y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2865.5499999999997</v>
      </c>
    </row>
    <row r="303" spans="1:27" x14ac:dyDescent="0.2">
      <c r="A303" s="83">
        <f t="shared" si="7"/>
        <v>42367</v>
      </c>
      <c r="B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2839.8099999999995</v>
      </c>
      <c r="C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2862.0699999999997</v>
      </c>
      <c r="D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2899.2</v>
      </c>
      <c r="E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2899.2699999999995</v>
      </c>
      <c r="F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2899.16</v>
      </c>
      <c r="G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2880.43</v>
      </c>
      <c r="H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2829.6099999999997</v>
      </c>
      <c r="I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2909.8799999999997</v>
      </c>
      <c r="J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2872.1499999999996</v>
      </c>
      <c r="K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2860.6699999999996</v>
      </c>
      <c r="L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2860.66</v>
      </c>
      <c r="M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2838.2599999999998</v>
      </c>
      <c r="N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2839.06</v>
      </c>
      <c r="O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2849.7</v>
      </c>
      <c r="P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2849.74</v>
      </c>
      <c r="Q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2850.3399999999997</v>
      </c>
      <c r="R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2849.9399999999996</v>
      </c>
      <c r="S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2935.66</v>
      </c>
      <c r="T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2929.93</v>
      </c>
      <c r="U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2903.6</v>
      </c>
      <c r="V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2960.7799999999997</v>
      </c>
      <c r="W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2915.14</v>
      </c>
      <c r="X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3040.6299999999997</v>
      </c>
      <c r="Y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2883.8399999999997</v>
      </c>
    </row>
    <row r="304" spans="1:27" x14ac:dyDescent="0.2">
      <c r="A304" s="83">
        <f t="shared" si="7"/>
        <v>42368</v>
      </c>
      <c r="B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2844.99</v>
      </c>
      <c r="C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2895.1899999999996</v>
      </c>
      <c r="D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2910.96</v>
      </c>
      <c r="E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2911.04</v>
      </c>
      <c r="F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2919.14</v>
      </c>
      <c r="G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2899.46</v>
      </c>
      <c r="H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2846.0699999999997</v>
      </c>
      <c r="I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2932.8599999999997</v>
      </c>
      <c r="J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2889</v>
      </c>
      <c r="K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2897.7999999999997</v>
      </c>
      <c r="L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2860.99</v>
      </c>
      <c r="M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2853.79</v>
      </c>
      <c r="N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2853.99</v>
      </c>
      <c r="O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2853.81</v>
      </c>
      <c r="P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2860.74</v>
      </c>
      <c r="Q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2871.77</v>
      </c>
      <c r="R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2830.0599999999995</v>
      </c>
      <c r="S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2884.8599999999997</v>
      </c>
      <c r="T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2883.66</v>
      </c>
      <c r="U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2884.7999999999997</v>
      </c>
      <c r="V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2928.6499999999996</v>
      </c>
      <c r="W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2878.89</v>
      </c>
      <c r="X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3025.37</v>
      </c>
      <c r="Y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2849.6299999999997</v>
      </c>
    </row>
    <row r="305" spans="1:27" x14ac:dyDescent="0.2">
      <c r="A305" s="83">
        <f t="shared" si="7"/>
        <v>42369</v>
      </c>
      <c r="B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2849.75</v>
      </c>
      <c r="C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2858.18</v>
      </c>
      <c r="D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2879.8399999999997</v>
      </c>
      <c r="E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2879.9199999999996</v>
      </c>
      <c r="F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2887.47</v>
      </c>
      <c r="G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2872.93</v>
      </c>
      <c r="H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2829.5</v>
      </c>
      <c r="I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2924.72</v>
      </c>
      <c r="J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2881.62</v>
      </c>
      <c r="K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2925.1299999999997</v>
      </c>
      <c r="L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2877.93</v>
      </c>
      <c r="M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2827.4599999999996</v>
      </c>
      <c r="N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2830.8999999999996</v>
      </c>
      <c r="O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2831.0099999999998</v>
      </c>
      <c r="P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2886.2299999999996</v>
      </c>
      <c r="Q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2872.4599999999996</v>
      </c>
      <c r="R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2849.0099999999998</v>
      </c>
      <c r="S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2949.43</v>
      </c>
      <c r="T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2966.6899999999996</v>
      </c>
      <c r="U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2932.6899999999996</v>
      </c>
      <c r="V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2973.7299999999996</v>
      </c>
      <c r="W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2932.83</v>
      </c>
      <c r="X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3104.12</v>
      </c>
      <c r="Y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3061.6899999999996</v>
      </c>
    </row>
    <row r="307" spans="1:27" x14ac:dyDescent="0.2">
      <c r="A307" s="92" t="s">
        <v>148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150</v>
      </c>
      <c r="B308" s="82"/>
      <c r="C308" s="82"/>
      <c r="D308" s="82"/>
      <c r="AA308" s="84"/>
    </row>
    <row r="309" spans="1:27" ht="12.75" x14ac:dyDescent="0.2">
      <c r="A309" s="172" t="s">
        <v>48</v>
      </c>
      <c r="B309" s="183" t="s">
        <v>122</v>
      </c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5"/>
    </row>
    <row r="310" spans="1:27" ht="12.75" x14ac:dyDescent="0.2">
      <c r="A310" s="173"/>
      <c r="B310" s="186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8"/>
    </row>
    <row r="311" spans="1:27" ht="12.75" x14ac:dyDescent="0.2">
      <c r="A311" s="173"/>
      <c r="B311" s="175" t="s">
        <v>123</v>
      </c>
      <c r="C311" s="166" t="s">
        <v>124</v>
      </c>
      <c r="D311" s="166" t="s">
        <v>125</v>
      </c>
      <c r="E311" s="166" t="s">
        <v>126</v>
      </c>
      <c r="F311" s="166" t="s">
        <v>127</v>
      </c>
      <c r="G311" s="166" t="s">
        <v>128</v>
      </c>
      <c r="H311" s="166" t="s">
        <v>129</v>
      </c>
      <c r="I311" s="166" t="s">
        <v>130</v>
      </c>
      <c r="J311" s="166" t="s">
        <v>131</v>
      </c>
      <c r="K311" s="166" t="s">
        <v>132</v>
      </c>
      <c r="L311" s="166" t="s">
        <v>133</v>
      </c>
      <c r="M311" s="166" t="s">
        <v>134</v>
      </c>
      <c r="N311" s="177" t="s">
        <v>135</v>
      </c>
      <c r="O311" s="166" t="s">
        <v>136</v>
      </c>
      <c r="P311" s="166" t="s">
        <v>137</v>
      </c>
      <c r="Q311" s="166" t="s">
        <v>138</v>
      </c>
      <c r="R311" s="166" t="s">
        <v>139</v>
      </c>
      <c r="S311" s="166" t="s">
        <v>140</v>
      </c>
      <c r="T311" s="166" t="s">
        <v>141</v>
      </c>
      <c r="U311" s="166" t="s">
        <v>142</v>
      </c>
      <c r="V311" s="166" t="s">
        <v>143</v>
      </c>
      <c r="W311" s="166" t="s">
        <v>144</v>
      </c>
      <c r="X311" s="166" t="s">
        <v>145</v>
      </c>
      <c r="Y311" s="166" t="s">
        <v>146</v>
      </c>
    </row>
    <row r="312" spans="1:27" ht="12.75" x14ac:dyDescent="0.2">
      <c r="A312" s="174"/>
      <c r="B312" s="176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78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x14ac:dyDescent="0.2">
      <c r="A313" s="83">
        <f>A275</f>
        <v>42339</v>
      </c>
      <c r="B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3371.1</v>
      </c>
      <c r="C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3420.72</v>
      </c>
      <c r="D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3453.42</v>
      </c>
      <c r="E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3453.46</v>
      </c>
      <c r="F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3436.92</v>
      </c>
      <c r="G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3437.18</v>
      </c>
      <c r="H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3386.69</v>
      </c>
      <c r="I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3521.6899999999996</v>
      </c>
      <c r="J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3446.3399999999997</v>
      </c>
      <c r="K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3461.7299999999996</v>
      </c>
      <c r="L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3450.56</v>
      </c>
      <c r="M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3394.12</v>
      </c>
      <c r="N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3380.4399999999996</v>
      </c>
      <c r="O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3416.66</v>
      </c>
      <c r="P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3554.4</v>
      </c>
      <c r="Q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3522.75</v>
      </c>
      <c r="R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3411.02</v>
      </c>
      <c r="S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3317.77</v>
      </c>
      <c r="T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3309.85</v>
      </c>
      <c r="U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3334.8999999999996</v>
      </c>
      <c r="V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3312.41</v>
      </c>
      <c r="W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3316.13</v>
      </c>
      <c r="X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3418.5099999999998</v>
      </c>
      <c r="Y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3302.52</v>
      </c>
    </row>
    <row r="314" spans="1:27" x14ac:dyDescent="0.2">
      <c r="A314" s="83">
        <f>A313+1</f>
        <v>42340</v>
      </c>
      <c r="B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3365.91</v>
      </c>
      <c r="C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3414.87</v>
      </c>
      <c r="D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3447</v>
      </c>
      <c r="E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3436.1299999999997</v>
      </c>
      <c r="F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3436.27</v>
      </c>
      <c r="G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3426.6499999999996</v>
      </c>
      <c r="H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3366.87</v>
      </c>
      <c r="I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3471.25</v>
      </c>
      <c r="J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3389.1</v>
      </c>
      <c r="K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3402.47</v>
      </c>
      <c r="L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3392.5699999999997</v>
      </c>
      <c r="M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3326.72</v>
      </c>
      <c r="N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3346.17</v>
      </c>
      <c r="O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3350.04</v>
      </c>
      <c r="P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3443.49</v>
      </c>
      <c r="Q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3444.45</v>
      </c>
      <c r="R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3362.66</v>
      </c>
      <c r="S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3311.63</v>
      </c>
      <c r="T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3311.7599999999998</v>
      </c>
      <c r="U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3297.45</v>
      </c>
      <c r="V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3343.2999999999997</v>
      </c>
      <c r="W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3289.5499999999997</v>
      </c>
      <c r="X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3474.7599999999998</v>
      </c>
      <c r="Y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3309.74</v>
      </c>
    </row>
    <row r="315" spans="1:27" x14ac:dyDescent="0.2">
      <c r="A315" s="83">
        <f t="shared" ref="A315:A343" si="8">A314+1</f>
        <v>42341</v>
      </c>
      <c r="B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3339.21</v>
      </c>
      <c r="C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3380.1299999999997</v>
      </c>
      <c r="D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3394.77</v>
      </c>
      <c r="E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3394.71</v>
      </c>
      <c r="F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3404.87</v>
      </c>
      <c r="G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3385.6099999999997</v>
      </c>
      <c r="H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3339.8599999999997</v>
      </c>
      <c r="I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3440.7</v>
      </c>
      <c r="J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3394.25</v>
      </c>
      <c r="K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3393.49</v>
      </c>
      <c r="L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3384.08</v>
      </c>
      <c r="M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3305.18</v>
      </c>
      <c r="N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3305.0899999999997</v>
      </c>
      <c r="O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3312.45</v>
      </c>
      <c r="P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3374.5</v>
      </c>
      <c r="Q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3366.0199999999995</v>
      </c>
      <c r="R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3332.66</v>
      </c>
      <c r="S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3350.17</v>
      </c>
      <c r="T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3352.71</v>
      </c>
      <c r="U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3336.33</v>
      </c>
      <c r="V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3371.73</v>
      </c>
      <c r="W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3333.2799999999997</v>
      </c>
      <c r="X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3471.66</v>
      </c>
      <c r="Y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3318.46</v>
      </c>
    </row>
    <row r="316" spans="1:27" x14ac:dyDescent="0.2">
      <c r="A316" s="83">
        <f t="shared" si="8"/>
        <v>42342</v>
      </c>
      <c r="B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3330.46</v>
      </c>
      <c r="C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3375.4399999999996</v>
      </c>
      <c r="D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3394.97</v>
      </c>
      <c r="E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3394.92</v>
      </c>
      <c r="F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3395.16</v>
      </c>
      <c r="G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3386.0099999999998</v>
      </c>
      <c r="H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3331.79</v>
      </c>
      <c r="I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3441.46</v>
      </c>
      <c r="J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3390.27</v>
      </c>
      <c r="K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3404.18</v>
      </c>
      <c r="L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3394.1099999999997</v>
      </c>
      <c r="M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3320.21</v>
      </c>
      <c r="N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3328.04</v>
      </c>
      <c r="O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3347.7799999999997</v>
      </c>
      <c r="P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3379.5899999999997</v>
      </c>
      <c r="Q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3348.3999999999996</v>
      </c>
      <c r="R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3307.5</v>
      </c>
      <c r="S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3360.08</v>
      </c>
      <c r="T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3361.92</v>
      </c>
      <c r="U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3347.3599999999997</v>
      </c>
      <c r="V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3379.31</v>
      </c>
      <c r="W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3327.85</v>
      </c>
      <c r="X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3484.62</v>
      </c>
      <c r="Y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3322.77</v>
      </c>
    </row>
    <row r="317" spans="1:27" x14ac:dyDescent="0.2">
      <c r="A317" s="83">
        <f t="shared" si="8"/>
        <v>42343</v>
      </c>
      <c r="B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3316.93</v>
      </c>
      <c r="C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3353.62</v>
      </c>
      <c r="D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3378.2799999999997</v>
      </c>
      <c r="E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3378.29</v>
      </c>
      <c r="F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3373.16</v>
      </c>
      <c r="G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3364.0499999999997</v>
      </c>
      <c r="H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3309.77</v>
      </c>
      <c r="I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3293.49</v>
      </c>
      <c r="J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3352.47</v>
      </c>
      <c r="K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3372.8799999999997</v>
      </c>
      <c r="L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3353.64</v>
      </c>
      <c r="M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3343.99</v>
      </c>
      <c r="N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3326.06</v>
      </c>
      <c r="O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3343.88</v>
      </c>
      <c r="P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3353.2</v>
      </c>
      <c r="Q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3368.08</v>
      </c>
      <c r="R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3304.18</v>
      </c>
      <c r="S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3461.0499999999997</v>
      </c>
      <c r="T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3530.8199999999997</v>
      </c>
      <c r="U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3529.58</v>
      </c>
      <c r="V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3482.87</v>
      </c>
      <c r="W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3354.5</v>
      </c>
      <c r="X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3550.8199999999997</v>
      </c>
      <c r="Y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3387.72</v>
      </c>
    </row>
    <row r="318" spans="1:27" x14ac:dyDescent="0.2">
      <c r="A318" s="83">
        <f t="shared" si="8"/>
        <v>42344</v>
      </c>
      <c r="B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3317.47</v>
      </c>
      <c r="C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3353.75</v>
      </c>
      <c r="D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3378.22</v>
      </c>
      <c r="E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3378.0499999999997</v>
      </c>
      <c r="F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3371.83</v>
      </c>
      <c r="G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3362.96</v>
      </c>
      <c r="H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3344.93</v>
      </c>
      <c r="I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3344.7799999999997</v>
      </c>
      <c r="J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3289.71</v>
      </c>
      <c r="K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3444.67</v>
      </c>
      <c r="L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3401.68</v>
      </c>
      <c r="M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3381.35</v>
      </c>
      <c r="N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3351.62</v>
      </c>
      <c r="O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3351.97</v>
      </c>
      <c r="P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3391.5</v>
      </c>
      <c r="Q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3419.2999999999997</v>
      </c>
      <c r="R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3337.27</v>
      </c>
      <c r="S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3455.1099999999997</v>
      </c>
      <c r="T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3472.27</v>
      </c>
      <c r="U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3473.48</v>
      </c>
      <c r="V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3429.6099999999997</v>
      </c>
      <c r="W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3351.7</v>
      </c>
      <c r="X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3489.0699999999997</v>
      </c>
      <c r="Y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3350.21</v>
      </c>
    </row>
    <row r="319" spans="1:27" x14ac:dyDescent="0.2">
      <c r="A319" s="83">
        <f t="shared" si="8"/>
        <v>42345</v>
      </c>
      <c r="B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3322.18</v>
      </c>
      <c r="C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3356.9799999999996</v>
      </c>
      <c r="D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3385.1899999999996</v>
      </c>
      <c r="E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3395.16</v>
      </c>
      <c r="F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3395.22</v>
      </c>
      <c r="G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3357.25</v>
      </c>
      <c r="H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3305.97</v>
      </c>
      <c r="I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3401.54</v>
      </c>
      <c r="J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3367.1099999999997</v>
      </c>
      <c r="K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3372.8199999999997</v>
      </c>
      <c r="L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3363.3999999999996</v>
      </c>
      <c r="M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3304.0699999999997</v>
      </c>
      <c r="N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3303.8599999999997</v>
      </c>
      <c r="O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3303.79</v>
      </c>
      <c r="P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3354.0699999999997</v>
      </c>
      <c r="Q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3337.02</v>
      </c>
      <c r="R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3301.46</v>
      </c>
      <c r="S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3381.6099999999997</v>
      </c>
      <c r="T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3382.89</v>
      </c>
      <c r="U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3368.77</v>
      </c>
      <c r="V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3439.47</v>
      </c>
      <c r="W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3351.0099999999998</v>
      </c>
      <c r="X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3518.04</v>
      </c>
      <c r="Y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3340.67</v>
      </c>
    </row>
    <row r="320" spans="1:27" x14ac:dyDescent="0.2">
      <c r="A320" s="83">
        <f t="shared" si="8"/>
        <v>42346</v>
      </c>
      <c r="B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3297.5499999999997</v>
      </c>
      <c r="C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3338.92</v>
      </c>
      <c r="D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3366.0899999999997</v>
      </c>
      <c r="E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3366.2</v>
      </c>
      <c r="F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3356.92</v>
      </c>
      <c r="G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3339.0699999999997</v>
      </c>
      <c r="H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3298.3599999999997</v>
      </c>
      <c r="I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3401.88</v>
      </c>
      <c r="J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3358.49</v>
      </c>
      <c r="K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3391.95</v>
      </c>
      <c r="L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3376.98</v>
      </c>
      <c r="M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3307.0899999999997</v>
      </c>
      <c r="N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3306.6899999999996</v>
      </c>
      <c r="O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3306.6899999999996</v>
      </c>
      <c r="P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3353.74</v>
      </c>
      <c r="Q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3337.02</v>
      </c>
      <c r="R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3302.2599999999998</v>
      </c>
      <c r="S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3398.58</v>
      </c>
      <c r="T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3400.14</v>
      </c>
      <c r="U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3369.5099999999998</v>
      </c>
      <c r="V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3442.25</v>
      </c>
      <c r="W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3359.49</v>
      </c>
      <c r="X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3561.67</v>
      </c>
      <c r="Y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3373</v>
      </c>
    </row>
    <row r="321" spans="1:25" x14ac:dyDescent="0.2">
      <c r="A321" s="83">
        <f t="shared" si="8"/>
        <v>42347</v>
      </c>
      <c r="B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3289.9799999999996</v>
      </c>
      <c r="C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3339.39</v>
      </c>
      <c r="D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3366.5699999999997</v>
      </c>
      <c r="E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3366.64</v>
      </c>
      <c r="F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3357.3599999999997</v>
      </c>
      <c r="G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3339.7</v>
      </c>
      <c r="H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3299.74</v>
      </c>
      <c r="I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3403.47</v>
      </c>
      <c r="J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3327.5099999999998</v>
      </c>
      <c r="K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3338.56</v>
      </c>
      <c r="L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3313.1099999999997</v>
      </c>
      <c r="M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3339.5699999999997</v>
      </c>
      <c r="N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3300.29</v>
      </c>
      <c r="O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3300.3999999999996</v>
      </c>
      <c r="P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3346.88</v>
      </c>
      <c r="Q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3338.5699999999997</v>
      </c>
      <c r="R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3291.47</v>
      </c>
      <c r="S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3392.24</v>
      </c>
      <c r="T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3409.16</v>
      </c>
      <c r="U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3365.0899999999997</v>
      </c>
      <c r="V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3443.22</v>
      </c>
      <c r="W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3358.3199999999997</v>
      </c>
      <c r="X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3564.21</v>
      </c>
      <c r="Y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3356.7</v>
      </c>
    </row>
    <row r="322" spans="1:25" x14ac:dyDescent="0.2">
      <c r="A322" s="83">
        <f t="shared" si="8"/>
        <v>42348</v>
      </c>
      <c r="B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3289.3999999999996</v>
      </c>
      <c r="C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3338.87</v>
      </c>
      <c r="D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3356.92</v>
      </c>
      <c r="E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3366.2799999999997</v>
      </c>
      <c r="F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3357.0899999999997</v>
      </c>
      <c r="G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3339.63</v>
      </c>
      <c r="H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3298.99</v>
      </c>
      <c r="I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3403.0299999999997</v>
      </c>
      <c r="J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3327.72</v>
      </c>
      <c r="K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3329.6899999999996</v>
      </c>
      <c r="L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3304.96</v>
      </c>
      <c r="M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3338.5299999999997</v>
      </c>
      <c r="N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3312.97</v>
      </c>
      <c r="O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3299.8399999999997</v>
      </c>
      <c r="P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3346.71</v>
      </c>
      <c r="Q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3338.7</v>
      </c>
      <c r="R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3291.5899999999997</v>
      </c>
      <c r="S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3391.58</v>
      </c>
      <c r="T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3410.1</v>
      </c>
      <c r="U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3364.68</v>
      </c>
      <c r="V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3432.5299999999997</v>
      </c>
      <c r="W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3353.1299999999997</v>
      </c>
      <c r="X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3542.3599999999997</v>
      </c>
      <c r="Y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3356.77</v>
      </c>
    </row>
    <row r="323" spans="1:25" x14ac:dyDescent="0.2">
      <c r="A323" s="83">
        <f t="shared" si="8"/>
        <v>42349</v>
      </c>
      <c r="B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3290.2</v>
      </c>
      <c r="C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3337.5</v>
      </c>
      <c r="D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3364.6099999999997</v>
      </c>
      <c r="E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3364.54</v>
      </c>
      <c r="F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3355.48</v>
      </c>
      <c r="G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3337.97</v>
      </c>
      <c r="H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3289.33</v>
      </c>
      <c r="I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3387.66</v>
      </c>
      <c r="J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3333.72</v>
      </c>
      <c r="K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3336.3599999999997</v>
      </c>
      <c r="L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3319.2</v>
      </c>
      <c r="M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3343.13</v>
      </c>
      <c r="N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3290.18</v>
      </c>
      <c r="O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3317.68</v>
      </c>
      <c r="P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3390.52</v>
      </c>
      <c r="Q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3376.7799999999997</v>
      </c>
      <c r="R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3313.93</v>
      </c>
      <c r="S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3376.35</v>
      </c>
      <c r="T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3391.0299999999997</v>
      </c>
      <c r="U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3365.4399999999996</v>
      </c>
      <c r="V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3433.7</v>
      </c>
      <c r="W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3381.7599999999998</v>
      </c>
      <c r="X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3544.43</v>
      </c>
      <c r="Y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3365.95</v>
      </c>
    </row>
    <row r="324" spans="1:25" x14ac:dyDescent="0.2">
      <c r="A324" s="83">
        <f t="shared" si="8"/>
        <v>42350</v>
      </c>
      <c r="B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3305.1099999999997</v>
      </c>
      <c r="C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3324.2799999999997</v>
      </c>
      <c r="D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3352.1099999999997</v>
      </c>
      <c r="E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3361.87</v>
      </c>
      <c r="F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3352.21</v>
      </c>
      <c r="G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3352.31</v>
      </c>
      <c r="H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3325.27</v>
      </c>
      <c r="I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3291.37</v>
      </c>
      <c r="J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3374.95</v>
      </c>
      <c r="K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3351.5099999999998</v>
      </c>
      <c r="L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3315.79</v>
      </c>
      <c r="M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3315.5899999999997</v>
      </c>
      <c r="N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3341.66</v>
      </c>
      <c r="O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3365.0299999999997</v>
      </c>
      <c r="P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3365.08</v>
      </c>
      <c r="Q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3365.71</v>
      </c>
      <c r="R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3303.4199999999996</v>
      </c>
      <c r="S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3488.6</v>
      </c>
      <c r="T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3487.1</v>
      </c>
      <c r="U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3491.1099999999997</v>
      </c>
      <c r="V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3448.68</v>
      </c>
      <c r="W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3384.58</v>
      </c>
      <c r="X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3572.9</v>
      </c>
      <c r="Y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3379.2799999999997</v>
      </c>
    </row>
    <row r="325" spans="1:25" x14ac:dyDescent="0.2">
      <c r="A325" s="83">
        <f t="shared" si="8"/>
        <v>42351</v>
      </c>
      <c r="B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3306.3999999999996</v>
      </c>
      <c r="C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3315.5899999999997</v>
      </c>
      <c r="D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3352.18</v>
      </c>
      <c r="E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3352.2299999999996</v>
      </c>
      <c r="F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3352.04</v>
      </c>
      <c r="G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3342.79</v>
      </c>
      <c r="H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3325</v>
      </c>
      <c r="I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3316.2599999999998</v>
      </c>
      <c r="J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3314.89</v>
      </c>
      <c r="K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3400.43</v>
      </c>
      <c r="L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3360.97</v>
      </c>
      <c r="M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3351.6899999999996</v>
      </c>
      <c r="N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3351.42</v>
      </c>
      <c r="O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3380.0699999999997</v>
      </c>
      <c r="P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3379.99</v>
      </c>
      <c r="Q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3366.1499999999996</v>
      </c>
      <c r="R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3303.24</v>
      </c>
      <c r="S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3485.24</v>
      </c>
      <c r="T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3484.66</v>
      </c>
      <c r="U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3483.06</v>
      </c>
      <c r="V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3440.27</v>
      </c>
      <c r="W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3381.74</v>
      </c>
      <c r="X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3571.71</v>
      </c>
      <c r="Y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3369.6</v>
      </c>
    </row>
    <row r="326" spans="1:25" x14ac:dyDescent="0.2">
      <c r="A326" s="83">
        <f t="shared" si="8"/>
        <v>42352</v>
      </c>
      <c r="B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3289.58</v>
      </c>
      <c r="C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3337.77</v>
      </c>
      <c r="D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3364.72</v>
      </c>
      <c r="E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3364.68</v>
      </c>
      <c r="F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3355.3599999999997</v>
      </c>
      <c r="G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3337.75</v>
      </c>
      <c r="H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3289.27</v>
      </c>
      <c r="I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3387.43</v>
      </c>
      <c r="J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3333.48</v>
      </c>
      <c r="K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3344.68</v>
      </c>
      <c r="L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3327.2999999999997</v>
      </c>
      <c r="M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3317.29</v>
      </c>
      <c r="N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3295.37</v>
      </c>
      <c r="O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3317.4799999999996</v>
      </c>
      <c r="P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3390.33</v>
      </c>
      <c r="Q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3376.87</v>
      </c>
      <c r="R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3313.46</v>
      </c>
      <c r="S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3378.1</v>
      </c>
      <c r="T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3394.0499999999997</v>
      </c>
      <c r="U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3366.68</v>
      </c>
      <c r="V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3432.98</v>
      </c>
      <c r="W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3386.47</v>
      </c>
      <c r="X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3552.22</v>
      </c>
      <c r="Y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3367.3999999999996</v>
      </c>
    </row>
    <row r="327" spans="1:25" x14ac:dyDescent="0.2">
      <c r="A327" s="83">
        <f t="shared" si="8"/>
        <v>42353</v>
      </c>
      <c r="B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3290.06</v>
      </c>
      <c r="C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3337.49</v>
      </c>
      <c r="D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3364.64</v>
      </c>
      <c r="E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3364.88</v>
      </c>
      <c r="F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3355.6499999999996</v>
      </c>
      <c r="G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3346.9799999999996</v>
      </c>
      <c r="H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3297.79</v>
      </c>
      <c r="I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3401.68</v>
      </c>
      <c r="J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3334.0699999999997</v>
      </c>
      <c r="K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3345.22</v>
      </c>
      <c r="L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3303.1099999999997</v>
      </c>
      <c r="M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3376.0099999999998</v>
      </c>
      <c r="N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3334.21</v>
      </c>
      <c r="O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3304.79</v>
      </c>
      <c r="P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3353.41</v>
      </c>
      <c r="Q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3345.77</v>
      </c>
      <c r="R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3303.9399999999996</v>
      </c>
      <c r="S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3413.9799999999996</v>
      </c>
      <c r="T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3402.6</v>
      </c>
      <c r="U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3370.56</v>
      </c>
      <c r="V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3444.43</v>
      </c>
      <c r="W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3418.62</v>
      </c>
      <c r="X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3605.8199999999997</v>
      </c>
      <c r="Y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3434</v>
      </c>
    </row>
    <row r="328" spans="1:25" x14ac:dyDescent="0.2">
      <c r="A328" s="83">
        <f t="shared" si="8"/>
        <v>42354</v>
      </c>
      <c r="B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3296.0899999999997</v>
      </c>
      <c r="C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3337.3999999999996</v>
      </c>
      <c r="D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3364.64</v>
      </c>
      <c r="E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3364.6499999999996</v>
      </c>
      <c r="F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3364.88</v>
      </c>
      <c r="G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3347.02</v>
      </c>
      <c r="H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3290.08</v>
      </c>
      <c r="I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3388.25</v>
      </c>
      <c r="J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3326.67</v>
      </c>
      <c r="K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3320.08</v>
      </c>
      <c r="L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3295.47</v>
      </c>
      <c r="M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3405.6899999999996</v>
      </c>
      <c r="N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3356.9399999999996</v>
      </c>
      <c r="O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3340.83</v>
      </c>
      <c r="P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3345.3999999999996</v>
      </c>
      <c r="Q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3337.6299999999997</v>
      </c>
      <c r="R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3320.7999999999997</v>
      </c>
      <c r="S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3411.95</v>
      </c>
      <c r="T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3417.93</v>
      </c>
      <c r="U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3382.29</v>
      </c>
      <c r="V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3442.04</v>
      </c>
      <c r="W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3389.08</v>
      </c>
      <c r="X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3563.47</v>
      </c>
      <c r="Y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3409.3999999999996</v>
      </c>
    </row>
    <row r="329" spans="1:25" x14ac:dyDescent="0.2">
      <c r="A329" s="83">
        <f t="shared" si="8"/>
        <v>42355</v>
      </c>
      <c r="B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3304.46</v>
      </c>
      <c r="C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3355.79</v>
      </c>
      <c r="D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3364.8199999999997</v>
      </c>
      <c r="E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3374.2</v>
      </c>
      <c r="F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3374.5299999999997</v>
      </c>
      <c r="G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3347.4399999999996</v>
      </c>
      <c r="H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3306.2999999999997</v>
      </c>
      <c r="I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3402.0299999999997</v>
      </c>
      <c r="J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3326.62</v>
      </c>
      <c r="K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3320.16</v>
      </c>
      <c r="L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3303.5299999999997</v>
      </c>
      <c r="M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3357.98</v>
      </c>
      <c r="N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3356.56</v>
      </c>
      <c r="O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3332.93</v>
      </c>
      <c r="P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3353.99</v>
      </c>
      <c r="Q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3328.77</v>
      </c>
      <c r="R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3290.68</v>
      </c>
      <c r="S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3391.96</v>
      </c>
      <c r="T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3406.89</v>
      </c>
      <c r="U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3378.0699999999997</v>
      </c>
      <c r="V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3453.8599999999997</v>
      </c>
      <c r="W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3390.62</v>
      </c>
      <c r="X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3543.09</v>
      </c>
      <c r="Y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3408.7599999999998</v>
      </c>
    </row>
    <row r="330" spans="1:25" x14ac:dyDescent="0.2">
      <c r="A330" s="83">
        <f t="shared" si="8"/>
        <v>42356</v>
      </c>
      <c r="B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3308.3599999999997</v>
      </c>
      <c r="C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3320.67</v>
      </c>
      <c r="D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3364.95</v>
      </c>
      <c r="E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3374.3999999999996</v>
      </c>
      <c r="F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3365.0099999999998</v>
      </c>
      <c r="G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3347.56</v>
      </c>
      <c r="H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3298.6099999999997</v>
      </c>
      <c r="I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3387.91</v>
      </c>
      <c r="J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3333.95</v>
      </c>
      <c r="K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3332.5499999999997</v>
      </c>
      <c r="L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3311.25</v>
      </c>
      <c r="M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3359.35</v>
      </c>
      <c r="N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3334.99</v>
      </c>
      <c r="O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3335.47</v>
      </c>
      <c r="P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3310.66</v>
      </c>
      <c r="Q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3319.06</v>
      </c>
      <c r="R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3315.64</v>
      </c>
      <c r="S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3403.7</v>
      </c>
      <c r="T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3403.3199999999997</v>
      </c>
      <c r="U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3376.2799999999997</v>
      </c>
      <c r="V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3460.25</v>
      </c>
      <c r="W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3394.5299999999997</v>
      </c>
      <c r="X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3567.31</v>
      </c>
      <c r="Y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3424.2599999999998</v>
      </c>
    </row>
    <row r="331" spans="1:25" x14ac:dyDescent="0.2">
      <c r="A331" s="83">
        <f t="shared" si="8"/>
        <v>42357</v>
      </c>
      <c r="B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3341.77</v>
      </c>
      <c r="C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3306.99</v>
      </c>
      <c r="D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3333.42</v>
      </c>
      <c r="E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3342.87</v>
      </c>
      <c r="F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3343.1</v>
      </c>
      <c r="G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3334.1</v>
      </c>
      <c r="H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3300.42</v>
      </c>
      <c r="I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3341.0699999999997</v>
      </c>
      <c r="J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3385.39</v>
      </c>
      <c r="K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3333.54</v>
      </c>
      <c r="L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3324.5499999999997</v>
      </c>
      <c r="M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3342.08</v>
      </c>
      <c r="N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3351.18</v>
      </c>
      <c r="O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3341.56</v>
      </c>
      <c r="P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3298.3599999999997</v>
      </c>
      <c r="Q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3315.2299999999996</v>
      </c>
      <c r="R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3338.35</v>
      </c>
      <c r="S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3464.68</v>
      </c>
      <c r="T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3488.91</v>
      </c>
      <c r="U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3467.68</v>
      </c>
      <c r="V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3428.2599999999998</v>
      </c>
      <c r="W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3372.3999999999996</v>
      </c>
      <c r="X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3564.59</v>
      </c>
      <c r="Y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3423.08</v>
      </c>
    </row>
    <row r="332" spans="1:25" x14ac:dyDescent="0.2">
      <c r="A332" s="83">
        <f t="shared" si="8"/>
        <v>42358</v>
      </c>
      <c r="B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3303.0699999999997</v>
      </c>
      <c r="C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3357.63</v>
      </c>
      <c r="D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3392.77</v>
      </c>
      <c r="E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3403.37</v>
      </c>
      <c r="F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3403.3999999999996</v>
      </c>
      <c r="G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3392.85</v>
      </c>
      <c r="H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3348.18</v>
      </c>
      <c r="I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3312.04</v>
      </c>
      <c r="J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3342.93</v>
      </c>
      <c r="K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3395.1499999999996</v>
      </c>
      <c r="L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3351.45</v>
      </c>
      <c r="M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3342.44</v>
      </c>
      <c r="N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3342.52</v>
      </c>
      <c r="O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3351.6099999999997</v>
      </c>
      <c r="P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3351.58</v>
      </c>
      <c r="Q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3325.5499999999997</v>
      </c>
      <c r="R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3323.0699999999997</v>
      </c>
      <c r="S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3447.54</v>
      </c>
      <c r="T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3454.6299999999997</v>
      </c>
      <c r="U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3433.5299999999997</v>
      </c>
      <c r="V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3391.98</v>
      </c>
      <c r="W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3334.6499999999996</v>
      </c>
      <c r="X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3538.3399999999997</v>
      </c>
      <c r="Y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3375.5299999999997</v>
      </c>
    </row>
    <row r="333" spans="1:25" x14ac:dyDescent="0.2">
      <c r="A333" s="83">
        <f t="shared" si="8"/>
        <v>42359</v>
      </c>
      <c r="B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3304.4399999999996</v>
      </c>
      <c r="C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3351.2</v>
      </c>
      <c r="D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3383.87</v>
      </c>
      <c r="E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3398.79</v>
      </c>
      <c r="F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3398.7599999999998</v>
      </c>
      <c r="G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3389.0299999999997</v>
      </c>
      <c r="H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3297.06</v>
      </c>
      <c r="I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3387.1499999999996</v>
      </c>
      <c r="J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3349.81</v>
      </c>
      <c r="K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3367.88</v>
      </c>
      <c r="L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3349.7999999999997</v>
      </c>
      <c r="M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3289.08</v>
      </c>
      <c r="N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3303.27</v>
      </c>
      <c r="O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3310.56</v>
      </c>
      <c r="P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3372.4399999999996</v>
      </c>
      <c r="Q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3368.5699999999997</v>
      </c>
      <c r="R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3313.69</v>
      </c>
      <c r="S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3395.42</v>
      </c>
      <c r="T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3394.7999999999997</v>
      </c>
      <c r="U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3366.2799999999997</v>
      </c>
      <c r="V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3434.0699999999997</v>
      </c>
      <c r="W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3390.6899999999996</v>
      </c>
      <c r="X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3544.49</v>
      </c>
      <c r="Y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3382.85</v>
      </c>
    </row>
    <row r="334" spans="1:25" x14ac:dyDescent="0.2">
      <c r="A334" s="83">
        <f t="shared" si="8"/>
        <v>42360</v>
      </c>
      <c r="B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3307.3999999999996</v>
      </c>
      <c r="C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3312.17</v>
      </c>
      <c r="D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3337.5699999999997</v>
      </c>
      <c r="E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3346.5299999999997</v>
      </c>
      <c r="F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3346.5099999999998</v>
      </c>
      <c r="G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3321.02</v>
      </c>
      <c r="H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3293.04</v>
      </c>
      <c r="I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3400.71</v>
      </c>
      <c r="J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3345.22</v>
      </c>
      <c r="K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3344.91</v>
      </c>
      <c r="L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3336.29</v>
      </c>
      <c r="M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3303.66</v>
      </c>
      <c r="N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3306.31</v>
      </c>
      <c r="O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3321.52</v>
      </c>
      <c r="P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3400.58</v>
      </c>
      <c r="Q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3391.37</v>
      </c>
      <c r="R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3313.42</v>
      </c>
      <c r="S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3377.83</v>
      </c>
      <c r="T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3393.25</v>
      </c>
      <c r="U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3380</v>
      </c>
      <c r="V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3430.71</v>
      </c>
      <c r="W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3365.0899999999997</v>
      </c>
      <c r="X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3543.98</v>
      </c>
      <c r="Y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3375.5</v>
      </c>
    </row>
    <row r="335" spans="1:25" x14ac:dyDescent="0.2">
      <c r="A335" s="83">
        <f t="shared" si="8"/>
        <v>42361</v>
      </c>
      <c r="B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3318.71</v>
      </c>
      <c r="C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3312.1899999999996</v>
      </c>
      <c r="D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3337.64</v>
      </c>
      <c r="E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3346.43</v>
      </c>
      <c r="F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3346.3199999999997</v>
      </c>
      <c r="G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3333.58</v>
      </c>
      <c r="H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3289.81</v>
      </c>
      <c r="I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3387.4799999999996</v>
      </c>
      <c r="J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3325.71</v>
      </c>
      <c r="K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3344.96</v>
      </c>
      <c r="L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3319.5699999999997</v>
      </c>
      <c r="M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3358.21</v>
      </c>
      <c r="N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3358.5699999999997</v>
      </c>
      <c r="O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3342.87</v>
      </c>
      <c r="P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3319.67</v>
      </c>
      <c r="Q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3320.0699999999997</v>
      </c>
      <c r="R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3317.2599999999998</v>
      </c>
      <c r="S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3380.56</v>
      </c>
      <c r="T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3418.18</v>
      </c>
      <c r="U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3400.16</v>
      </c>
      <c r="V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3469.19</v>
      </c>
      <c r="W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3375.1499999999996</v>
      </c>
      <c r="X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3560.93</v>
      </c>
      <c r="Y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3400.06</v>
      </c>
    </row>
    <row r="336" spans="1:25" x14ac:dyDescent="0.2">
      <c r="A336" s="83">
        <f t="shared" si="8"/>
        <v>42362</v>
      </c>
      <c r="B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3319.66</v>
      </c>
      <c r="C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3311.95</v>
      </c>
      <c r="D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3333.06</v>
      </c>
      <c r="E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3346.22</v>
      </c>
      <c r="F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3346.1499999999996</v>
      </c>
      <c r="G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3346.4399999999996</v>
      </c>
      <c r="H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3293.56</v>
      </c>
      <c r="I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3401.1</v>
      </c>
      <c r="J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3345.41</v>
      </c>
      <c r="K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3376.35</v>
      </c>
      <c r="L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3376.63</v>
      </c>
      <c r="M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3306.5099999999998</v>
      </c>
      <c r="N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3324.97</v>
      </c>
      <c r="O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3344.8199999999997</v>
      </c>
      <c r="P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3426.15</v>
      </c>
      <c r="Q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3426.7</v>
      </c>
      <c r="R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3356.2999999999997</v>
      </c>
      <c r="S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3366.46</v>
      </c>
      <c r="T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3368.08</v>
      </c>
      <c r="U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3384.1499999999996</v>
      </c>
      <c r="V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3440.75</v>
      </c>
      <c r="W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3394.8999999999996</v>
      </c>
      <c r="X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3519.74</v>
      </c>
      <c r="Y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3375.47</v>
      </c>
    </row>
    <row r="337" spans="1:27" x14ac:dyDescent="0.2">
      <c r="A337" s="83">
        <f t="shared" si="8"/>
        <v>42363</v>
      </c>
      <c r="B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3304.1</v>
      </c>
      <c r="C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3355.39</v>
      </c>
      <c r="D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3374.06</v>
      </c>
      <c r="E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3393.3399999999997</v>
      </c>
      <c r="F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3393.3599999999997</v>
      </c>
      <c r="G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3365.25</v>
      </c>
      <c r="H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3305.48</v>
      </c>
      <c r="I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3419.92</v>
      </c>
      <c r="J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3345.95</v>
      </c>
      <c r="K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3358.66</v>
      </c>
      <c r="L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3332.31</v>
      </c>
      <c r="M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3356.08</v>
      </c>
      <c r="N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3331.7</v>
      </c>
      <c r="O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3306.81</v>
      </c>
      <c r="P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3344.81</v>
      </c>
      <c r="Q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3319.88</v>
      </c>
      <c r="R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3315.89</v>
      </c>
      <c r="S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3379.2</v>
      </c>
      <c r="T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3385.4199999999996</v>
      </c>
      <c r="U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3385.21</v>
      </c>
      <c r="V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3439.64</v>
      </c>
      <c r="W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3374.85</v>
      </c>
      <c r="X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3518.21</v>
      </c>
      <c r="Y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3374.3199999999997</v>
      </c>
    </row>
    <row r="338" spans="1:27" x14ac:dyDescent="0.2">
      <c r="A338" s="83">
        <f t="shared" si="8"/>
        <v>42364</v>
      </c>
      <c r="B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3306.93</v>
      </c>
      <c r="C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3376.8399999999997</v>
      </c>
      <c r="D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3392.41</v>
      </c>
      <c r="E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3403.18</v>
      </c>
      <c r="F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3403.0499999999997</v>
      </c>
      <c r="G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3392.75</v>
      </c>
      <c r="H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3325.83</v>
      </c>
      <c r="I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3325.54</v>
      </c>
      <c r="J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3337.81</v>
      </c>
      <c r="K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3381.1</v>
      </c>
      <c r="L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3366.59</v>
      </c>
      <c r="M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3334.02</v>
      </c>
      <c r="N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3333.79</v>
      </c>
      <c r="O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3342.44</v>
      </c>
      <c r="P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3342.3799999999997</v>
      </c>
      <c r="Q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3299.3399999999997</v>
      </c>
      <c r="R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3346.43</v>
      </c>
      <c r="S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3477.58</v>
      </c>
      <c r="T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3513.96</v>
      </c>
      <c r="U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3465.0299999999997</v>
      </c>
      <c r="V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3382.1</v>
      </c>
      <c r="W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3369.18</v>
      </c>
      <c r="X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3532.52</v>
      </c>
      <c r="Y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3374.1499999999996</v>
      </c>
    </row>
    <row r="339" spans="1:27" x14ac:dyDescent="0.2">
      <c r="A339" s="83">
        <f t="shared" si="8"/>
        <v>42365</v>
      </c>
      <c r="B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3307.31</v>
      </c>
      <c r="C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3376.9399999999996</v>
      </c>
      <c r="D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3392.2599999999998</v>
      </c>
      <c r="E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3402.92</v>
      </c>
      <c r="F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3402.87</v>
      </c>
      <c r="G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3392.33</v>
      </c>
      <c r="H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3347.7999999999997</v>
      </c>
      <c r="I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3311.12</v>
      </c>
      <c r="J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3320.64</v>
      </c>
      <c r="K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3394.66</v>
      </c>
      <c r="L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3351.45</v>
      </c>
      <c r="M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3342.0699999999997</v>
      </c>
      <c r="N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3341.7999999999997</v>
      </c>
      <c r="O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3350.9399999999996</v>
      </c>
      <c r="P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3350.75</v>
      </c>
      <c r="Q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3323.83</v>
      </c>
      <c r="R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3324.7299999999996</v>
      </c>
      <c r="S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3453.17</v>
      </c>
      <c r="T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3455.3799999999997</v>
      </c>
      <c r="U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3434.8999999999996</v>
      </c>
      <c r="V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3394.47</v>
      </c>
      <c r="W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3336.85</v>
      </c>
      <c r="X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3478.3999999999996</v>
      </c>
      <c r="Y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3343.83</v>
      </c>
    </row>
    <row r="340" spans="1:27" x14ac:dyDescent="0.2">
      <c r="A340" s="83">
        <f t="shared" si="8"/>
        <v>42366</v>
      </c>
      <c r="B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3333.1099999999997</v>
      </c>
      <c r="C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3403.16</v>
      </c>
      <c r="D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3403.2599999999998</v>
      </c>
      <c r="E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3429.16</v>
      </c>
      <c r="F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3429.6</v>
      </c>
      <c r="G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3403.8199999999997</v>
      </c>
      <c r="H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3356.87</v>
      </c>
      <c r="I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3486.48</v>
      </c>
      <c r="J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3388.1099999999997</v>
      </c>
      <c r="K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3411.58</v>
      </c>
      <c r="L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3401.12</v>
      </c>
      <c r="M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3325.58</v>
      </c>
      <c r="N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3325.0299999999997</v>
      </c>
      <c r="O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3344.75</v>
      </c>
      <c r="P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3425.72</v>
      </c>
      <c r="Q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3400.54</v>
      </c>
      <c r="R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3355.48</v>
      </c>
      <c r="S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3362.52</v>
      </c>
      <c r="T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3362.97</v>
      </c>
      <c r="U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3363.6499999999996</v>
      </c>
      <c r="V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3405.6299999999997</v>
      </c>
      <c r="W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3356.9799999999996</v>
      </c>
      <c r="X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3444.87</v>
      </c>
      <c r="Y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3337.6</v>
      </c>
    </row>
    <row r="341" spans="1:27" x14ac:dyDescent="0.2">
      <c r="A341" s="83">
        <f t="shared" si="8"/>
        <v>42367</v>
      </c>
      <c r="B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3306.04</v>
      </c>
      <c r="C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3333.3399999999997</v>
      </c>
      <c r="D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3378.87</v>
      </c>
      <c r="E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3378.96</v>
      </c>
      <c r="F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3378.8199999999997</v>
      </c>
      <c r="G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3355.85</v>
      </c>
      <c r="H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3293.5299999999997</v>
      </c>
      <c r="I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3391.96</v>
      </c>
      <c r="J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3345.7</v>
      </c>
      <c r="K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3331.62</v>
      </c>
      <c r="L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3331.6</v>
      </c>
      <c r="M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3304.14</v>
      </c>
      <c r="N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3305.1099999999997</v>
      </c>
      <c r="O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3318.16</v>
      </c>
      <c r="P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3318.22</v>
      </c>
      <c r="Q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3318.95</v>
      </c>
      <c r="R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3318.46</v>
      </c>
      <c r="S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3423.5699999999997</v>
      </c>
      <c r="T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3416.5499999999997</v>
      </c>
      <c r="U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3384.2599999999998</v>
      </c>
      <c r="V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3454.38</v>
      </c>
      <c r="W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3398.41</v>
      </c>
      <c r="X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3552.3</v>
      </c>
      <c r="Y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3360.0299999999997</v>
      </c>
    </row>
    <row r="342" spans="1:27" x14ac:dyDescent="0.2">
      <c r="A342" s="83">
        <f t="shared" si="8"/>
        <v>42368</v>
      </c>
      <c r="B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3312.39</v>
      </c>
      <c r="C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3373.95</v>
      </c>
      <c r="D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3393.29</v>
      </c>
      <c r="E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3393.39</v>
      </c>
      <c r="F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3403.3199999999997</v>
      </c>
      <c r="G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3379.18</v>
      </c>
      <c r="H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3313.72</v>
      </c>
      <c r="I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3420.14</v>
      </c>
      <c r="J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3366.3599999999997</v>
      </c>
      <c r="K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3377.1499999999996</v>
      </c>
      <c r="L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3332.0099999999998</v>
      </c>
      <c r="M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3323.18</v>
      </c>
      <c r="N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3323.42</v>
      </c>
      <c r="O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3323.21</v>
      </c>
      <c r="P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3331.7</v>
      </c>
      <c r="Q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3345.23</v>
      </c>
      <c r="R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3294.08</v>
      </c>
      <c r="S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3361.2799999999997</v>
      </c>
      <c r="T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3359.8199999999997</v>
      </c>
      <c r="U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3361.21</v>
      </c>
      <c r="V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3414.98</v>
      </c>
      <c r="W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3353.96</v>
      </c>
      <c r="X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3533.58</v>
      </c>
      <c r="Y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3318.08</v>
      </c>
      <c r="AA342" s="84"/>
    </row>
    <row r="343" spans="1:27" x14ac:dyDescent="0.2">
      <c r="A343" s="83">
        <f t="shared" si="8"/>
        <v>42369</v>
      </c>
      <c r="B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3318.2299999999996</v>
      </c>
      <c r="C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3328.5699999999997</v>
      </c>
      <c r="D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3355.13</v>
      </c>
      <c r="E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3355.2299999999996</v>
      </c>
      <c r="F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3364.48</v>
      </c>
      <c r="G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3346.6499999999996</v>
      </c>
      <c r="H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3293.39</v>
      </c>
      <c r="I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3410.16</v>
      </c>
      <c r="J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3357.2999999999997</v>
      </c>
      <c r="K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3410.67</v>
      </c>
      <c r="L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3352.79</v>
      </c>
      <c r="M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3290.89</v>
      </c>
      <c r="N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3295.1099999999997</v>
      </c>
      <c r="O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3295.25</v>
      </c>
      <c r="P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3362.96</v>
      </c>
      <c r="Q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3346.08</v>
      </c>
      <c r="R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3317.31</v>
      </c>
      <c r="S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3440.46</v>
      </c>
      <c r="T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3461.63</v>
      </c>
      <c r="U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3419.93</v>
      </c>
      <c r="V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3470.2599999999998</v>
      </c>
      <c r="W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3420.1</v>
      </c>
      <c r="X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3630.1499999999996</v>
      </c>
      <c r="Y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3578.13</v>
      </c>
    </row>
    <row r="345" spans="1:27" x14ac:dyDescent="0.25">
      <c r="A345" s="91" t="s">
        <v>151</v>
      </c>
    </row>
    <row r="346" spans="1:27" ht="12.75" x14ac:dyDescent="0.2">
      <c r="A346" s="172" t="s">
        <v>48</v>
      </c>
      <c r="B346" s="183" t="s">
        <v>122</v>
      </c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5"/>
    </row>
    <row r="347" spans="1:27" ht="12.75" x14ac:dyDescent="0.2">
      <c r="A347" s="173"/>
      <c r="B347" s="186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8"/>
    </row>
    <row r="348" spans="1:27" ht="12.75" x14ac:dyDescent="0.2">
      <c r="A348" s="173"/>
      <c r="B348" s="175" t="s">
        <v>123</v>
      </c>
      <c r="C348" s="166" t="s">
        <v>124</v>
      </c>
      <c r="D348" s="166" t="s">
        <v>125</v>
      </c>
      <c r="E348" s="166" t="s">
        <v>126</v>
      </c>
      <c r="F348" s="166" t="s">
        <v>127</v>
      </c>
      <c r="G348" s="166" t="s">
        <v>128</v>
      </c>
      <c r="H348" s="166" t="s">
        <v>129</v>
      </c>
      <c r="I348" s="166" t="s">
        <v>130</v>
      </c>
      <c r="J348" s="166" t="s">
        <v>131</v>
      </c>
      <c r="K348" s="166" t="s">
        <v>132</v>
      </c>
      <c r="L348" s="166" t="s">
        <v>133</v>
      </c>
      <c r="M348" s="166" t="s">
        <v>134</v>
      </c>
      <c r="N348" s="177" t="s">
        <v>135</v>
      </c>
      <c r="O348" s="166" t="s">
        <v>136</v>
      </c>
      <c r="P348" s="166" t="s">
        <v>137</v>
      </c>
      <c r="Q348" s="166" t="s">
        <v>138</v>
      </c>
      <c r="R348" s="166" t="s">
        <v>139</v>
      </c>
      <c r="S348" s="166" t="s">
        <v>140</v>
      </c>
      <c r="T348" s="166" t="s">
        <v>141</v>
      </c>
      <c r="U348" s="166" t="s">
        <v>142</v>
      </c>
      <c r="V348" s="166" t="s">
        <v>143</v>
      </c>
      <c r="W348" s="166" t="s">
        <v>144</v>
      </c>
      <c r="X348" s="166" t="s">
        <v>145</v>
      </c>
      <c r="Y348" s="166" t="s">
        <v>146</v>
      </c>
    </row>
    <row r="349" spans="1:27" ht="12.75" x14ac:dyDescent="0.2">
      <c r="A349" s="174"/>
      <c r="B349" s="176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78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7" x14ac:dyDescent="0.2">
      <c r="A350" s="83">
        <f>A313</f>
        <v>42339</v>
      </c>
      <c r="B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3350.95</v>
      </c>
      <c r="C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3399.41</v>
      </c>
      <c r="D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3431.33</v>
      </c>
      <c r="E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3431.37</v>
      </c>
      <c r="F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3415.22</v>
      </c>
      <c r="G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3415.48</v>
      </c>
      <c r="H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3366.17</v>
      </c>
      <c r="I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3497.99</v>
      </c>
      <c r="J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3424.42</v>
      </c>
      <c r="K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3439.4399999999996</v>
      </c>
      <c r="L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3428.5299999999997</v>
      </c>
      <c r="M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3373.43</v>
      </c>
      <c r="N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3360.0699999999997</v>
      </c>
      <c r="O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3395.44</v>
      </c>
      <c r="P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3529.93</v>
      </c>
      <c r="Q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3499.02</v>
      </c>
      <c r="R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3389.93</v>
      </c>
      <c r="S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3298.88</v>
      </c>
      <c r="T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3291.16</v>
      </c>
      <c r="U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3315.6099999999997</v>
      </c>
      <c r="V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3293.6499999999996</v>
      </c>
      <c r="W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3297.2799999999997</v>
      </c>
      <c r="X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3397.24</v>
      </c>
      <c r="Y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3283.99</v>
      </c>
    </row>
    <row r="351" spans="1:27" x14ac:dyDescent="0.2">
      <c r="A351" s="83">
        <f t="shared" ref="A351:A380" si="9">A314</f>
        <v>42340</v>
      </c>
      <c r="B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3345.89</v>
      </c>
      <c r="C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3393.69</v>
      </c>
      <c r="D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3425.06</v>
      </c>
      <c r="E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3414.45</v>
      </c>
      <c r="F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3414.58</v>
      </c>
      <c r="G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3405.1899999999996</v>
      </c>
      <c r="H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3346.8199999999997</v>
      </c>
      <c r="I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3448.74</v>
      </c>
      <c r="J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3368.5299999999997</v>
      </c>
      <c r="K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3381.58</v>
      </c>
      <c r="L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3371.92</v>
      </c>
      <c r="M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3307.63</v>
      </c>
      <c r="N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3326.62</v>
      </c>
      <c r="O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3330.39</v>
      </c>
      <c r="P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3421.63</v>
      </c>
      <c r="Q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3422.5699999999997</v>
      </c>
      <c r="R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3342.72</v>
      </c>
      <c r="S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3292.89</v>
      </c>
      <c r="T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3293.0099999999998</v>
      </c>
      <c r="U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3279.0499999999997</v>
      </c>
      <c r="V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3323.81</v>
      </c>
      <c r="W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3271.3399999999997</v>
      </c>
      <c r="X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3452.17</v>
      </c>
      <c r="Y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3291.04</v>
      </c>
    </row>
    <row r="352" spans="1:27" x14ac:dyDescent="0.2">
      <c r="A352" s="83">
        <f t="shared" si="9"/>
        <v>42341</v>
      </c>
      <c r="B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3319.8199999999997</v>
      </c>
      <c r="C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3359.7699999999995</v>
      </c>
      <c r="D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3374.06</v>
      </c>
      <c r="E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3374.0099999999998</v>
      </c>
      <c r="F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3383.93</v>
      </c>
      <c r="G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3365.13</v>
      </c>
      <c r="H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3320.45</v>
      </c>
      <c r="I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3418.91</v>
      </c>
      <c r="J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3373.56</v>
      </c>
      <c r="K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3372.81</v>
      </c>
      <c r="L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3363.63</v>
      </c>
      <c r="M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3286.6</v>
      </c>
      <c r="N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3286.5</v>
      </c>
      <c r="O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3293.69</v>
      </c>
      <c r="P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3354.27</v>
      </c>
      <c r="Q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3346</v>
      </c>
      <c r="R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3313.42</v>
      </c>
      <c r="S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3330.52</v>
      </c>
      <c r="T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3333</v>
      </c>
      <c r="U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3317.0099999999998</v>
      </c>
      <c r="V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3351.5699999999997</v>
      </c>
      <c r="W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3314.0299999999997</v>
      </c>
      <c r="X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3449.14</v>
      </c>
      <c r="Y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3299.56</v>
      </c>
    </row>
    <row r="353" spans="1:25" x14ac:dyDescent="0.2">
      <c r="A353" s="83">
        <f t="shared" si="9"/>
        <v>42342</v>
      </c>
      <c r="B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3311.2799999999997</v>
      </c>
      <c r="C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3355.2</v>
      </c>
      <c r="D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3374.2599999999998</v>
      </c>
      <c r="E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3374.22</v>
      </c>
      <c r="F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3374.45</v>
      </c>
      <c r="G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3365.5099999999998</v>
      </c>
      <c r="H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3312.5699999999997</v>
      </c>
      <c r="I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3419.6499999999996</v>
      </c>
      <c r="J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3369.67</v>
      </c>
      <c r="K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3383.25</v>
      </c>
      <c r="L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3373.42</v>
      </c>
      <c r="M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3301.2599999999998</v>
      </c>
      <c r="N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3308.91</v>
      </c>
      <c r="O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3328.1899999999996</v>
      </c>
      <c r="P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3359.25</v>
      </c>
      <c r="Q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3328.79</v>
      </c>
      <c r="R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3288.8599999999997</v>
      </c>
      <c r="S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3340.2</v>
      </c>
      <c r="T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3341.99</v>
      </c>
      <c r="U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3327.7799999999997</v>
      </c>
      <c r="V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3358.97</v>
      </c>
      <c r="W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3308.73</v>
      </c>
      <c r="X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3461.79</v>
      </c>
      <c r="Y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3303.77</v>
      </c>
    </row>
    <row r="354" spans="1:25" x14ac:dyDescent="0.2">
      <c r="A354" s="83">
        <f t="shared" si="9"/>
        <v>42343</v>
      </c>
      <c r="B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3298.0699999999997</v>
      </c>
      <c r="C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3333.89</v>
      </c>
      <c r="D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3357.96</v>
      </c>
      <c r="E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3357.98</v>
      </c>
      <c r="F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3352.97</v>
      </c>
      <c r="G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3344.0699999999997</v>
      </c>
      <c r="H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3291.0699999999997</v>
      </c>
      <c r="I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3275.18</v>
      </c>
      <c r="J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3332.7599999999998</v>
      </c>
      <c r="K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3352.6899999999996</v>
      </c>
      <c r="L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3333.8999999999996</v>
      </c>
      <c r="M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3324.48</v>
      </c>
      <c r="N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3306.98</v>
      </c>
      <c r="O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3324.37</v>
      </c>
      <c r="P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3333.48</v>
      </c>
      <c r="Q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3348.0099999999998</v>
      </c>
      <c r="R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3285.62</v>
      </c>
      <c r="S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3438.7799999999997</v>
      </c>
      <c r="T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3506.8999999999996</v>
      </c>
      <c r="U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3505.6899999999996</v>
      </c>
      <c r="V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3460.0899999999997</v>
      </c>
      <c r="W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3334.74</v>
      </c>
      <c r="X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3526.43</v>
      </c>
      <c r="Y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3367.18</v>
      </c>
    </row>
    <row r="355" spans="1:25" x14ac:dyDescent="0.2">
      <c r="A355" s="83">
        <f t="shared" si="9"/>
        <v>42344</v>
      </c>
      <c r="B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3298.5899999999997</v>
      </c>
      <c r="C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3334.0099999999998</v>
      </c>
      <c r="D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3357.91</v>
      </c>
      <c r="E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3357.74</v>
      </c>
      <c r="F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3351.6699999999996</v>
      </c>
      <c r="G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3343.0099999999998</v>
      </c>
      <c r="H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3325.41</v>
      </c>
      <c r="I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3325.2599999999998</v>
      </c>
      <c r="J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3271.49</v>
      </c>
      <c r="K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3422.79</v>
      </c>
      <c r="L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3380.81</v>
      </c>
      <c r="M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3360.97</v>
      </c>
      <c r="N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3331.93</v>
      </c>
      <c r="O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3332.2799999999997</v>
      </c>
      <c r="P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3370.87</v>
      </c>
      <c r="Q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3398.0099999999998</v>
      </c>
      <c r="R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3317.93</v>
      </c>
      <c r="S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3432.98</v>
      </c>
      <c r="T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3449.73</v>
      </c>
      <c r="U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3450.91</v>
      </c>
      <c r="V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3408.08</v>
      </c>
      <c r="W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3332.02</v>
      </c>
      <c r="X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3466.1299999999997</v>
      </c>
      <c r="Y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3330.56</v>
      </c>
    </row>
    <row r="356" spans="1:25" x14ac:dyDescent="0.2">
      <c r="A356" s="83">
        <f t="shared" si="9"/>
        <v>42345</v>
      </c>
      <c r="B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3303.1899999999996</v>
      </c>
      <c r="C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3337.17</v>
      </c>
      <c r="D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3364.71</v>
      </c>
      <c r="E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3374.45</v>
      </c>
      <c r="F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3374.5099999999998</v>
      </c>
      <c r="G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3337.43</v>
      </c>
      <c r="H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3287.37</v>
      </c>
      <c r="I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3380.68</v>
      </c>
      <c r="J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3347.06</v>
      </c>
      <c r="K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3352.63</v>
      </c>
      <c r="L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3343.43</v>
      </c>
      <c r="M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3285.5099999999998</v>
      </c>
      <c r="N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3285.2999999999997</v>
      </c>
      <c r="O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3285.23</v>
      </c>
      <c r="P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3334.33</v>
      </c>
      <c r="Q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3317.68</v>
      </c>
      <c r="R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3282.96</v>
      </c>
      <c r="S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3361.22</v>
      </c>
      <c r="T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3362.47</v>
      </c>
      <c r="U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3348.68</v>
      </c>
      <c r="V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3417.71</v>
      </c>
      <c r="W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3331.3399999999997</v>
      </c>
      <c r="X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3494.42</v>
      </c>
      <c r="Y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3321.25</v>
      </c>
    </row>
    <row r="357" spans="1:25" x14ac:dyDescent="0.2">
      <c r="A357" s="83">
        <f t="shared" si="9"/>
        <v>42346</v>
      </c>
      <c r="B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3279.1499999999996</v>
      </c>
      <c r="C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3319.54</v>
      </c>
      <c r="D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3346.0699999999997</v>
      </c>
      <c r="E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3346.18</v>
      </c>
      <c r="F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3337.1099999999997</v>
      </c>
      <c r="G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3319.68</v>
      </c>
      <c r="H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3279.93</v>
      </c>
      <c r="I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3381.0099999999998</v>
      </c>
      <c r="J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3338.64</v>
      </c>
      <c r="K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3371.31</v>
      </c>
      <c r="L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3356.7</v>
      </c>
      <c r="M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3288.46</v>
      </c>
      <c r="N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3288.0699999999997</v>
      </c>
      <c r="O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3288.0699999999997</v>
      </c>
      <c r="P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3334</v>
      </c>
      <c r="Q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3317.68</v>
      </c>
      <c r="R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3283.75</v>
      </c>
      <c r="S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3377.7799999999997</v>
      </c>
      <c r="T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3379.31</v>
      </c>
      <c r="U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3349.3999999999996</v>
      </c>
      <c r="V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3420.42</v>
      </c>
      <c r="W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3339.62</v>
      </c>
      <c r="X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3537.02</v>
      </c>
      <c r="Y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3352.81</v>
      </c>
    </row>
    <row r="358" spans="1:25" x14ac:dyDescent="0.2">
      <c r="A358" s="83">
        <f t="shared" si="9"/>
        <v>42347</v>
      </c>
      <c r="B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3271.75</v>
      </c>
      <c r="C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3319.99</v>
      </c>
      <c r="D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3346.5299999999997</v>
      </c>
      <c r="E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3346.6</v>
      </c>
      <c r="F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3337.54</v>
      </c>
      <c r="G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3320.2999999999997</v>
      </c>
      <c r="H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3281.2799999999997</v>
      </c>
      <c r="I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3382.56</v>
      </c>
      <c r="J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3308.3999999999996</v>
      </c>
      <c r="K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3319.18</v>
      </c>
      <c r="L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3294.3399999999997</v>
      </c>
      <c r="M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3320.1699999999996</v>
      </c>
      <c r="N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3281.8199999999997</v>
      </c>
      <c r="O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3281.93</v>
      </c>
      <c r="P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3327.31</v>
      </c>
      <c r="Q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3319.2</v>
      </c>
      <c r="R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3273.21</v>
      </c>
      <c r="S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3371.6</v>
      </c>
      <c r="T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3388.1099999999997</v>
      </c>
      <c r="U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3345.0899999999997</v>
      </c>
      <c r="V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3421.37</v>
      </c>
      <c r="W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3338.48</v>
      </c>
      <c r="X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3539.5</v>
      </c>
      <c r="Y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3336.89</v>
      </c>
    </row>
    <row r="359" spans="1:25" x14ac:dyDescent="0.2">
      <c r="A359" s="83">
        <f t="shared" si="9"/>
        <v>42348</v>
      </c>
      <c r="B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3271.1899999999996</v>
      </c>
      <c r="C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3319.4799999999996</v>
      </c>
      <c r="D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3337.1099999999997</v>
      </c>
      <c r="E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3346.24</v>
      </c>
      <c r="F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3337.2799999999997</v>
      </c>
      <c r="G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3320.23</v>
      </c>
      <c r="H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3280.5499999999997</v>
      </c>
      <c r="I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3382.14</v>
      </c>
      <c r="J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3308.6</v>
      </c>
      <c r="K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3310.52</v>
      </c>
      <c r="L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3286.3799999999997</v>
      </c>
      <c r="M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3319.1499999999996</v>
      </c>
      <c r="N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3294.2</v>
      </c>
      <c r="O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3281.3799999999997</v>
      </c>
      <c r="P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3327.14</v>
      </c>
      <c r="Q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3319.3199999999997</v>
      </c>
      <c r="R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3273.3199999999997</v>
      </c>
      <c r="S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3370.95</v>
      </c>
      <c r="T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3389.04</v>
      </c>
      <c r="U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3344.6899999999996</v>
      </c>
      <c r="V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3410.93</v>
      </c>
      <c r="W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3333.41</v>
      </c>
      <c r="X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3518.16</v>
      </c>
      <c r="Y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3336.96</v>
      </c>
    </row>
    <row r="360" spans="1:25" x14ac:dyDescent="0.2">
      <c r="A360" s="83">
        <f t="shared" si="9"/>
        <v>42349</v>
      </c>
      <c r="B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3271.97</v>
      </c>
      <c r="C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3318.1499999999996</v>
      </c>
      <c r="D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3344.62</v>
      </c>
      <c r="E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3344.5499999999997</v>
      </c>
      <c r="F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3335.71</v>
      </c>
      <c r="G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3318.6</v>
      </c>
      <c r="H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3271.12</v>
      </c>
      <c r="I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3367.12</v>
      </c>
      <c r="J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3314.46</v>
      </c>
      <c r="K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3317.0299999999997</v>
      </c>
      <c r="L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3300.29</v>
      </c>
      <c r="M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3323.64</v>
      </c>
      <c r="N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3271.9399999999996</v>
      </c>
      <c r="O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3298.7999999999997</v>
      </c>
      <c r="P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3369.9199999999996</v>
      </c>
      <c r="Q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3356.5</v>
      </c>
      <c r="R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3295.14</v>
      </c>
      <c r="S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3356.08</v>
      </c>
      <c r="T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3370.41</v>
      </c>
      <c r="U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3345.43</v>
      </c>
      <c r="V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3412.08</v>
      </c>
      <c r="W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3361.37</v>
      </c>
      <c r="X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3520.1899999999996</v>
      </c>
      <c r="Y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3345.93</v>
      </c>
    </row>
    <row r="361" spans="1:25" x14ac:dyDescent="0.2">
      <c r="A361" s="83">
        <f t="shared" si="9"/>
        <v>42350</v>
      </c>
      <c r="B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3286.5299999999997</v>
      </c>
      <c r="C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3305.24</v>
      </c>
      <c r="D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3332.42</v>
      </c>
      <c r="E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3341.95</v>
      </c>
      <c r="F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3332.5099999999998</v>
      </c>
      <c r="G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3332.6099999999997</v>
      </c>
      <c r="H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3306.21</v>
      </c>
      <c r="I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3273.1099999999997</v>
      </c>
      <c r="J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3354.71</v>
      </c>
      <c r="K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3331.8199999999997</v>
      </c>
      <c r="L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3296.95</v>
      </c>
      <c r="M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3296.7599999999998</v>
      </c>
      <c r="N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3322.21</v>
      </c>
      <c r="O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3345.0299999999997</v>
      </c>
      <c r="P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3345.0699999999997</v>
      </c>
      <c r="Q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3345.69</v>
      </c>
      <c r="R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3284.87</v>
      </c>
      <c r="S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3465.68</v>
      </c>
      <c r="T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3464.22</v>
      </c>
      <c r="U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3468.13</v>
      </c>
      <c r="V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3426.7</v>
      </c>
      <c r="W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3364.12</v>
      </c>
      <c r="X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3547.98</v>
      </c>
      <c r="Y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3358.94</v>
      </c>
    </row>
    <row r="362" spans="1:25" x14ac:dyDescent="0.2">
      <c r="A362" s="83">
        <f t="shared" si="9"/>
        <v>42351</v>
      </c>
      <c r="B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3287.7799999999997</v>
      </c>
      <c r="C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3296.7599999999998</v>
      </c>
      <c r="D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3332.49</v>
      </c>
      <c r="E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3332.5299999999997</v>
      </c>
      <c r="F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3332.35</v>
      </c>
      <c r="G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3323.31</v>
      </c>
      <c r="H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3305.95</v>
      </c>
      <c r="I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3297.41</v>
      </c>
      <c r="J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3296.0699999999997</v>
      </c>
      <c r="K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3379.59</v>
      </c>
      <c r="L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3341.0699999999997</v>
      </c>
      <c r="M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3332</v>
      </c>
      <c r="N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3331.74</v>
      </c>
      <c r="O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3359.71</v>
      </c>
      <c r="P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3359.63</v>
      </c>
      <c r="Q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3346.12</v>
      </c>
      <c r="R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3284.7</v>
      </c>
      <c r="S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3462.3999999999996</v>
      </c>
      <c r="T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3461.8399999999997</v>
      </c>
      <c r="U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3460.27</v>
      </c>
      <c r="V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3418.49</v>
      </c>
      <c r="W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3361.34</v>
      </c>
      <c r="X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3546.8199999999997</v>
      </c>
      <c r="Y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3349.49</v>
      </c>
    </row>
    <row r="363" spans="1:25" x14ac:dyDescent="0.2">
      <c r="A363" s="83">
        <f t="shared" si="9"/>
        <v>42352</v>
      </c>
      <c r="B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3271.3599999999997</v>
      </c>
      <c r="C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3318.41</v>
      </c>
      <c r="D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3344.73</v>
      </c>
      <c r="E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3344.6899999999996</v>
      </c>
      <c r="F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3335.58</v>
      </c>
      <c r="G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3318.3999999999996</v>
      </c>
      <c r="H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3271.06</v>
      </c>
      <c r="I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3366.8999999999996</v>
      </c>
      <c r="J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3314.22</v>
      </c>
      <c r="K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3325.16</v>
      </c>
      <c r="L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3308.1899999999996</v>
      </c>
      <c r="M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3298.41</v>
      </c>
      <c r="N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3277.0099999999998</v>
      </c>
      <c r="O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3298.6099999999997</v>
      </c>
      <c r="P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3369.7299999999996</v>
      </c>
      <c r="Q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3356.5899999999997</v>
      </c>
      <c r="R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3294.68</v>
      </c>
      <c r="S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3357.79</v>
      </c>
      <c r="T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3373.3599999999997</v>
      </c>
      <c r="U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3346.64</v>
      </c>
      <c r="V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3411.37</v>
      </c>
      <c r="W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3365.97</v>
      </c>
      <c r="X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3527.79</v>
      </c>
      <c r="Y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3347.35</v>
      </c>
    </row>
    <row r="364" spans="1:25" x14ac:dyDescent="0.2">
      <c r="A364" s="83">
        <f t="shared" si="9"/>
        <v>42353</v>
      </c>
      <c r="B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3271.83</v>
      </c>
      <c r="C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3318.14</v>
      </c>
      <c r="D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3344.6499999999996</v>
      </c>
      <c r="E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3344.88</v>
      </c>
      <c r="F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3335.87</v>
      </c>
      <c r="G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3327.3999999999996</v>
      </c>
      <c r="H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3279.38</v>
      </c>
      <c r="I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3380.81</v>
      </c>
      <c r="J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3314.7999999999997</v>
      </c>
      <c r="K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3325.68</v>
      </c>
      <c r="L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3284.5699999999997</v>
      </c>
      <c r="M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3355.75</v>
      </c>
      <c r="N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3314.9399999999996</v>
      </c>
      <c r="O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3286.21</v>
      </c>
      <c r="P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3333.68</v>
      </c>
      <c r="Q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3326.22</v>
      </c>
      <c r="R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3285.3799999999997</v>
      </c>
      <c r="S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3392.8199999999997</v>
      </c>
      <c r="T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3381.71</v>
      </c>
      <c r="U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3350.43</v>
      </c>
      <c r="V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3422.56</v>
      </c>
      <c r="W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3397.35</v>
      </c>
      <c r="X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3580.13</v>
      </c>
      <c r="Y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3412.37</v>
      </c>
    </row>
    <row r="365" spans="1:25" x14ac:dyDescent="0.2">
      <c r="A365" s="83">
        <f t="shared" si="9"/>
        <v>42354</v>
      </c>
      <c r="B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3277.71</v>
      </c>
      <c r="C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3318.0499999999997</v>
      </c>
      <c r="D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3344.6499999999996</v>
      </c>
      <c r="E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3344.66</v>
      </c>
      <c r="F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3344.88</v>
      </c>
      <c r="G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3327.45</v>
      </c>
      <c r="H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3271.85</v>
      </c>
      <c r="I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3367.7</v>
      </c>
      <c r="J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3307.5699999999997</v>
      </c>
      <c r="K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3301.14</v>
      </c>
      <c r="L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3277.1099999999997</v>
      </c>
      <c r="M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3384.72</v>
      </c>
      <c r="N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3337.13</v>
      </c>
      <c r="O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3321.3999999999996</v>
      </c>
      <c r="P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3325.8599999999997</v>
      </c>
      <c r="Q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3318.27</v>
      </c>
      <c r="R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3301.8399999999997</v>
      </c>
      <c r="S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3390.8399999999997</v>
      </c>
      <c r="T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3396.68</v>
      </c>
      <c r="U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3361.88</v>
      </c>
      <c r="V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3420.22</v>
      </c>
      <c r="W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3368.5099999999998</v>
      </c>
      <c r="X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3538.7799999999997</v>
      </c>
      <c r="Y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3388.35</v>
      </c>
    </row>
    <row r="366" spans="1:25" x14ac:dyDescent="0.2">
      <c r="A366" s="83">
        <f t="shared" si="9"/>
        <v>42355</v>
      </c>
      <c r="B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3285.89</v>
      </c>
      <c r="C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3336.0099999999998</v>
      </c>
      <c r="D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3344.83</v>
      </c>
      <c r="E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3353.98</v>
      </c>
      <c r="F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3354.2999999999997</v>
      </c>
      <c r="G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3327.8599999999997</v>
      </c>
      <c r="H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3287.68</v>
      </c>
      <c r="I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3381.16</v>
      </c>
      <c r="J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3307.5299999999997</v>
      </c>
      <c r="K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3301.22</v>
      </c>
      <c r="L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3284.99</v>
      </c>
      <c r="M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3338.1499999999996</v>
      </c>
      <c r="N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3336.7599999999998</v>
      </c>
      <c r="O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3313.69</v>
      </c>
      <c r="P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3334.25</v>
      </c>
      <c r="Q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3309.62</v>
      </c>
      <c r="R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3272.4399999999996</v>
      </c>
      <c r="S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3371.3199999999997</v>
      </c>
      <c r="T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3385.8999999999996</v>
      </c>
      <c r="U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3357.7599999999998</v>
      </c>
      <c r="V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3431.7599999999998</v>
      </c>
      <c r="W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3370.02</v>
      </c>
      <c r="X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3518.88</v>
      </c>
      <c r="Y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3387.73</v>
      </c>
    </row>
    <row r="367" spans="1:25" x14ac:dyDescent="0.2">
      <c r="A367" s="83">
        <f t="shared" si="9"/>
        <v>42356</v>
      </c>
      <c r="B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3289.7</v>
      </c>
      <c r="C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3301.72</v>
      </c>
      <c r="D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3344.95</v>
      </c>
      <c r="E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3354.18</v>
      </c>
      <c r="F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3345</v>
      </c>
      <c r="G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3327.97</v>
      </c>
      <c r="H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3280.18</v>
      </c>
      <c r="I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3367.37</v>
      </c>
      <c r="J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3314.68</v>
      </c>
      <c r="K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3313.31</v>
      </c>
      <c r="L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3292.52</v>
      </c>
      <c r="M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3339.48</v>
      </c>
      <c r="N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3315.7</v>
      </c>
      <c r="O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3316.17</v>
      </c>
      <c r="P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3291.9399999999996</v>
      </c>
      <c r="Q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3300.1499999999996</v>
      </c>
      <c r="R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3296.7999999999997</v>
      </c>
      <c r="S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3382.7799999999997</v>
      </c>
      <c r="T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3382.41</v>
      </c>
      <c r="U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3356.0099999999998</v>
      </c>
      <c r="V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3438</v>
      </c>
      <c r="W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3373.83</v>
      </c>
      <c r="X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3542.5299999999997</v>
      </c>
      <c r="Y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3402.8599999999997</v>
      </c>
    </row>
    <row r="368" spans="1:25" x14ac:dyDescent="0.2">
      <c r="A368" s="83">
        <f t="shared" si="9"/>
        <v>42357</v>
      </c>
      <c r="B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3322.3199999999997</v>
      </c>
      <c r="C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3288.3599999999997</v>
      </c>
      <c r="D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3314.17</v>
      </c>
      <c r="E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3323.3999999999996</v>
      </c>
      <c r="F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3323.62</v>
      </c>
      <c r="G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3314.83</v>
      </c>
      <c r="H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3281.9399999999996</v>
      </c>
      <c r="I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3321.63</v>
      </c>
      <c r="J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3364.91</v>
      </c>
      <c r="K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3314.2799999999997</v>
      </c>
      <c r="L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3305.5099999999998</v>
      </c>
      <c r="M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3322.62</v>
      </c>
      <c r="N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3331.5099999999998</v>
      </c>
      <c r="O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3322.12</v>
      </c>
      <c r="P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3279.93</v>
      </c>
      <c r="Q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3296.3999999999996</v>
      </c>
      <c r="R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3318.98</v>
      </c>
      <c r="S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3442.3199999999997</v>
      </c>
      <c r="T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3465.9799999999996</v>
      </c>
      <c r="U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3445.25</v>
      </c>
      <c r="V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3406.7599999999998</v>
      </c>
      <c r="W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3352.22</v>
      </c>
      <c r="X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3539.87</v>
      </c>
      <c r="Y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3401.71</v>
      </c>
    </row>
    <row r="369" spans="1:27" x14ac:dyDescent="0.2">
      <c r="A369" s="83">
        <f t="shared" si="9"/>
        <v>42358</v>
      </c>
      <c r="B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3284.5299999999997</v>
      </c>
      <c r="C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3337.7999999999997</v>
      </c>
      <c r="D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3372.1099999999997</v>
      </c>
      <c r="E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3382.47</v>
      </c>
      <c r="F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3382.49</v>
      </c>
      <c r="G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3372.19</v>
      </c>
      <c r="H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3328.5699999999997</v>
      </c>
      <c r="I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3293.29</v>
      </c>
      <c r="J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3323.45</v>
      </c>
      <c r="K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3374.44</v>
      </c>
      <c r="L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3331.77</v>
      </c>
      <c r="M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3322.97</v>
      </c>
      <c r="N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3323.0499999999997</v>
      </c>
      <c r="O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3331.92</v>
      </c>
      <c r="P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3331.89</v>
      </c>
      <c r="Q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3306.48</v>
      </c>
      <c r="R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3304.06</v>
      </c>
      <c r="S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3425.5899999999997</v>
      </c>
      <c r="T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3432.5099999999998</v>
      </c>
      <c r="U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3411.91</v>
      </c>
      <c r="V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3371.34</v>
      </c>
      <c r="W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3315.37</v>
      </c>
      <c r="X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3514.24</v>
      </c>
      <c r="Y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3355.2799999999997</v>
      </c>
    </row>
    <row r="370" spans="1:27" x14ac:dyDescent="0.2">
      <c r="A370" s="83">
        <f t="shared" si="9"/>
        <v>42359</v>
      </c>
      <c r="B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3285.87</v>
      </c>
      <c r="C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3331.52</v>
      </c>
      <c r="D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3363.42</v>
      </c>
      <c r="E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3377.99</v>
      </c>
      <c r="F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3377.96</v>
      </c>
      <c r="G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3368.46</v>
      </c>
      <c r="H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3278.66</v>
      </c>
      <c r="I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3366.6299999999997</v>
      </c>
      <c r="J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3330.17</v>
      </c>
      <c r="K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3347.81</v>
      </c>
      <c r="L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3330.16</v>
      </c>
      <c r="M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3270.87</v>
      </c>
      <c r="N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3284.72</v>
      </c>
      <c r="O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3291.8399999999997</v>
      </c>
      <c r="P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3352.2599999999998</v>
      </c>
      <c r="Q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3348.49</v>
      </c>
      <c r="R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3294.8999999999996</v>
      </c>
      <c r="S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3374.7</v>
      </c>
      <c r="T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3374.09</v>
      </c>
      <c r="U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3346.24</v>
      </c>
      <c r="V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3412.43</v>
      </c>
      <c r="W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3370.08</v>
      </c>
      <c r="X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3520.24</v>
      </c>
      <c r="Y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3362.43</v>
      </c>
    </row>
    <row r="371" spans="1:27" x14ac:dyDescent="0.2">
      <c r="A371" s="83">
        <f t="shared" si="9"/>
        <v>42360</v>
      </c>
      <c r="B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3288.7599999999998</v>
      </c>
      <c r="C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3293.41</v>
      </c>
      <c r="D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3318.22</v>
      </c>
      <c r="E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3326.96</v>
      </c>
      <c r="F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3326.95</v>
      </c>
      <c r="G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3302.06</v>
      </c>
      <c r="H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3274.74</v>
      </c>
      <c r="I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3379.8599999999997</v>
      </c>
      <c r="J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3325.68</v>
      </c>
      <c r="K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3325.38</v>
      </c>
      <c r="L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3316.96</v>
      </c>
      <c r="M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3285.1099999999997</v>
      </c>
      <c r="N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3287.7</v>
      </c>
      <c r="O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3302.54</v>
      </c>
      <c r="P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3379.74</v>
      </c>
      <c r="Q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3370.75</v>
      </c>
      <c r="R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3294.64</v>
      </c>
      <c r="S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3357.52</v>
      </c>
      <c r="T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3372.58</v>
      </c>
      <c r="U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3359.64</v>
      </c>
      <c r="V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3409.16</v>
      </c>
      <c r="W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3345.0899999999997</v>
      </c>
      <c r="X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3519.75</v>
      </c>
      <c r="Y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3355.25</v>
      </c>
    </row>
    <row r="372" spans="1:27" x14ac:dyDescent="0.2">
      <c r="A372" s="83">
        <f t="shared" si="9"/>
        <v>42361</v>
      </c>
      <c r="B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3299.7999999999997</v>
      </c>
      <c r="C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3293.4399999999996</v>
      </c>
      <c r="D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3318.29</v>
      </c>
      <c r="E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3326.87</v>
      </c>
      <c r="F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3326.7599999999998</v>
      </c>
      <c r="G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3314.3199999999997</v>
      </c>
      <c r="H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3271.58</v>
      </c>
      <c r="I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3366.9399999999996</v>
      </c>
      <c r="J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3306.64</v>
      </c>
      <c r="K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3325.43</v>
      </c>
      <c r="L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3300.64</v>
      </c>
      <c r="M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3338.37</v>
      </c>
      <c r="N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3338.72</v>
      </c>
      <c r="O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3323.3999999999996</v>
      </c>
      <c r="P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3300.74</v>
      </c>
      <c r="Q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3301.13</v>
      </c>
      <c r="R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3298.39</v>
      </c>
      <c r="S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3360.2</v>
      </c>
      <c r="T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3396.93</v>
      </c>
      <c r="U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3379.33</v>
      </c>
      <c r="V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3446.73</v>
      </c>
      <c r="W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3354.91</v>
      </c>
      <c r="X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3536.2999999999997</v>
      </c>
      <c r="Y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3379.23</v>
      </c>
    </row>
    <row r="373" spans="1:27" x14ac:dyDescent="0.2">
      <c r="A373" s="83">
        <f t="shared" si="9"/>
        <v>42362</v>
      </c>
      <c r="B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3300.73</v>
      </c>
      <c r="C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3293.21</v>
      </c>
      <c r="D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3313.81</v>
      </c>
      <c r="E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3326.66</v>
      </c>
      <c r="F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3326.59</v>
      </c>
      <c r="G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3326.8799999999997</v>
      </c>
      <c r="H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3275.25</v>
      </c>
      <c r="I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3380.25</v>
      </c>
      <c r="J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3325.88</v>
      </c>
      <c r="K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3356.08</v>
      </c>
      <c r="L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3356.35</v>
      </c>
      <c r="M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3287.89</v>
      </c>
      <c r="N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3305.92</v>
      </c>
      <c r="O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3325.2999999999997</v>
      </c>
      <c r="P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3404.71</v>
      </c>
      <c r="Q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3405.25</v>
      </c>
      <c r="R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3336.5099999999998</v>
      </c>
      <c r="S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3346.42</v>
      </c>
      <c r="T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3348.0099999999998</v>
      </c>
      <c r="U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3363.6899999999996</v>
      </c>
      <c r="V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3418.96</v>
      </c>
      <c r="W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3374.1899999999996</v>
      </c>
      <c r="X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3496.0899999999997</v>
      </c>
      <c r="Y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3355.22</v>
      </c>
    </row>
    <row r="374" spans="1:27" x14ac:dyDescent="0.2">
      <c r="A374" s="83">
        <f t="shared" si="9"/>
        <v>42363</v>
      </c>
      <c r="B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3285.54</v>
      </c>
      <c r="C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3335.6099999999997</v>
      </c>
      <c r="D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3353.85</v>
      </c>
      <c r="E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3372.6699999999996</v>
      </c>
      <c r="F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3372.69</v>
      </c>
      <c r="G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3345.24</v>
      </c>
      <c r="H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3286.89</v>
      </c>
      <c r="I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3398.62</v>
      </c>
      <c r="J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3326.3999999999996</v>
      </c>
      <c r="K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3338.81</v>
      </c>
      <c r="L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3313.08</v>
      </c>
      <c r="M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3336.29</v>
      </c>
      <c r="N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3312.49</v>
      </c>
      <c r="O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3288.18</v>
      </c>
      <c r="P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3325.2799999999997</v>
      </c>
      <c r="Q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3300.95</v>
      </c>
      <c r="R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3297.0499999999997</v>
      </c>
      <c r="S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3358.8599999999997</v>
      </c>
      <c r="T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3364.93</v>
      </c>
      <c r="U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3364.7299999999996</v>
      </c>
      <c r="V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3417.87</v>
      </c>
      <c r="W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3354.62</v>
      </c>
      <c r="X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3494.59</v>
      </c>
      <c r="Y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3354.09</v>
      </c>
    </row>
    <row r="375" spans="1:27" x14ac:dyDescent="0.2">
      <c r="A375" s="83">
        <f t="shared" si="9"/>
        <v>42364</v>
      </c>
      <c r="B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3288.2999999999997</v>
      </c>
      <c r="C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3356.56</v>
      </c>
      <c r="D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3371.7599999999998</v>
      </c>
      <c r="E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3382.27</v>
      </c>
      <c r="F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3382.1499999999996</v>
      </c>
      <c r="G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3372.1</v>
      </c>
      <c r="H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3306.7599999999998</v>
      </c>
      <c r="I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3306.47</v>
      </c>
      <c r="J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3318.45</v>
      </c>
      <c r="K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3360.72</v>
      </c>
      <c r="L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3346.5499999999997</v>
      </c>
      <c r="M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3314.75</v>
      </c>
      <c r="N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3314.5299999999997</v>
      </c>
      <c r="O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3322.97</v>
      </c>
      <c r="P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3322.91</v>
      </c>
      <c r="Q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3280.89</v>
      </c>
      <c r="R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3326.87</v>
      </c>
      <c r="S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3454.92</v>
      </c>
      <c r="T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3490.44</v>
      </c>
      <c r="U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3442.66</v>
      </c>
      <c r="V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3361.7</v>
      </c>
      <c r="W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3349.08</v>
      </c>
      <c r="X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3508.5699999999997</v>
      </c>
      <c r="Y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3353.93</v>
      </c>
    </row>
    <row r="376" spans="1:27" x14ac:dyDescent="0.2">
      <c r="A376" s="83">
        <f t="shared" si="9"/>
        <v>42365</v>
      </c>
      <c r="B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3288.68</v>
      </c>
      <c r="C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3356.66</v>
      </c>
      <c r="D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3371.6099999999997</v>
      </c>
      <c r="E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3382.0299999999997</v>
      </c>
      <c r="F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3381.97</v>
      </c>
      <c r="G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3371.68</v>
      </c>
      <c r="H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3328.2</v>
      </c>
      <c r="I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3292.39</v>
      </c>
      <c r="J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3301.6899999999996</v>
      </c>
      <c r="K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3373.95</v>
      </c>
      <c r="L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3331.77</v>
      </c>
      <c r="M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3322.6099999999997</v>
      </c>
      <c r="N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3322.35</v>
      </c>
      <c r="O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3331.27</v>
      </c>
      <c r="P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3331.08</v>
      </c>
      <c r="Q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3304.7999999999997</v>
      </c>
      <c r="R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3305.68</v>
      </c>
      <c r="S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3431.08</v>
      </c>
      <c r="T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3433.24</v>
      </c>
      <c r="U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3413.25</v>
      </c>
      <c r="V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3373.7799999999997</v>
      </c>
      <c r="W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3317.52</v>
      </c>
      <c r="X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3455.72</v>
      </c>
      <c r="Y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3324.33</v>
      </c>
      <c r="AA376" s="84"/>
    </row>
    <row r="377" spans="1:27" x14ac:dyDescent="0.2">
      <c r="A377" s="83">
        <f t="shared" si="9"/>
        <v>42366</v>
      </c>
      <c r="B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3313.87</v>
      </c>
      <c r="C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3382.2599999999998</v>
      </c>
      <c r="D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3382.3599999999997</v>
      </c>
      <c r="E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3407.64</v>
      </c>
      <c r="F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3408.0699999999997</v>
      </c>
      <c r="G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3382.91</v>
      </c>
      <c r="H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3337.06</v>
      </c>
      <c r="I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3463.6099999999997</v>
      </c>
      <c r="J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3367.56</v>
      </c>
      <c r="K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3390.48</v>
      </c>
      <c r="L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3380.2599999999998</v>
      </c>
      <c r="M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3306.5099999999998</v>
      </c>
      <c r="N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3305.97</v>
      </c>
      <c r="O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3325.23</v>
      </c>
      <c r="P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3404.2799999999997</v>
      </c>
      <c r="Q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3379.7</v>
      </c>
      <c r="R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3335.71</v>
      </c>
      <c r="S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3342.58</v>
      </c>
      <c r="T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3343.02</v>
      </c>
      <c r="U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3343.68</v>
      </c>
      <c r="V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3384.67</v>
      </c>
      <c r="W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3337.17</v>
      </c>
      <c r="X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3422.98</v>
      </c>
      <c r="Y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3318.25</v>
      </c>
    </row>
    <row r="378" spans="1:27" x14ac:dyDescent="0.2">
      <c r="A378" s="83">
        <f t="shared" si="9"/>
        <v>42367</v>
      </c>
      <c r="B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3287.4399999999996</v>
      </c>
      <c r="C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3314.0899999999997</v>
      </c>
      <c r="D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3358.54</v>
      </c>
      <c r="E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3358.63</v>
      </c>
      <c r="F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3358.49</v>
      </c>
      <c r="G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3336.0699999999997</v>
      </c>
      <c r="H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3275.22</v>
      </c>
      <c r="I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3371.3199999999997</v>
      </c>
      <c r="J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3326.1499999999996</v>
      </c>
      <c r="K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3312.41</v>
      </c>
      <c r="L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3312.39</v>
      </c>
      <c r="M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3285.58</v>
      </c>
      <c r="N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3286.5299999999997</v>
      </c>
      <c r="O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3299.27</v>
      </c>
      <c r="P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3299.3199999999997</v>
      </c>
      <c r="Q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3300.04</v>
      </c>
      <c r="R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3299.56</v>
      </c>
      <c r="S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3402.1899999999996</v>
      </c>
      <c r="T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3395.33</v>
      </c>
      <c r="U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3363.7999999999997</v>
      </c>
      <c r="V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3432.27</v>
      </c>
      <c r="W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3377.62</v>
      </c>
      <c r="X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3527.87</v>
      </c>
      <c r="Y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3340.14</v>
      </c>
    </row>
    <row r="379" spans="1:27" x14ac:dyDescent="0.2">
      <c r="A379" s="83">
        <f t="shared" si="9"/>
        <v>42368</v>
      </c>
      <c r="B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3293.6299999999997</v>
      </c>
      <c r="C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3353.74</v>
      </c>
      <c r="D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3372.62</v>
      </c>
      <c r="E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3372.71</v>
      </c>
      <c r="F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3382.41</v>
      </c>
      <c r="G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3358.85</v>
      </c>
      <c r="H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3294.93</v>
      </c>
      <c r="I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3398.8399999999997</v>
      </c>
      <c r="J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3346.33</v>
      </c>
      <c r="K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3356.8599999999997</v>
      </c>
      <c r="L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3312.79</v>
      </c>
      <c r="M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3304.17</v>
      </c>
      <c r="N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3304.3999999999996</v>
      </c>
      <c r="O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3304.2</v>
      </c>
      <c r="P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3312.49</v>
      </c>
      <c r="Q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3325.7</v>
      </c>
      <c r="R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3275.7599999999998</v>
      </c>
      <c r="S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3341.37</v>
      </c>
      <c r="T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3339.9399999999996</v>
      </c>
      <c r="U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3341.2999999999997</v>
      </c>
      <c r="V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3393.7999999999997</v>
      </c>
      <c r="W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3334.22</v>
      </c>
      <c r="X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3509.6</v>
      </c>
      <c r="Y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3299.18</v>
      </c>
    </row>
    <row r="380" spans="1:27" x14ac:dyDescent="0.2">
      <c r="A380" s="83">
        <f t="shared" si="9"/>
        <v>42369</v>
      </c>
      <c r="B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3299.3399999999997</v>
      </c>
      <c r="C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3309.43</v>
      </c>
      <c r="D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3335.3599999999997</v>
      </c>
      <c r="E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3335.46</v>
      </c>
      <c r="F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3344.5</v>
      </c>
      <c r="G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3327.09</v>
      </c>
      <c r="H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3275.08</v>
      </c>
      <c r="I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3389.0899999999997</v>
      </c>
      <c r="J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3337.49</v>
      </c>
      <c r="K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3389.59</v>
      </c>
      <c r="L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3333.08</v>
      </c>
      <c r="M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3272.6499999999996</v>
      </c>
      <c r="N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3276.7599999999998</v>
      </c>
      <c r="O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3276.8999999999996</v>
      </c>
      <c r="P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3343.0099999999998</v>
      </c>
      <c r="Q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3326.52</v>
      </c>
      <c r="R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3298.4399999999996</v>
      </c>
      <c r="S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3418.67</v>
      </c>
      <c r="T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3439.35</v>
      </c>
      <c r="U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3398.6299999999997</v>
      </c>
      <c r="V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3447.77</v>
      </c>
      <c r="W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3398.7999999999997</v>
      </c>
      <c r="X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3603.88</v>
      </c>
      <c r="Y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3553.09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152</v>
      </c>
    </row>
    <row r="383" spans="1:27" ht="12.75" x14ac:dyDescent="0.2">
      <c r="A383" s="172" t="s">
        <v>48</v>
      </c>
      <c r="B383" s="183" t="s">
        <v>122</v>
      </c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5"/>
    </row>
    <row r="384" spans="1:27" ht="12.75" x14ac:dyDescent="0.2">
      <c r="A384" s="173"/>
      <c r="B384" s="186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8"/>
    </row>
    <row r="385" spans="1:25" ht="12.75" x14ac:dyDescent="0.2">
      <c r="A385" s="173"/>
      <c r="B385" s="175" t="s">
        <v>123</v>
      </c>
      <c r="C385" s="166" t="s">
        <v>124</v>
      </c>
      <c r="D385" s="166" t="s">
        <v>125</v>
      </c>
      <c r="E385" s="166" t="s">
        <v>126</v>
      </c>
      <c r="F385" s="166" t="s">
        <v>127</v>
      </c>
      <c r="G385" s="166" t="s">
        <v>128</v>
      </c>
      <c r="H385" s="166" t="s">
        <v>129</v>
      </c>
      <c r="I385" s="166" t="s">
        <v>130</v>
      </c>
      <c r="J385" s="166" t="s">
        <v>131</v>
      </c>
      <c r="K385" s="166" t="s">
        <v>132</v>
      </c>
      <c r="L385" s="166" t="s">
        <v>133</v>
      </c>
      <c r="M385" s="166" t="s">
        <v>134</v>
      </c>
      <c r="N385" s="177" t="s">
        <v>135</v>
      </c>
      <c r="O385" s="166" t="s">
        <v>136</v>
      </c>
      <c r="P385" s="166" t="s">
        <v>137</v>
      </c>
      <c r="Q385" s="166" t="s">
        <v>138</v>
      </c>
      <c r="R385" s="166" t="s">
        <v>139</v>
      </c>
      <c r="S385" s="166" t="s">
        <v>140</v>
      </c>
      <c r="T385" s="166" t="s">
        <v>141</v>
      </c>
      <c r="U385" s="166" t="s">
        <v>142</v>
      </c>
      <c r="V385" s="166" t="s">
        <v>143</v>
      </c>
      <c r="W385" s="166" t="s">
        <v>144</v>
      </c>
      <c r="X385" s="166" t="s">
        <v>145</v>
      </c>
      <c r="Y385" s="166" t="s">
        <v>146</v>
      </c>
    </row>
    <row r="386" spans="1:25" ht="12.75" x14ac:dyDescent="0.2">
      <c r="A386" s="174"/>
      <c r="B386" s="176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78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x14ac:dyDescent="0.2">
      <c r="A387" s="83">
        <f>A350</f>
        <v>42339</v>
      </c>
      <c r="B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3278.16</v>
      </c>
      <c r="C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3322.37</v>
      </c>
      <c r="D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3351.5</v>
      </c>
      <c r="E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3351.54</v>
      </c>
      <c r="F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3336.7999999999997</v>
      </c>
      <c r="G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3337.04</v>
      </c>
      <c r="H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3292.0499999999997</v>
      </c>
      <c r="I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3412.33</v>
      </c>
      <c r="J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3345.2</v>
      </c>
      <c r="K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3358.91</v>
      </c>
      <c r="L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3348.95</v>
      </c>
      <c r="M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3298.67</v>
      </c>
      <c r="N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3286.4799999999996</v>
      </c>
      <c r="O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3318.75</v>
      </c>
      <c r="P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3441.48</v>
      </c>
      <c r="Q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3413.2799999999997</v>
      </c>
      <c r="R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3313.73</v>
      </c>
      <c r="S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3230.64</v>
      </c>
      <c r="T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3223.5899999999997</v>
      </c>
      <c r="U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3245.91</v>
      </c>
      <c r="V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3225.8599999999997</v>
      </c>
      <c r="W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3229.18</v>
      </c>
      <c r="X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3320.3999999999996</v>
      </c>
      <c r="Y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3217.0499999999997</v>
      </c>
    </row>
    <row r="388" spans="1:25" x14ac:dyDescent="0.2">
      <c r="A388" s="83">
        <f t="shared" ref="A388:A417" si="10">A351</f>
        <v>42340</v>
      </c>
      <c r="B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3273.5299999999997</v>
      </c>
      <c r="C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3317.16</v>
      </c>
      <c r="D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3345.79</v>
      </c>
      <c r="E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3336.1</v>
      </c>
      <c r="F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3336.22</v>
      </c>
      <c r="G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3327.6499999999996</v>
      </c>
      <c r="H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3274.39</v>
      </c>
      <c r="I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3367.39</v>
      </c>
      <c r="J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3294.1899999999996</v>
      </c>
      <c r="K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3306.1099999999997</v>
      </c>
      <c r="L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3297.29</v>
      </c>
      <c r="M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3238.62</v>
      </c>
      <c r="N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3255.95</v>
      </c>
      <c r="O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3259.39</v>
      </c>
      <c r="P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3342.66</v>
      </c>
      <c r="Q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3343.5099999999998</v>
      </c>
      <c r="R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3270.64</v>
      </c>
      <c r="S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3225.17</v>
      </c>
      <c r="T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3225.2799999999997</v>
      </c>
      <c r="U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3212.54</v>
      </c>
      <c r="V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3253.39</v>
      </c>
      <c r="W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3205.5</v>
      </c>
      <c r="X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3370.52</v>
      </c>
      <c r="Y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3223.49</v>
      </c>
    </row>
    <row r="389" spans="1:25" x14ac:dyDescent="0.2">
      <c r="A389" s="83">
        <f t="shared" si="10"/>
        <v>42341</v>
      </c>
      <c r="B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3249.74</v>
      </c>
      <c r="C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3286.2</v>
      </c>
      <c r="D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3299.25</v>
      </c>
      <c r="E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3299.2</v>
      </c>
      <c r="F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3308.25</v>
      </c>
      <c r="G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3291.09</v>
      </c>
      <c r="H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3250.3199999999997</v>
      </c>
      <c r="I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3340.17</v>
      </c>
      <c r="J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3298.7799999999997</v>
      </c>
      <c r="K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3298.1</v>
      </c>
      <c r="L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3289.72</v>
      </c>
      <c r="M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3219.43</v>
      </c>
      <c r="N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3219.3399999999997</v>
      </c>
      <c r="O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3225.8999999999996</v>
      </c>
      <c r="P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3281.19</v>
      </c>
      <c r="Q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3273.6299999999997</v>
      </c>
      <c r="R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3243.91</v>
      </c>
      <c r="S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3259.5099999999998</v>
      </c>
      <c r="T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3261.77</v>
      </c>
      <c r="U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3247.18</v>
      </c>
      <c r="V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3278.72</v>
      </c>
      <c r="W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3244.46</v>
      </c>
      <c r="X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3367.75</v>
      </c>
      <c r="Y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3231.25</v>
      </c>
    </row>
    <row r="390" spans="1:25" x14ac:dyDescent="0.2">
      <c r="A390" s="83">
        <f t="shared" si="10"/>
        <v>42342</v>
      </c>
      <c r="B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3241.95</v>
      </c>
      <c r="C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3282.0299999999997</v>
      </c>
      <c r="D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3299.42</v>
      </c>
      <c r="E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3299.39</v>
      </c>
      <c r="F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3299.6</v>
      </c>
      <c r="G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3291.4399999999996</v>
      </c>
      <c r="H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3243.1299999999997</v>
      </c>
      <c r="I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3340.85</v>
      </c>
      <c r="J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3295.24</v>
      </c>
      <c r="K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3307.63</v>
      </c>
      <c r="L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3298.66</v>
      </c>
      <c r="M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3232.81</v>
      </c>
      <c r="N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3239.79</v>
      </c>
      <c r="O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3257.38</v>
      </c>
      <c r="P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3285.72</v>
      </c>
      <c r="Q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3257.94</v>
      </c>
      <c r="R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3221.49</v>
      </c>
      <c r="S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3268.3399999999997</v>
      </c>
      <c r="T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3269.9799999999996</v>
      </c>
      <c r="U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3257.0099999999998</v>
      </c>
      <c r="V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3285.47</v>
      </c>
      <c r="W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3239.62</v>
      </c>
      <c r="X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3379.2999999999997</v>
      </c>
      <c r="Y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3235.1</v>
      </c>
    </row>
    <row r="391" spans="1:25" x14ac:dyDescent="0.2">
      <c r="A391" s="83">
        <f t="shared" si="10"/>
        <v>42343</v>
      </c>
      <c r="B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3229.8999999999996</v>
      </c>
      <c r="C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3262.5899999999997</v>
      </c>
      <c r="D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3284.56</v>
      </c>
      <c r="E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3284.5699999999997</v>
      </c>
      <c r="F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3279.99</v>
      </c>
      <c r="G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3271.87</v>
      </c>
      <c r="H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3223.5099999999998</v>
      </c>
      <c r="I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3209.0099999999998</v>
      </c>
      <c r="J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3261.56</v>
      </c>
      <c r="K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3279.74</v>
      </c>
      <c r="L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3262.6</v>
      </c>
      <c r="M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3254</v>
      </c>
      <c r="N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3238.0299999999997</v>
      </c>
      <c r="O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3253.8999999999996</v>
      </c>
      <c r="P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3262.21</v>
      </c>
      <c r="Q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3275.47</v>
      </c>
      <c r="R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3218.54</v>
      </c>
      <c r="S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3358.2999999999997</v>
      </c>
      <c r="T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3420.46</v>
      </c>
      <c r="U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3419.3599999999997</v>
      </c>
      <c r="V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3377.75</v>
      </c>
      <c r="W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3263.37</v>
      </c>
      <c r="X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3438.29</v>
      </c>
      <c r="Y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3292.96</v>
      </c>
    </row>
    <row r="392" spans="1:25" x14ac:dyDescent="0.2">
      <c r="A392" s="83">
        <f t="shared" si="10"/>
        <v>42344</v>
      </c>
      <c r="B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3230.37</v>
      </c>
      <c r="C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3262.7</v>
      </c>
      <c r="D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3284.5</v>
      </c>
      <c r="E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3284.35</v>
      </c>
      <c r="F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3278.81</v>
      </c>
      <c r="G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3270.91</v>
      </c>
      <c r="H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3254.8399999999997</v>
      </c>
      <c r="I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3254.71</v>
      </c>
      <c r="J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3205.64</v>
      </c>
      <c r="K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3343.71</v>
      </c>
      <c r="L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3305.41</v>
      </c>
      <c r="M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3287.29</v>
      </c>
      <c r="N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3260.7999999999997</v>
      </c>
      <c r="O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3261.12</v>
      </c>
      <c r="P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3296.33</v>
      </c>
      <c r="Q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3321.1</v>
      </c>
      <c r="R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3248.02</v>
      </c>
      <c r="S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3353.0099999999998</v>
      </c>
      <c r="T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3368.2999999999997</v>
      </c>
      <c r="U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3369.38</v>
      </c>
      <c r="V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3330.29</v>
      </c>
      <c r="W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3260.8799999999997</v>
      </c>
      <c r="X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3383.2599999999998</v>
      </c>
      <c r="Y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3259.54</v>
      </c>
    </row>
    <row r="393" spans="1:25" x14ac:dyDescent="0.2">
      <c r="A393" s="83">
        <f t="shared" si="10"/>
        <v>42345</v>
      </c>
      <c r="B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3234.5699999999997</v>
      </c>
      <c r="C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3265.58</v>
      </c>
      <c r="D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3290.71</v>
      </c>
      <c r="E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3299.6</v>
      </c>
      <c r="F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3299.6499999999996</v>
      </c>
      <c r="G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3265.8199999999997</v>
      </c>
      <c r="H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3220.13</v>
      </c>
      <c r="I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3305.2799999999997</v>
      </c>
      <c r="J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3274.6</v>
      </c>
      <c r="K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3279.6899999999996</v>
      </c>
      <c r="L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3271.2999999999997</v>
      </c>
      <c r="M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3218.4399999999996</v>
      </c>
      <c r="N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3218.25</v>
      </c>
      <c r="O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3218.18</v>
      </c>
      <c r="P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3262.99</v>
      </c>
      <c r="Q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3247.79</v>
      </c>
      <c r="R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3216.1099999999997</v>
      </c>
      <c r="S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3287.52</v>
      </c>
      <c r="T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3288.66</v>
      </c>
      <c r="U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3276.08</v>
      </c>
      <c r="V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3339.0699999999997</v>
      </c>
      <c r="W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3260.2599999999998</v>
      </c>
      <c r="X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3409.08</v>
      </c>
      <c r="Y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3251.0499999999997</v>
      </c>
    </row>
    <row r="394" spans="1:25" x14ac:dyDescent="0.2">
      <c r="A394" s="83">
        <f t="shared" si="10"/>
        <v>42346</v>
      </c>
      <c r="B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3212.6299999999997</v>
      </c>
      <c r="C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3249.49</v>
      </c>
      <c r="D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3273.7</v>
      </c>
      <c r="E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3273.7999999999997</v>
      </c>
      <c r="F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3265.5299999999997</v>
      </c>
      <c r="G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3249.62</v>
      </c>
      <c r="H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3213.35</v>
      </c>
      <c r="I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3305.58</v>
      </c>
      <c r="J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3266.92</v>
      </c>
      <c r="K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3296.73</v>
      </c>
      <c r="L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3283.3999999999996</v>
      </c>
      <c r="M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3221.12</v>
      </c>
      <c r="N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3220.77</v>
      </c>
      <c r="O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3220.77</v>
      </c>
      <c r="P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3262.69</v>
      </c>
      <c r="Q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3247.79</v>
      </c>
      <c r="R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3216.83</v>
      </c>
      <c r="S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3302.64</v>
      </c>
      <c r="T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3304.04</v>
      </c>
      <c r="U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3276.74</v>
      </c>
      <c r="V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3341.5499999999997</v>
      </c>
      <c r="W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3267.81</v>
      </c>
      <c r="X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3447.95</v>
      </c>
      <c r="Y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3279.85</v>
      </c>
    </row>
    <row r="395" spans="1:25" x14ac:dyDescent="0.2">
      <c r="A395" s="83">
        <f t="shared" si="10"/>
        <v>42347</v>
      </c>
      <c r="B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3205.8799999999997</v>
      </c>
      <c r="C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3249.91</v>
      </c>
      <c r="D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3274.12</v>
      </c>
      <c r="E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3274.1899999999996</v>
      </c>
      <c r="F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3265.92</v>
      </c>
      <c r="G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3250.18</v>
      </c>
      <c r="H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3214.58</v>
      </c>
      <c r="I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3307</v>
      </c>
      <c r="J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3239.3199999999997</v>
      </c>
      <c r="K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3249.16</v>
      </c>
      <c r="L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3226.49</v>
      </c>
      <c r="M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3250.0699999999997</v>
      </c>
      <c r="N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3215.0699999999997</v>
      </c>
      <c r="O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3215.17</v>
      </c>
      <c r="P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3256.58</v>
      </c>
      <c r="Q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3249.18</v>
      </c>
      <c r="R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3207.21</v>
      </c>
      <c r="S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3297</v>
      </c>
      <c r="T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3312.0699999999997</v>
      </c>
      <c r="U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3272.7999999999997</v>
      </c>
      <c r="V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3342.42</v>
      </c>
      <c r="W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3266.77</v>
      </c>
      <c r="X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3450.21</v>
      </c>
      <c r="Y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3265.33</v>
      </c>
    </row>
    <row r="396" spans="1:25" x14ac:dyDescent="0.2">
      <c r="A396" s="83">
        <f t="shared" si="10"/>
        <v>42348</v>
      </c>
      <c r="B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3205.3599999999997</v>
      </c>
      <c r="C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3249.4399999999996</v>
      </c>
      <c r="D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3265.5299999999997</v>
      </c>
      <c r="E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3273.8599999999997</v>
      </c>
      <c r="F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3265.68</v>
      </c>
      <c r="G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3250.12</v>
      </c>
      <c r="H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3213.91</v>
      </c>
      <c r="I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3306.6099999999997</v>
      </c>
      <c r="J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3239.5099999999998</v>
      </c>
      <c r="K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3241.2599999999998</v>
      </c>
      <c r="L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3219.2299999999996</v>
      </c>
      <c r="M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3249.14</v>
      </c>
      <c r="N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3226.37</v>
      </c>
      <c r="O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3214.66</v>
      </c>
      <c r="P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3256.43</v>
      </c>
      <c r="Q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3249.29</v>
      </c>
      <c r="R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3207.31</v>
      </c>
      <c r="S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3296.41</v>
      </c>
      <c r="T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3312.91</v>
      </c>
      <c r="U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3272.4399999999996</v>
      </c>
      <c r="V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3332.89</v>
      </c>
      <c r="W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3262.1499999999996</v>
      </c>
      <c r="X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3430.75</v>
      </c>
      <c r="Y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3265.39</v>
      </c>
    </row>
    <row r="397" spans="1:25" x14ac:dyDescent="0.2">
      <c r="A397" s="83">
        <f t="shared" si="10"/>
        <v>42349</v>
      </c>
      <c r="B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3206.08</v>
      </c>
      <c r="C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3248.22</v>
      </c>
      <c r="D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3272.3799999999997</v>
      </c>
      <c r="E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3272.31</v>
      </c>
      <c r="F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3264.25</v>
      </c>
      <c r="G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3248.64</v>
      </c>
      <c r="H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3205.2999999999997</v>
      </c>
      <c r="I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3292.91</v>
      </c>
      <c r="J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3244.85</v>
      </c>
      <c r="K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3247.2</v>
      </c>
      <c r="L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3231.92</v>
      </c>
      <c r="M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3253.24</v>
      </c>
      <c r="N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3206.06</v>
      </c>
      <c r="O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3230.56</v>
      </c>
      <c r="P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3295.46</v>
      </c>
      <c r="Q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3283.22</v>
      </c>
      <c r="R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3227.22</v>
      </c>
      <c r="S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3282.83</v>
      </c>
      <c r="T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3295.92</v>
      </c>
      <c r="U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3273.12</v>
      </c>
      <c r="V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3333.93</v>
      </c>
      <c r="W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3287.66</v>
      </c>
      <c r="X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3432.5899999999997</v>
      </c>
      <c r="Y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3273.5699999999997</v>
      </c>
    </row>
    <row r="398" spans="1:25" x14ac:dyDescent="0.2">
      <c r="A398" s="83">
        <f t="shared" si="10"/>
        <v>42350</v>
      </c>
      <c r="B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3219.37</v>
      </c>
      <c r="C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3236.45</v>
      </c>
      <c r="D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3261.24</v>
      </c>
      <c r="E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3269.9399999999996</v>
      </c>
      <c r="F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3261.33</v>
      </c>
      <c r="G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3261.42</v>
      </c>
      <c r="H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3237.3199999999997</v>
      </c>
      <c r="I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3207.12</v>
      </c>
      <c r="J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3281.5899999999997</v>
      </c>
      <c r="K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3260.7</v>
      </c>
      <c r="L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3228.88</v>
      </c>
      <c r="M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3228.7</v>
      </c>
      <c r="N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3251.93</v>
      </c>
      <c r="O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3272.75</v>
      </c>
      <c r="P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3272.79</v>
      </c>
      <c r="Q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3273.3599999999997</v>
      </c>
      <c r="R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3217.8599999999997</v>
      </c>
      <c r="S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3382.85</v>
      </c>
      <c r="T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3381.52</v>
      </c>
      <c r="U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3385.0899999999997</v>
      </c>
      <c r="V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3347.2799999999997</v>
      </c>
      <c r="W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3290.17</v>
      </c>
      <c r="X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3457.95</v>
      </c>
      <c r="Y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3285.45</v>
      </c>
    </row>
    <row r="399" spans="1:25" x14ac:dyDescent="0.2">
      <c r="A399" s="83">
        <f t="shared" si="10"/>
        <v>42351</v>
      </c>
      <c r="B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3220.5099999999998</v>
      </c>
      <c r="C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3228.7</v>
      </c>
      <c r="D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3261.2999999999997</v>
      </c>
      <c r="E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3261.3399999999997</v>
      </c>
      <c r="F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3261.18</v>
      </c>
      <c r="G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3252.93</v>
      </c>
      <c r="H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3237.0899999999997</v>
      </c>
      <c r="I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3229.29</v>
      </c>
      <c r="J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3228.0699999999997</v>
      </c>
      <c r="K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3304.29</v>
      </c>
      <c r="L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3269.13</v>
      </c>
      <c r="M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3260.8599999999997</v>
      </c>
      <c r="N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3260.63</v>
      </c>
      <c r="O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3286.1499999999996</v>
      </c>
      <c r="P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3286.08</v>
      </c>
      <c r="Q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3273.75</v>
      </c>
      <c r="R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3217.6899999999996</v>
      </c>
      <c r="S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3379.8599999999997</v>
      </c>
      <c r="T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3379.3399999999997</v>
      </c>
      <c r="U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3377.91</v>
      </c>
      <c r="V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3339.79</v>
      </c>
      <c r="W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3287.63</v>
      </c>
      <c r="X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3456.8999999999996</v>
      </c>
      <c r="Y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3276.83</v>
      </c>
    </row>
    <row r="400" spans="1:25" x14ac:dyDescent="0.2">
      <c r="A400" s="83">
        <f t="shared" si="10"/>
        <v>42352</v>
      </c>
      <c r="B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3205.5299999999997</v>
      </c>
      <c r="C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3248.46</v>
      </c>
      <c r="D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3272.48</v>
      </c>
      <c r="E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3272.4399999999996</v>
      </c>
      <c r="F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3264.13</v>
      </c>
      <c r="G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3248.45</v>
      </c>
      <c r="H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3205.25</v>
      </c>
      <c r="I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3292.71</v>
      </c>
      <c r="J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3244.64</v>
      </c>
      <c r="K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3254.62</v>
      </c>
      <c r="L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3239.13</v>
      </c>
      <c r="M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3230.21</v>
      </c>
      <c r="N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3210.68</v>
      </c>
      <c r="O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3230.39</v>
      </c>
      <c r="P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3295.29</v>
      </c>
      <c r="Q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3283.2999999999997</v>
      </c>
      <c r="R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3226.81</v>
      </c>
      <c r="S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3284.39</v>
      </c>
      <c r="T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3298.6099999999997</v>
      </c>
      <c r="U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3274.22</v>
      </c>
      <c r="V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3333.29</v>
      </c>
      <c r="W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3291.8599999999997</v>
      </c>
      <c r="X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3439.5299999999997</v>
      </c>
      <c r="Y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3274.87</v>
      </c>
    </row>
    <row r="401" spans="1:27" x14ac:dyDescent="0.2">
      <c r="A401" s="83">
        <f t="shared" si="10"/>
        <v>42353</v>
      </c>
      <c r="B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3205.96</v>
      </c>
      <c r="C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3248.21</v>
      </c>
      <c r="D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3272.3999999999996</v>
      </c>
      <c r="E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3272.62</v>
      </c>
      <c r="F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3264.3999999999996</v>
      </c>
      <c r="G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3256.6699999999996</v>
      </c>
      <c r="H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3212.84</v>
      </c>
      <c r="I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3305.41</v>
      </c>
      <c r="J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3245.17</v>
      </c>
      <c r="K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3255.1</v>
      </c>
      <c r="L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3217.58</v>
      </c>
      <c r="M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3282.5299999999997</v>
      </c>
      <c r="N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3245.29</v>
      </c>
      <c r="O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3219.08</v>
      </c>
      <c r="P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3262.3999999999996</v>
      </c>
      <c r="Q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3255.59</v>
      </c>
      <c r="R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3218.3199999999997</v>
      </c>
      <c r="S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3316.3599999999997</v>
      </c>
      <c r="T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3306.22</v>
      </c>
      <c r="U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3277.68</v>
      </c>
      <c r="V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3343.5</v>
      </c>
      <c r="W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3320.5</v>
      </c>
      <c r="X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3487.29</v>
      </c>
      <c r="Y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3334.2</v>
      </c>
    </row>
    <row r="402" spans="1:27" x14ac:dyDescent="0.2">
      <c r="A402" s="83">
        <f t="shared" si="10"/>
        <v>42354</v>
      </c>
      <c r="B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3211.3199999999997</v>
      </c>
      <c r="C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3248.1299999999997</v>
      </c>
      <c r="D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3272.3999999999996</v>
      </c>
      <c r="E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3272.41</v>
      </c>
      <c r="F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3272.62</v>
      </c>
      <c r="G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3256.7</v>
      </c>
      <c r="H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3205.97</v>
      </c>
      <c r="I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3293.44</v>
      </c>
      <c r="J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3238.5699999999997</v>
      </c>
      <c r="K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3232.7</v>
      </c>
      <c r="L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3210.77</v>
      </c>
      <c r="M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3308.97</v>
      </c>
      <c r="N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3265.54</v>
      </c>
      <c r="O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3251.19</v>
      </c>
      <c r="P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3255.2599999999998</v>
      </c>
      <c r="Q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3248.33</v>
      </c>
      <c r="R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3233.3399999999997</v>
      </c>
      <c r="S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3314.5499999999997</v>
      </c>
      <c r="T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3319.88</v>
      </c>
      <c r="U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3288.12</v>
      </c>
      <c r="V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3341.3599999999997</v>
      </c>
      <c r="W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3294.18</v>
      </c>
      <c r="X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3449.56</v>
      </c>
      <c r="Y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3312.2799999999997</v>
      </c>
    </row>
    <row r="403" spans="1:27" x14ac:dyDescent="0.2">
      <c r="A403" s="83">
        <f t="shared" si="10"/>
        <v>42355</v>
      </c>
      <c r="B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3218.79</v>
      </c>
      <c r="C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3264.5199999999995</v>
      </c>
      <c r="D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3272.5699999999997</v>
      </c>
      <c r="E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3280.92</v>
      </c>
      <c r="F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3281.21</v>
      </c>
      <c r="G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3257.08</v>
      </c>
      <c r="H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3220.42</v>
      </c>
      <c r="I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3305.72</v>
      </c>
      <c r="J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3238.5299999999997</v>
      </c>
      <c r="K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3232.7799999999997</v>
      </c>
      <c r="L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3217.96</v>
      </c>
      <c r="M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3266.47</v>
      </c>
      <c r="N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3265.2</v>
      </c>
      <c r="O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3244.1499999999996</v>
      </c>
      <c r="P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3262.91</v>
      </c>
      <c r="Q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3240.4399999999996</v>
      </c>
      <c r="R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3206.5099999999998</v>
      </c>
      <c r="S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3296.75</v>
      </c>
      <c r="T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3310.04</v>
      </c>
      <c r="U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3284.37</v>
      </c>
      <c r="V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3351.89</v>
      </c>
      <c r="W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3295.5499999999997</v>
      </c>
      <c r="X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3431.3999999999996</v>
      </c>
      <c r="Y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3311.71</v>
      </c>
    </row>
    <row r="404" spans="1:27" x14ac:dyDescent="0.2">
      <c r="A404" s="83">
        <f t="shared" si="10"/>
        <v>42356</v>
      </c>
      <c r="B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3222.2599999999998</v>
      </c>
      <c r="C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3233.2299999999996</v>
      </c>
      <c r="D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3272.68</v>
      </c>
      <c r="E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3281.1</v>
      </c>
      <c r="F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3272.73</v>
      </c>
      <c r="G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3257.18</v>
      </c>
      <c r="H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3213.5699999999997</v>
      </c>
      <c r="I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3293.14</v>
      </c>
      <c r="J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3245.0499999999997</v>
      </c>
      <c r="K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3243.81</v>
      </c>
      <c r="L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3224.83</v>
      </c>
      <c r="M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3267.69</v>
      </c>
      <c r="N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3245.9799999999996</v>
      </c>
      <c r="O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3246.41</v>
      </c>
      <c r="P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3224.2999999999997</v>
      </c>
      <c r="Q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3231.79</v>
      </c>
      <c r="R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3228.74</v>
      </c>
      <c r="S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3307.2</v>
      </c>
      <c r="T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3306.8599999999997</v>
      </c>
      <c r="U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3282.77</v>
      </c>
      <c r="V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3357.5899999999997</v>
      </c>
      <c r="W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3299.0299999999997</v>
      </c>
      <c r="X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3452.98</v>
      </c>
      <c r="Y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3325.5299999999997</v>
      </c>
    </row>
    <row r="405" spans="1:27" x14ac:dyDescent="0.2">
      <c r="A405" s="83">
        <f t="shared" si="10"/>
        <v>42357</v>
      </c>
      <c r="B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3252.0299999999997</v>
      </c>
      <c r="C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3221.04</v>
      </c>
      <c r="D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3244.59</v>
      </c>
      <c r="E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3253.0099999999998</v>
      </c>
      <c r="F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3253.21</v>
      </c>
      <c r="G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3245.1899999999996</v>
      </c>
      <c r="H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3215.18</v>
      </c>
      <c r="I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3251.3999999999996</v>
      </c>
      <c r="J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3290.89</v>
      </c>
      <c r="K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3244.6899999999996</v>
      </c>
      <c r="L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3236.68</v>
      </c>
      <c r="M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3252.31</v>
      </c>
      <c r="N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3260.41</v>
      </c>
      <c r="O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3251.84</v>
      </c>
      <c r="P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3213.35</v>
      </c>
      <c r="Q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3228.3799999999997</v>
      </c>
      <c r="R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3248.98</v>
      </c>
      <c r="S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3361.5299999999997</v>
      </c>
      <c r="T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3383.1299999999997</v>
      </c>
      <c r="U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3364.21</v>
      </c>
      <c r="V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3329.08</v>
      </c>
      <c r="W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3279.31</v>
      </c>
      <c r="X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3450.5499999999997</v>
      </c>
      <c r="Y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3324.47</v>
      </c>
    </row>
    <row r="406" spans="1:27" x14ac:dyDescent="0.2">
      <c r="A406" s="83">
        <f t="shared" si="10"/>
        <v>42358</v>
      </c>
      <c r="B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3217.54</v>
      </c>
      <c r="C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3266.16</v>
      </c>
      <c r="D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3297.46</v>
      </c>
      <c r="E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3306.91</v>
      </c>
      <c r="F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3306.9399999999996</v>
      </c>
      <c r="G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3297.54</v>
      </c>
      <c r="H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3257.74</v>
      </c>
      <c r="I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3225.54</v>
      </c>
      <c r="J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3253.06</v>
      </c>
      <c r="K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3299.59</v>
      </c>
      <c r="L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3260.6499999999996</v>
      </c>
      <c r="M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3252.62</v>
      </c>
      <c r="N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3252.7</v>
      </c>
      <c r="O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3260.79</v>
      </c>
      <c r="P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3260.7599999999998</v>
      </c>
      <c r="Q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3237.58</v>
      </c>
      <c r="R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3235.3599999999997</v>
      </c>
      <c r="S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3346.2599999999998</v>
      </c>
      <c r="T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3352.5899999999997</v>
      </c>
      <c r="U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3333.7799999999997</v>
      </c>
      <c r="V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3296.7599999999998</v>
      </c>
      <c r="W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3245.68</v>
      </c>
      <c r="X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3427.16</v>
      </c>
      <c r="Y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3282.1</v>
      </c>
    </row>
    <row r="407" spans="1:27" x14ac:dyDescent="0.2">
      <c r="A407" s="83">
        <f t="shared" si="10"/>
        <v>42359</v>
      </c>
      <c r="B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3218.7599999999998</v>
      </c>
      <c r="C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3260.42</v>
      </c>
      <c r="D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3289.5299999999997</v>
      </c>
      <c r="E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3302.83</v>
      </c>
      <c r="F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3302.7999999999997</v>
      </c>
      <c r="G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3294.13</v>
      </c>
      <c r="H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3212.1899999999996</v>
      </c>
      <c r="I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3292.46</v>
      </c>
      <c r="J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3259.19</v>
      </c>
      <c r="K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3275.29</v>
      </c>
      <c r="L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3259.18</v>
      </c>
      <c r="M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3205.08</v>
      </c>
      <c r="N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3217.72</v>
      </c>
      <c r="O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3224.22</v>
      </c>
      <c r="P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3279.35</v>
      </c>
      <c r="Q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3275.91</v>
      </c>
      <c r="R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3227.0099999999998</v>
      </c>
      <c r="S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3299.83</v>
      </c>
      <c r="T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3299.27</v>
      </c>
      <c r="U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3273.8599999999997</v>
      </c>
      <c r="V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3334.2599999999998</v>
      </c>
      <c r="W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3295.6099999999997</v>
      </c>
      <c r="X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3432.64</v>
      </c>
      <c r="Y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3288.63</v>
      </c>
    </row>
    <row r="408" spans="1:27" x14ac:dyDescent="0.2">
      <c r="A408" s="83">
        <f t="shared" si="10"/>
        <v>42360</v>
      </c>
      <c r="B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3221.3999999999996</v>
      </c>
      <c r="C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3225.6499999999996</v>
      </c>
      <c r="D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3248.2799999999997</v>
      </c>
      <c r="E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3256.2599999999998</v>
      </c>
      <c r="F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3256.25</v>
      </c>
      <c r="G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3233.54</v>
      </c>
      <c r="H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3208.6099999999997</v>
      </c>
      <c r="I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3304.54</v>
      </c>
      <c r="J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3255.1</v>
      </c>
      <c r="K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3254.8199999999997</v>
      </c>
      <c r="L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3247.14</v>
      </c>
      <c r="M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3218.0699999999997</v>
      </c>
      <c r="N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3220.43</v>
      </c>
      <c r="O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3233.98</v>
      </c>
      <c r="P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3304.4199999999996</v>
      </c>
      <c r="Q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3296.22</v>
      </c>
      <c r="R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3226.77</v>
      </c>
      <c r="S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3284.1499999999996</v>
      </c>
      <c r="T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3297.89</v>
      </c>
      <c r="U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3286.09</v>
      </c>
      <c r="V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3331.27</v>
      </c>
      <c r="W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3272.7999999999997</v>
      </c>
      <c r="X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3432.19</v>
      </c>
      <c r="Y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3282.08</v>
      </c>
    </row>
    <row r="409" spans="1:27" x14ac:dyDescent="0.2">
      <c r="A409" s="83">
        <f t="shared" si="10"/>
        <v>42361</v>
      </c>
      <c r="B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3231.4799999999996</v>
      </c>
      <c r="C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3225.67</v>
      </c>
      <c r="D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3248.35</v>
      </c>
      <c r="E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3256.18</v>
      </c>
      <c r="F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3256.08</v>
      </c>
      <c r="G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3244.7299999999996</v>
      </c>
      <c r="H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3205.7299999999996</v>
      </c>
      <c r="I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3292.75</v>
      </c>
      <c r="J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3237.71</v>
      </c>
      <c r="K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3254.87</v>
      </c>
      <c r="L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3232.25</v>
      </c>
      <c r="M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3266.67</v>
      </c>
      <c r="N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3267</v>
      </c>
      <c r="O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3253.0099999999998</v>
      </c>
      <c r="P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3232.34</v>
      </c>
      <c r="Q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3232.6899999999996</v>
      </c>
      <c r="R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3230.1899999999996</v>
      </c>
      <c r="S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3286.5899999999997</v>
      </c>
      <c r="T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3320.1099999999997</v>
      </c>
      <c r="U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3304.0499999999997</v>
      </c>
      <c r="V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3365.56</v>
      </c>
      <c r="W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3281.7599999999998</v>
      </c>
      <c r="X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3447.2999999999997</v>
      </c>
      <c r="Y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3303.96</v>
      </c>
    </row>
    <row r="410" spans="1:27" x14ac:dyDescent="0.2">
      <c r="A410" s="83">
        <f t="shared" si="10"/>
        <v>42362</v>
      </c>
      <c r="B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3232.3199999999997</v>
      </c>
      <c r="C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3225.46</v>
      </c>
      <c r="D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3244.2599999999998</v>
      </c>
      <c r="E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3255.99</v>
      </c>
      <c r="F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3255.93</v>
      </c>
      <c r="G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3256.1899999999996</v>
      </c>
      <c r="H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3209.0699999999997</v>
      </c>
      <c r="I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3304.89</v>
      </c>
      <c r="J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3255.27</v>
      </c>
      <c r="K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3282.83</v>
      </c>
      <c r="L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3283.08</v>
      </c>
      <c r="M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3220.6099999999997</v>
      </c>
      <c r="N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3237.06</v>
      </c>
      <c r="O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3254.74</v>
      </c>
      <c r="P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3327.21</v>
      </c>
      <c r="Q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3327.7</v>
      </c>
      <c r="R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3264.97</v>
      </c>
      <c r="S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3274.02</v>
      </c>
      <c r="T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3275.47</v>
      </c>
      <c r="U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3289.7799999999997</v>
      </c>
      <c r="V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3340.22</v>
      </c>
      <c r="W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3299.3599999999997</v>
      </c>
      <c r="X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3410.6</v>
      </c>
      <c r="Y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3282.0499999999997</v>
      </c>
      <c r="AA410" s="84"/>
    </row>
    <row r="411" spans="1:27" x14ac:dyDescent="0.2">
      <c r="A411" s="83">
        <f t="shared" si="10"/>
        <v>42363</v>
      </c>
      <c r="B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3218.46</v>
      </c>
      <c r="C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3264.16</v>
      </c>
      <c r="D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3280.7999999999997</v>
      </c>
      <c r="E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3297.9799999999996</v>
      </c>
      <c r="F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3297.99</v>
      </c>
      <c r="G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3272.9399999999996</v>
      </c>
      <c r="H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3219.6899999999996</v>
      </c>
      <c r="I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3321.66</v>
      </c>
      <c r="J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3255.75</v>
      </c>
      <c r="K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3267.0699999999997</v>
      </c>
      <c r="L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3243.6</v>
      </c>
      <c r="M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3264.77</v>
      </c>
      <c r="N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3243.06</v>
      </c>
      <c r="O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3220.87</v>
      </c>
      <c r="P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3254.7299999999996</v>
      </c>
      <c r="Q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3232.52</v>
      </c>
      <c r="R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3228.97</v>
      </c>
      <c r="S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3285.37</v>
      </c>
      <c r="T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3290.91</v>
      </c>
      <c r="U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3290.7299999999996</v>
      </c>
      <c r="V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3339.23</v>
      </c>
      <c r="W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3281.5</v>
      </c>
      <c r="X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3409.23</v>
      </c>
      <c r="Y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3281.02</v>
      </c>
    </row>
    <row r="412" spans="1:27" x14ac:dyDescent="0.2">
      <c r="A412" s="83">
        <f t="shared" si="10"/>
        <v>42364</v>
      </c>
      <c r="B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3220.99</v>
      </c>
      <c r="C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3283.27</v>
      </c>
      <c r="D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3297.1499999999996</v>
      </c>
      <c r="E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3306.74</v>
      </c>
      <c r="F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3306.62</v>
      </c>
      <c r="G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3297.45</v>
      </c>
      <c r="H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3237.83</v>
      </c>
      <c r="I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3237.56</v>
      </c>
      <c r="J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3248.5</v>
      </c>
      <c r="K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3287.0699999999997</v>
      </c>
      <c r="L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3274.14</v>
      </c>
      <c r="M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3245.12</v>
      </c>
      <c r="N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3244.92</v>
      </c>
      <c r="O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3252.62</v>
      </c>
      <c r="P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3252.5699999999997</v>
      </c>
      <c r="Q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3214.22</v>
      </c>
      <c r="R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3256.18</v>
      </c>
      <c r="S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3373.0299999999997</v>
      </c>
      <c r="T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3405.45</v>
      </c>
      <c r="U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3361.85</v>
      </c>
      <c r="V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3287.96</v>
      </c>
      <c r="W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3276.45</v>
      </c>
      <c r="X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3421.99</v>
      </c>
      <c r="Y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3280.87</v>
      </c>
    </row>
    <row r="413" spans="1:27" x14ac:dyDescent="0.2">
      <c r="A413" s="83">
        <f t="shared" si="10"/>
        <v>42365</v>
      </c>
      <c r="B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3221.33</v>
      </c>
      <c r="C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3283.3599999999997</v>
      </c>
      <c r="D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3297.0099999999998</v>
      </c>
      <c r="E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3306.5099999999998</v>
      </c>
      <c r="F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3306.46</v>
      </c>
      <c r="G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3297.0699999999997</v>
      </c>
      <c r="H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3257.3999999999996</v>
      </c>
      <c r="I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3224.72</v>
      </c>
      <c r="J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3233.2</v>
      </c>
      <c r="K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3299.1499999999996</v>
      </c>
      <c r="L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3260.6499999999996</v>
      </c>
      <c r="M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3252.29</v>
      </c>
      <c r="N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3252.0499999999997</v>
      </c>
      <c r="O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3260.2</v>
      </c>
      <c r="P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3260.02</v>
      </c>
      <c r="Q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3236.04</v>
      </c>
      <c r="R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3236.85</v>
      </c>
      <c r="S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3351.2799999999997</v>
      </c>
      <c r="T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3353.25</v>
      </c>
      <c r="U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3335</v>
      </c>
      <c r="V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3298.98</v>
      </c>
      <c r="W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3247.64</v>
      </c>
      <c r="X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3373.7599999999998</v>
      </c>
      <c r="Y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3253.8599999999997</v>
      </c>
    </row>
    <row r="414" spans="1:27" x14ac:dyDescent="0.2">
      <c r="A414" s="83">
        <f t="shared" si="10"/>
        <v>42366</v>
      </c>
      <c r="B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3244.31</v>
      </c>
      <c r="C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3306.72</v>
      </c>
      <c r="D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3306.81</v>
      </c>
      <c r="E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3329.89</v>
      </c>
      <c r="F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3330.2799999999997</v>
      </c>
      <c r="G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3307.3199999999997</v>
      </c>
      <c r="H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3265.48</v>
      </c>
      <c r="I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3380.96</v>
      </c>
      <c r="J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3293.31</v>
      </c>
      <c r="K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3314.23</v>
      </c>
      <c r="L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3304.8999999999996</v>
      </c>
      <c r="M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3237.6</v>
      </c>
      <c r="N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3237.1099999999997</v>
      </c>
      <c r="O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3254.68</v>
      </c>
      <c r="P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3326.8199999999997</v>
      </c>
      <c r="Q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3304.39</v>
      </c>
      <c r="R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3264.25</v>
      </c>
      <c r="S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3270.52</v>
      </c>
      <c r="T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3270.92</v>
      </c>
      <c r="U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3271.52</v>
      </c>
      <c r="V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3308.92</v>
      </c>
      <c r="W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3265.58</v>
      </c>
      <c r="X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3343.89</v>
      </c>
      <c r="Y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3248.31</v>
      </c>
    </row>
    <row r="415" spans="1:27" x14ac:dyDescent="0.2">
      <c r="A415" s="83">
        <f t="shared" si="10"/>
        <v>42367</v>
      </c>
      <c r="B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3220.1899999999996</v>
      </c>
      <c r="C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3244.5099999999998</v>
      </c>
      <c r="D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3285.08</v>
      </c>
      <c r="E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3285.16</v>
      </c>
      <c r="F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3285.0299999999997</v>
      </c>
      <c r="G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3264.5699999999997</v>
      </c>
      <c r="H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3209.0499999999997</v>
      </c>
      <c r="I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3296.75</v>
      </c>
      <c r="J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3255.52</v>
      </c>
      <c r="K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3242.9799999999996</v>
      </c>
      <c r="L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3242.97</v>
      </c>
      <c r="M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3218.5</v>
      </c>
      <c r="N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3219.37</v>
      </c>
      <c r="O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3230.99</v>
      </c>
      <c r="P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3231.04</v>
      </c>
      <c r="Q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3231.69</v>
      </c>
      <c r="R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3231.25</v>
      </c>
      <c r="S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3324.91</v>
      </c>
      <c r="T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3318.6499999999996</v>
      </c>
      <c r="U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3289.88</v>
      </c>
      <c r="V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3352.3599999999997</v>
      </c>
      <c r="W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3302.49</v>
      </c>
      <c r="X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3439.6099999999997</v>
      </c>
      <c r="Y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3268.29</v>
      </c>
    </row>
    <row r="416" spans="1:27" x14ac:dyDescent="0.2">
      <c r="A416" s="83">
        <f t="shared" si="10"/>
        <v>42368</v>
      </c>
      <c r="B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3225.85</v>
      </c>
      <c r="C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3280.7</v>
      </c>
      <c r="D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3297.93</v>
      </c>
      <c r="E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3298.02</v>
      </c>
      <c r="F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3306.8599999999997</v>
      </c>
      <c r="G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3285.3599999999997</v>
      </c>
      <c r="H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3227.0299999999997</v>
      </c>
      <c r="I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3321.8599999999997</v>
      </c>
      <c r="J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3273.9399999999996</v>
      </c>
      <c r="K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3283.5499999999997</v>
      </c>
      <c r="L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3243.33</v>
      </c>
      <c r="M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3235.46</v>
      </c>
      <c r="N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3235.68</v>
      </c>
      <c r="O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3235.49</v>
      </c>
      <c r="P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3243.06</v>
      </c>
      <c r="Q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3255.1099999999997</v>
      </c>
      <c r="R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3209.54</v>
      </c>
      <c r="S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3269.41</v>
      </c>
      <c r="T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3268.1</v>
      </c>
      <c r="U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3269.35</v>
      </c>
      <c r="V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3317.2599999999998</v>
      </c>
      <c r="W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3262.89</v>
      </c>
      <c r="X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3422.93</v>
      </c>
      <c r="Y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3230.92</v>
      </c>
    </row>
    <row r="417" spans="1:25" x14ac:dyDescent="0.2">
      <c r="A417" s="83">
        <f t="shared" si="10"/>
        <v>42369</v>
      </c>
      <c r="B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3231.0499999999997</v>
      </c>
      <c r="C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3240.27</v>
      </c>
      <c r="D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3263.93</v>
      </c>
      <c r="E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3264.02</v>
      </c>
      <c r="F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3272.2599999999998</v>
      </c>
      <c r="G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3256.38</v>
      </c>
      <c r="H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3208.92</v>
      </c>
      <c r="I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3312.96</v>
      </c>
      <c r="J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3265.87</v>
      </c>
      <c r="K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3313.41</v>
      </c>
      <c r="L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3261.8399999999997</v>
      </c>
      <c r="M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3206.7</v>
      </c>
      <c r="N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3210.45</v>
      </c>
      <c r="O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3210.58</v>
      </c>
      <c r="P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3270.91</v>
      </c>
      <c r="Q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3255.8599999999997</v>
      </c>
      <c r="R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3230.24</v>
      </c>
      <c r="S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3339.95</v>
      </c>
      <c r="T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3358.8199999999997</v>
      </c>
      <c r="U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3321.67</v>
      </c>
      <c r="V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3366.5099999999998</v>
      </c>
      <c r="W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3321.8199999999997</v>
      </c>
      <c r="X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3508.97</v>
      </c>
      <c r="Y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3462.62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153</v>
      </c>
    </row>
    <row r="420" spans="1:25" ht="12.75" x14ac:dyDescent="0.2">
      <c r="A420" s="172" t="s">
        <v>48</v>
      </c>
      <c r="B420" s="183" t="s">
        <v>122</v>
      </c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5"/>
    </row>
    <row r="421" spans="1:25" ht="12.75" x14ac:dyDescent="0.2">
      <c r="A421" s="173"/>
      <c r="B421" s="186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8"/>
    </row>
    <row r="422" spans="1:25" ht="12.75" x14ac:dyDescent="0.2">
      <c r="A422" s="173"/>
      <c r="B422" s="175" t="s">
        <v>123</v>
      </c>
      <c r="C422" s="166" t="s">
        <v>124</v>
      </c>
      <c r="D422" s="166" t="s">
        <v>125</v>
      </c>
      <c r="E422" s="166" t="s">
        <v>126</v>
      </c>
      <c r="F422" s="166" t="s">
        <v>127</v>
      </c>
      <c r="G422" s="166" t="s">
        <v>128</v>
      </c>
      <c r="H422" s="166" t="s">
        <v>129</v>
      </c>
      <c r="I422" s="166" t="s">
        <v>130</v>
      </c>
      <c r="J422" s="166" t="s">
        <v>131</v>
      </c>
      <c r="K422" s="166" t="s">
        <v>132</v>
      </c>
      <c r="L422" s="166" t="s">
        <v>133</v>
      </c>
      <c r="M422" s="166" t="s">
        <v>134</v>
      </c>
      <c r="N422" s="177" t="s">
        <v>135</v>
      </c>
      <c r="O422" s="166" t="s">
        <v>136</v>
      </c>
      <c r="P422" s="166" t="s">
        <v>137</v>
      </c>
      <c r="Q422" s="166" t="s">
        <v>138</v>
      </c>
      <c r="R422" s="166" t="s">
        <v>139</v>
      </c>
      <c r="S422" s="166" t="s">
        <v>140</v>
      </c>
      <c r="T422" s="166" t="s">
        <v>141</v>
      </c>
      <c r="U422" s="166" t="s">
        <v>142</v>
      </c>
      <c r="V422" s="166" t="s">
        <v>143</v>
      </c>
      <c r="W422" s="166" t="s">
        <v>144</v>
      </c>
      <c r="X422" s="166" t="s">
        <v>145</v>
      </c>
      <c r="Y422" s="166" t="s">
        <v>146</v>
      </c>
    </row>
    <row r="423" spans="1:25" ht="12.75" x14ac:dyDescent="0.2">
      <c r="A423" s="174"/>
      <c r="B423" s="176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78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x14ac:dyDescent="0.2">
      <c r="A424" s="83">
        <f>A387</f>
        <v>42339</v>
      </c>
      <c r="B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3213.79</v>
      </c>
      <c r="C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3254.25</v>
      </c>
      <c r="D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3280.92</v>
      </c>
      <c r="E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3280.95</v>
      </c>
      <c r="F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3267.46</v>
      </c>
      <c r="G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3267.68</v>
      </c>
      <c r="H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3226.5</v>
      </c>
      <c r="I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3336.5899999999997</v>
      </c>
      <c r="J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3275.14</v>
      </c>
      <c r="K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3287.6899999999996</v>
      </c>
      <c r="L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3278.58</v>
      </c>
      <c r="M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3232.56</v>
      </c>
      <c r="N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3221.3999999999996</v>
      </c>
      <c r="O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3250.94</v>
      </c>
      <c r="P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3363.27</v>
      </c>
      <c r="Q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3337.45</v>
      </c>
      <c r="R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3246.34</v>
      </c>
      <c r="S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3170.29</v>
      </c>
      <c r="T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3163.8399999999997</v>
      </c>
      <c r="U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3184.27</v>
      </c>
      <c r="V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3165.92</v>
      </c>
      <c r="W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3168.96</v>
      </c>
      <c r="X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3252.45</v>
      </c>
      <c r="Y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3157.8599999999997</v>
      </c>
    </row>
    <row r="425" spans="1:25" x14ac:dyDescent="0.2">
      <c r="A425" s="83">
        <f t="shared" ref="A425:A454" si="11">A388</f>
        <v>42340</v>
      </c>
      <c r="B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3209.5499999999997</v>
      </c>
      <c r="C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3249.48</v>
      </c>
      <c r="D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3275.68</v>
      </c>
      <c r="E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3266.81</v>
      </c>
      <c r="F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3266.93</v>
      </c>
      <c r="G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3259.08</v>
      </c>
      <c r="H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3210.33</v>
      </c>
      <c r="I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3295.46</v>
      </c>
      <c r="J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3228.46</v>
      </c>
      <c r="K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3239.37</v>
      </c>
      <c r="L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3231.29</v>
      </c>
      <c r="M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3177.6</v>
      </c>
      <c r="N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3193.46</v>
      </c>
      <c r="O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3196.6099999999997</v>
      </c>
      <c r="P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3272.8199999999997</v>
      </c>
      <c r="Q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3273.6</v>
      </c>
      <c r="R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3206.91</v>
      </c>
      <c r="S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3165.29</v>
      </c>
      <c r="T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3165.39</v>
      </c>
      <c r="U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3153.73</v>
      </c>
      <c r="V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3191.1099999999997</v>
      </c>
      <c r="W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3147.29</v>
      </c>
      <c r="X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3298.3199999999997</v>
      </c>
      <c r="Y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3163.75</v>
      </c>
    </row>
    <row r="426" spans="1:25" x14ac:dyDescent="0.2">
      <c r="A426" s="83">
        <f t="shared" si="11"/>
        <v>42341</v>
      </c>
      <c r="B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3187.7799999999997</v>
      </c>
      <c r="C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3221.1499999999996</v>
      </c>
      <c r="D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3233.09</v>
      </c>
      <c r="E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3233.04</v>
      </c>
      <c r="F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3241.3199999999997</v>
      </c>
      <c r="G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3225.62</v>
      </c>
      <c r="H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3188.31</v>
      </c>
      <c r="I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3270.54</v>
      </c>
      <c r="J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3232.66</v>
      </c>
      <c r="K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3232.04</v>
      </c>
      <c r="L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3224.37</v>
      </c>
      <c r="M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3160.0299999999997</v>
      </c>
      <c r="N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3159.95</v>
      </c>
      <c r="O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3165.96</v>
      </c>
      <c r="P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3216.56</v>
      </c>
      <c r="Q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3209.64</v>
      </c>
      <c r="R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3182.4399999999996</v>
      </c>
      <c r="S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3196.72</v>
      </c>
      <c r="T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3198.79</v>
      </c>
      <c r="U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3185.43</v>
      </c>
      <c r="V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3214.2999999999997</v>
      </c>
      <c r="W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3182.95</v>
      </c>
      <c r="X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3295.79</v>
      </c>
      <c r="Y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3170.8599999999997</v>
      </c>
    </row>
    <row r="427" spans="1:25" x14ac:dyDescent="0.2">
      <c r="A427" s="83">
        <f t="shared" si="11"/>
        <v>42342</v>
      </c>
      <c r="B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3180.6499999999996</v>
      </c>
      <c r="C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3217.33</v>
      </c>
      <c r="D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3233.25</v>
      </c>
      <c r="E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3233.21</v>
      </c>
      <c r="F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3233.41</v>
      </c>
      <c r="G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3225.9399999999996</v>
      </c>
      <c r="H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3181.7299999999996</v>
      </c>
      <c r="I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3271.16</v>
      </c>
      <c r="J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3229.42</v>
      </c>
      <c r="K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3240.7599999999998</v>
      </c>
      <c r="L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3232.5499999999997</v>
      </c>
      <c r="M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3172.2799999999997</v>
      </c>
      <c r="N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3178.67</v>
      </c>
      <c r="O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3194.77</v>
      </c>
      <c r="P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3220.71</v>
      </c>
      <c r="Q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3195.2799999999997</v>
      </c>
      <c r="R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3161.92</v>
      </c>
      <c r="S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3204.7999999999997</v>
      </c>
      <c r="T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3206.2999999999997</v>
      </c>
      <c r="U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3194.43</v>
      </c>
      <c r="V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3220.48</v>
      </c>
      <c r="W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3178.52</v>
      </c>
      <c r="X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3306.3599999999997</v>
      </c>
      <c r="Y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3174.3799999999997</v>
      </c>
    </row>
    <row r="428" spans="1:25" x14ac:dyDescent="0.2">
      <c r="A428" s="83">
        <f t="shared" si="11"/>
        <v>42343</v>
      </c>
      <c r="B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3169.6099999999997</v>
      </c>
      <c r="C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3199.5299999999997</v>
      </c>
      <c r="D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3219.64</v>
      </c>
      <c r="E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3219.6499999999996</v>
      </c>
      <c r="F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3215.46</v>
      </c>
      <c r="G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3208.0299999999997</v>
      </c>
      <c r="H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3163.7699999999995</v>
      </c>
      <c r="I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3150.5</v>
      </c>
      <c r="J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3198.59</v>
      </c>
      <c r="K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3215.2299999999996</v>
      </c>
      <c r="L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3199.5499999999997</v>
      </c>
      <c r="M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3191.68</v>
      </c>
      <c r="N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3177.06</v>
      </c>
      <c r="O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3191.5899999999997</v>
      </c>
      <c r="P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3199.19</v>
      </c>
      <c r="Q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3211.3199999999997</v>
      </c>
      <c r="R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3159.22</v>
      </c>
      <c r="S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3287.14</v>
      </c>
      <c r="T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3344.0299999999997</v>
      </c>
      <c r="U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3343.02</v>
      </c>
      <c r="V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3304.93</v>
      </c>
      <c r="W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3200.25</v>
      </c>
      <c r="X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3360.34</v>
      </c>
      <c r="Y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3227.34</v>
      </c>
    </row>
    <row r="429" spans="1:25" x14ac:dyDescent="0.2">
      <c r="A429" s="83">
        <f t="shared" si="11"/>
        <v>42344</v>
      </c>
      <c r="B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3170.0499999999997</v>
      </c>
      <c r="C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3199.64</v>
      </c>
      <c r="D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3219.59</v>
      </c>
      <c r="E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3219.46</v>
      </c>
      <c r="F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3214.3799999999997</v>
      </c>
      <c r="G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3207.1499999999996</v>
      </c>
      <c r="H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3192.45</v>
      </c>
      <c r="I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3192.3199999999997</v>
      </c>
      <c r="J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3147.41</v>
      </c>
      <c r="K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3273.7799999999997</v>
      </c>
      <c r="L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3238.72</v>
      </c>
      <c r="M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3222.1499999999996</v>
      </c>
      <c r="N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3197.8999999999996</v>
      </c>
      <c r="O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3198.1899999999996</v>
      </c>
      <c r="P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3230.42</v>
      </c>
      <c r="Q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3253.09</v>
      </c>
      <c r="R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3186.2</v>
      </c>
      <c r="S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3282.2999999999997</v>
      </c>
      <c r="T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3296.2799999999997</v>
      </c>
      <c r="U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3297.27</v>
      </c>
      <c r="V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3261.5</v>
      </c>
      <c r="W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3197.97</v>
      </c>
      <c r="X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3309.9799999999996</v>
      </c>
      <c r="Y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3196.75</v>
      </c>
    </row>
    <row r="430" spans="1:25" x14ac:dyDescent="0.2">
      <c r="A430" s="83">
        <f t="shared" si="11"/>
        <v>42345</v>
      </c>
      <c r="B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3173.89</v>
      </c>
      <c r="C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3202.27</v>
      </c>
      <c r="D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3225.2799999999997</v>
      </c>
      <c r="E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3233.41</v>
      </c>
      <c r="F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3233.46</v>
      </c>
      <c r="G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3202.49</v>
      </c>
      <c r="H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3160.68</v>
      </c>
      <c r="I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3238.6099999999997</v>
      </c>
      <c r="J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3210.5299999999997</v>
      </c>
      <c r="K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3215.1899999999996</v>
      </c>
      <c r="L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3207.5</v>
      </c>
      <c r="M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3159.12</v>
      </c>
      <c r="N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3158.95</v>
      </c>
      <c r="O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3158.89</v>
      </c>
      <c r="P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3199.8999999999996</v>
      </c>
      <c r="Q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3185.99</v>
      </c>
      <c r="R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3157</v>
      </c>
      <c r="S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3222.3599999999997</v>
      </c>
      <c r="T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3223.3999999999996</v>
      </c>
      <c r="U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3211.89</v>
      </c>
      <c r="V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3269.54</v>
      </c>
      <c r="W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3197.41</v>
      </c>
      <c r="X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3333.6099999999997</v>
      </c>
      <c r="Y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3188.97</v>
      </c>
    </row>
    <row r="431" spans="1:25" x14ac:dyDescent="0.2">
      <c r="A431" s="83">
        <f t="shared" si="11"/>
        <v>42346</v>
      </c>
      <c r="B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3153.81</v>
      </c>
      <c r="C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3187.5499999999997</v>
      </c>
      <c r="D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3209.7</v>
      </c>
      <c r="E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3209.79</v>
      </c>
      <c r="F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3202.23</v>
      </c>
      <c r="G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3187.66</v>
      </c>
      <c r="H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3154.47</v>
      </c>
      <c r="I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3238.88</v>
      </c>
      <c r="J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3203.5</v>
      </c>
      <c r="K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3230.79</v>
      </c>
      <c r="L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3218.58</v>
      </c>
      <c r="M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3161.5899999999997</v>
      </c>
      <c r="N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3161.2599999999998</v>
      </c>
      <c r="O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3161.2599999999998</v>
      </c>
      <c r="P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3199.63</v>
      </c>
      <c r="Q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3185.99</v>
      </c>
      <c r="R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3157.6499999999996</v>
      </c>
      <c r="S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3236.1899999999996</v>
      </c>
      <c r="T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3237.47</v>
      </c>
      <c r="U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3212.49</v>
      </c>
      <c r="V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3271.81</v>
      </c>
      <c r="W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3204.3199999999997</v>
      </c>
      <c r="X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3369.1899999999996</v>
      </c>
      <c r="Y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3215.3399999999997</v>
      </c>
    </row>
    <row r="432" spans="1:25" x14ac:dyDescent="0.2">
      <c r="A432" s="83">
        <f t="shared" si="11"/>
        <v>42347</v>
      </c>
      <c r="B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3147.6299999999997</v>
      </c>
      <c r="C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3187.93</v>
      </c>
      <c r="D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3210.09</v>
      </c>
      <c r="E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3210.1499999999996</v>
      </c>
      <c r="F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3202.58</v>
      </c>
      <c r="G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3188.18</v>
      </c>
      <c r="H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3155.59</v>
      </c>
      <c r="I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3240.18</v>
      </c>
      <c r="J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3178.24</v>
      </c>
      <c r="K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3187.25</v>
      </c>
      <c r="L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3166.5</v>
      </c>
      <c r="M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3188.08</v>
      </c>
      <c r="N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3156.04</v>
      </c>
      <c r="O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3156.1299999999997</v>
      </c>
      <c r="P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3194.04</v>
      </c>
      <c r="Q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3187.2599999999998</v>
      </c>
      <c r="R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3148.85</v>
      </c>
      <c r="S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3231.0299999999997</v>
      </c>
      <c r="T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3244.8199999999997</v>
      </c>
      <c r="U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3208.89</v>
      </c>
      <c r="V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3272.6</v>
      </c>
      <c r="W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3203.3599999999997</v>
      </c>
      <c r="X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3371.2599999999998</v>
      </c>
      <c r="Y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3202.04</v>
      </c>
    </row>
    <row r="433" spans="1:27" x14ac:dyDescent="0.2">
      <c r="A433" s="83">
        <f t="shared" si="11"/>
        <v>42348</v>
      </c>
      <c r="B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3147.16</v>
      </c>
      <c r="C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3187.5</v>
      </c>
      <c r="D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3202.23</v>
      </c>
      <c r="E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3209.85</v>
      </c>
      <c r="F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3202.3599999999997</v>
      </c>
      <c r="G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3188.12</v>
      </c>
      <c r="H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3154.9799999999996</v>
      </c>
      <c r="I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3239.83</v>
      </c>
      <c r="J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3178.41</v>
      </c>
      <c r="K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3180.0099999999998</v>
      </c>
      <c r="L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3159.85</v>
      </c>
      <c r="M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3187.23</v>
      </c>
      <c r="N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3166.38</v>
      </c>
      <c r="O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3155.67</v>
      </c>
      <c r="P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3193.8999999999996</v>
      </c>
      <c r="Q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3187.3599999999997</v>
      </c>
      <c r="R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3148.9399999999996</v>
      </c>
      <c r="S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3230.49</v>
      </c>
      <c r="T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3245.5899999999997</v>
      </c>
      <c r="U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3208.5499999999997</v>
      </c>
      <c r="V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3263.88</v>
      </c>
      <c r="W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3199.1299999999997</v>
      </c>
      <c r="X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3353.44</v>
      </c>
      <c r="Y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3202.1</v>
      </c>
    </row>
    <row r="434" spans="1:27" x14ac:dyDescent="0.2">
      <c r="A434" s="83">
        <f t="shared" si="11"/>
        <v>42349</v>
      </c>
      <c r="B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3147.8199999999997</v>
      </c>
      <c r="C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3186.39</v>
      </c>
      <c r="D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3208.49</v>
      </c>
      <c r="E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3208.4399999999996</v>
      </c>
      <c r="F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3201.0499999999997</v>
      </c>
      <c r="G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3186.77</v>
      </c>
      <c r="H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3147.1</v>
      </c>
      <c r="I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3227.29</v>
      </c>
      <c r="J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3183.2999999999997</v>
      </c>
      <c r="K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3185.45</v>
      </c>
      <c r="L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3171.47</v>
      </c>
      <c r="M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3190.98</v>
      </c>
      <c r="N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3147.79</v>
      </c>
      <c r="O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3170.22</v>
      </c>
      <c r="P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3229.6299999999997</v>
      </c>
      <c r="Q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3218.42</v>
      </c>
      <c r="R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3167.16</v>
      </c>
      <c r="S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3218.06</v>
      </c>
      <c r="T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3230.04</v>
      </c>
      <c r="U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3209.17</v>
      </c>
      <c r="V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3264.8399999999997</v>
      </c>
      <c r="W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3222.48</v>
      </c>
      <c r="X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3355.1299999999997</v>
      </c>
      <c r="Y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3209.5899999999997</v>
      </c>
    </row>
    <row r="435" spans="1:27" x14ac:dyDescent="0.2">
      <c r="A435" s="83">
        <f t="shared" si="11"/>
        <v>42350</v>
      </c>
      <c r="B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3159.98</v>
      </c>
      <c r="C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3175.6099999999997</v>
      </c>
      <c r="D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3198.2999999999997</v>
      </c>
      <c r="E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3206.2599999999998</v>
      </c>
      <c r="F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3198.3799999999997</v>
      </c>
      <c r="G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3198.46</v>
      </c>
      <c r="H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3176.41</v>
      </c>
      <c r="I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3148.77</v>
      </c>
      <c r="J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3216.93</v>
      </c>
      <c r="K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3197.81</v>
      </c>
      <c r="L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3168.68</v>
      </c>
      <c r="M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3168.5199999999995</v>
      </c>
      <c r="N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3189.7799999999997</v>
      </c>
      <c r="O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3208.8399999999997</v>
      </c>
      <c r="P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3208.87</v>
      </c>
      <c r="Q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3209.39</v>
      </c>
      <c r="R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3158.5899999999997</v>
      </c>
      <c r="S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3309.6</v>
      </c>
      <c r="T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3308.39</v>
      </c>
      <c r="U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3311.6499999999996</v>
      </c>
      <c r="V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3277.0499999999997</v>
      </c>
      <c r="W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3224.7799999999997</v>
      </c>
      <c r="X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3378.35</v>
      </c>
      <c r="Y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3220.46</v>
      </c>
    </row>
    <row r="436" spans="1:27" x14ac:dyDescent="0.2">
      <c r="A436" s="83">
        <f t="shared" si="11"/>
        <v>42351</v>
      </c>
      <c r="B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3161.02</v>
      </c>
      <c r="C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3168.5199999999995</v>
      </c>
      <c r="D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3198.3599999999997</v>
      </c>
      <c r="E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3198.39</v>
      </c>
      <c r="F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3198.25</v>
      </c>
      <c r="G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3190.7</v>
      </c>
      <c r="H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3176.1899999999996</v>
      </c>
      <c r="I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3169.06</v>
      </c>
      <c r="J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3167.95</v>
      </c>
      <c r="K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3237.7</v>
      </c>
      <c r="L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3205.5299999999997</v>
      </c>
      <c r="M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3197.96</v>
      </c>
      <c r="N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3197.74</v>
      </c>
      <c r="O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3221.1</v>
      </c>
      <c r="P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3221.0299999999997</v>
      </c>
      <c r="Q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3209.75</v>
      </c>
      <c r="R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3158.45</v>
      </c>
      <c r="S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3306.87</v>
      </c>
      <c r="T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3306.3999999999996</v>
      </c>
      <c r="U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3305.08</v>
      </c>
      <c r="V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3270.2</v>
      </c>
      <c r="W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3222.46</v>
      </c>
      <c r="X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3377.38</v>
      </c>
      <c r="Y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3212.5699999999997</v>
      </c>
    </row>
    <row r="437" spans="1:27" x14ac:dyDescent="0.2">
      <c r="A437" s="83">
        <f t="shared" si="11"/>
        <v>42352</v>
      </c>
      <c r="B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3147.31</v>
      </c>
      <c r="C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3186.6</v>
      </c>
      <c r="D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3208.5899999999997</v>
      </c>
      <c r="E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3208.5499999999997</v>
      </c>
      <c r="F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3200.95</v>
      </c>
      <c r="G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3186.5899999999997</v>
      </c>
      <c r="H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3147.06</v>
      </c>
      <c r="I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3227.1099999999997</v>
      </c>
      <c r="J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3183.1099999999997</v>
      </c>
      <c r="K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3192.24</v>
      </c>
      <c r="L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3178.0699999999997</v>
      </c>
      <c r="M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3169.8999999999996</v>
      </c>
      <c r="N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3152.0299999999997</v>
      </c>
      <c r="O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3170.06</v>
      </c>
      <c r="P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3229.46</v>
      </c>
      <c r="Q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3218.49</v>
      </c>
      <c r="R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3166.7799999999997</v>
      </c>
      <c r="S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3219.49</v>
      </c>
      <c r="T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3232.5</v>
      </c>
      <c r="U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3210.1899999999996</v>
      </c>
      <c r="V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3264.25</v>
      </c>
      <c r="W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3226.3199999999997</v>
      </c>
      <c r="X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3361.4799999999996</v>
      </c>
      <c r="Y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3210.77</v>
      </c>
    </row>
    <row r="438" spans="1:27" x14ac:dyDescent="0.2">
      <c r="A438" s="83">
        <f t="shared" si="11"/>
        <v>42353</v>
      </c>
      <c r="B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3147.7</v>
      </c>
      <c r="C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3186.37</v>
      </c>
      <c r="D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3208.52</v>
      </c>
      <c r="E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3208.71</v>
      </c>
      <c r="F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3201.19</v>
      </c>
      <c r="G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3194.12</v>
      </c>
      <c r="H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3154.0099999999998</v>
      </c>
      <c r="I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3238.72</v>
      </c>
      <c r="J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3183.5899999999997</v>
      </c>
      <c r="K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3192.68</v>
      </c>
      <c r="L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3158.34</v>
      </c>
      <c r="M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3217.79</v>
      </c>
      <c r="N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3183.71</v>
      </c>
      <c r="O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3159.71</v>
      </c>
      <c r="P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3199.3599999999997</v>
      </c>
      <c r="Q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3193.13</v>
      </c>
      <c r="R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3159.02</v>
      </c>
      <c r="S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3248.75</v>
      </c>
      <c r="T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3239.47</v>
      </c>
      <c r="U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3213.35</v>
      </c>
      <c r="V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3273.5899999999997</v>
      </c>
      <c r="W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3252.54</v>
      </c>
      <c r="X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3405.1899999999996</v>
      </c>
      <c r="Y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3265.08</v>
      </c>
    </row>
    <row r="439" spans="1:27" s="94" customFormat="1" x14ac:dyDescent="0.25">
      <c r="A439" s="83">
        <f t="shared" si="11"/>
        <v>42354</v>
      </c>
      <c r="B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3152.6099999999997</v>
      </c>
      <c r="C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3186.31</v>
      </c>
      <c r="D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3208.52</v>
      </c>
      <c r="E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3208.5299999999997</v>
      </c>
      <c r="F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3208.71</v>
      </c>
      <c r="G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3194.1499999999996</v>
      </c>
      <c r="H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3147.71</v>
      </c>
      <c r="I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3227.77</v>
      </c>
      <c r="J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3177.5499999999997</v>
      </c>
      <c r="K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3172.18</v>
      </c>
      <c r="L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3152.1099999999997</v>
      </c>
      <c r="M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3241.99</v>
      </c>
      <c r="N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3202.24</v>
      </c>
      <c r="O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3189.1</v>
      </c>
      <c r="P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3192.83</v>
      </c>
      <c r="Q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3186.49</v>
      </c>
      <c r="R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3172.77</v>
      </c>
      <c r="S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3247.1</v>
      </c>
      <c r="T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3251.98</v>
      </c>
      <c r="U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3222.91</v>
      </c>
      <c r="V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3271.63</v>
      </c>
      <c r="W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3228.45</v>
      </c>
      <c r="X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3370.66</v>
      </c>
      <c r="Y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3245.0199999999995</v>
      </c>
    </row>
    <row r="440" spans="1:27" x14ac:dyDescent="0.2">
      <c r="A440" s="83">
        <f t="shared" si="11"/>
        <v>42355</v>
      </c>
      <c r="B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3159.45</v>
      </c>
      <c r="C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3201.2999999999997</v>
      </c>
      <c r="D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3208.67</v>
      </c>
      <c r="E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3216.3199999999997</v>
      </c>
      <c r="F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3216.58</v>
      </c>
      <c r="G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3194.5</v>
      </c>
      <c r="H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3160.94</v>
      </c>
      <c r="I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3239.0099999999998</v>
      </c>
      <c r="J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3177.52</v>
      </c>
      <c r="K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3172.25</v>
      </c>
      <c r="L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3158.6899999999996</v>
      </c>
      <c r="M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3203.0899999999997</v>
      </c>
      <c r="N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3201.93</v>
      </c>
      <c r="O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3182.66</v>
      </c>
      <c r="P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3199.83</v>
      </c>
      <c r="Q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3179.27</v>
      </c>
      <c r="R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3148.21</v>
      </c>
      <c r="S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3230.7999999999997</v>
      </c>
      <c r="T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3242.97</v>
      </c>
      <c r="U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3219.47</v>
      </c>
      <c r="V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3281.27</v>
      </c>
      <c r="W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3229.71</v>
      </c>
      <c r="X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3354.04</v>
      </c>
      <c r="Y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3244.5</v>
      </c>
    </row>
    <row r="441" spans="1:27" x14ac:dyDescent="0.2">
      <c r="A441" s="83">
        <f t="shared" si="11"/>
        <v>42356</v>
      </c>
      <c r="B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3162.62</v>
      </c>
      <c r="C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3172.66</v>
      </c>
      <c r="D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3208.77</v>
      </c>
      <c r="E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3216.48</v>
      </c>
      <c r="F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3208.8199999999997</v>
      </c>
      <c r="G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3194.59</v>
      </c>
      <c r="H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3154.67</v>
      </c>
      <c r="I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3227.5</v>
      </c>
      <c r="J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3183.49</v>
      </c>
      <c r="K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3182.35</v>
      </c>
      <c r="L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3164.98</v>
      </c>
      <c r="M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3204.2</v>
      </c>
      <c r="N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3184.3399999999997</v>
      </c>
      <c r="O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3184.7299999999996</v>
      </c>
      <c r="P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3164.5</v>
      </c>
      <c r="Q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3171.35</v>
      </c>
      <c r="R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3168.56</v>
      </c>
      <c r="S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3240.37</v>
      </c>
      <c r="T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3240.06</v>
      </c>
      <c r="U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3218.0099999999998</v>
      </c>
      <c r="V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3286.48</v>
      </c>
      <c r="W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3232.89</v>
      </c>
      <c r="X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3373.79</v>
      </c>
      <c r="Y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3257.14</v>
      </c>
    </row>
    <row r="442" spans="1:27" x14ac:dyDescent="0.2">
      <c r="A442" s="83">
        <f t="shared" si="11"/>
        <v>42357</v>
      </c>
      <c r="B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3189.87</v>
      </c>
      <c r="C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3161.5</v>
      </c>
      <c r="D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3183.06</v>
      </c>
      <c r="E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3190.77</v>
      </c>
      <c r="F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3190.95</v>
      </c>
      <c r="G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3183.6099999999997</v>
      </c>
      <c r="H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3156.14</v>
      </c>
      <c r="I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3189.2999999999997</v>
      </c>
      <c r="J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3225.4399999999996</v>
      </c>
      <c r="K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3183.1499999999996</v>
      </c>
      <c r="L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3175.83</v>
      </c>
      <c r="M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3190.12</v>
      </c>
      <c r="N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3197.54</v>
      </c>
      <c r="O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3189.7</v>
      </c>
      <c r="P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3154.47</v>
      </c>
      <c r="Q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3168.22</v>
      </c>
      <c r="R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3187.08</v>
      </c>
      <c r="S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3290.1</v>
      </c>
      <c r="T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3309.8599999999997</v>
      </c>
      <c r="U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3292.5499999999997</v>
      </c>
      <c r="V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3260.3999999999996</v>
      </c>
      <c r="W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3214.84</v>
      </c>
      <c r="X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3371.5699999999997</v>
      </c>
      <c r="Y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3256.17</v>
      </c>
    </row>
    <row r="443" spans="1:27" x14ac:dyDescent="0.2">
      <c r="A443" s="83">
        <f t="shared" si="11"/>
        <v>42358</v>
      </c>
      <c r="B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3158.31</v>
      </c>
      <c r="C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3202.7999999999997</v>
      </c>
      <c r="D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3231.45</v>
      </c>
      <c r="E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3240.1</v>
      </c>
      <c r="F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3240.1299999999997</v>
      </c>
      <c r="G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3231.52</v>
      </c>
      <c r="H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3195.0899999999997</v>
      </c>
      <c r="I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3165.62</v>
      </c>
      <c r="J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3190.81</v>
      </c>
      <c r="K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3233.3999999999996</v>
      </c>
      <c r="L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3197.7599999999998</v>
      </c>
      <c r="M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3190.41</v>
      </c>
      <c r="N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3190.4799999999996</v>
      </c>
      <c r="O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3197.89</v>
      </c>
      <c r="P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3197.87</v>
      </c>
      <c r="Q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3176.64</v>
      </c>
      <c r="R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3174.62</v>
      </c>
      <c r="S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3276.12</v>
      </c>
      <c r="T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3281.91</v>
      </c>
      <c r="U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3264.7</v>
      </c>
      <c r="V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3230.81</v>
      </c>
      <c r="W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3184.06</v>
      </c>
      <c r="X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3350.16</v>
      </c>
      <c r="Y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3217.3999999999996</v>
      </c>
    </row>
    <row r="444" spans="1:27" x14ac:dyDescent="0.2">
      <c r="A444" s="83">
        <f t="shared" si="11"/>
        <v>42359</v>
      </c>
      <c r="B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3159.42</v>
      </c>
      <c r="C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3197.56</v>
      </c>
      <c r="D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3224.2</v>
      </c>
      <c r="E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3236.37</v>
      </c>
      <c r="F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3236.3399999999997</v>
      </c>
      <c r="G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3228.41</v>
      </c>
      <c r="H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3153.41</v>
      </c>
      <c r="I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3226.8799999999997</v>
      </c>
      <c r="J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3196.43</v>
      </c>
      <c r="K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3211.16</v>
      </c>
      <c r="L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3196.4199999999996</v>
      </c>
      <c r="M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3146.8999999999996</v>
      </c>
      <c r="N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3158.47</v>
      </c>
      <c r="O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3164.42</v>
      </c>
      <c r="P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3214.88</v>
      </c>
      <c r="Q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3211.73</v>
      </c>
      <c r="R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3166.97</v>
      </c>
      <c r="S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3233.62</v>
      </c>
      <c r="T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3233.1099999999997</v>
      </c>
      <c r="U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3209.85</v>
      </c>
      <c r="V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3265.1299999999997</v>
      </c>
      <c r="W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3229.7599999999998</v>
      </c>
      <c r="X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3355.18</v>
      </c>
      <c r="Y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3223.37</v>
      </c>
    </row>
    <row r="445" spans="1:27" x14ac:dyDescent="0.2">
      <c r="A445" s="83">
        <f t="shared" si="11"/>
        <v>42360</v>
      </c>
      <c r="B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3161.8399999999997</v>
      </c>
      <c r="C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3165.73</v>
      </c>
      <c r="D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3186.4399999999996</v>
      </c>
      <c r="E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3193.75</v>
      </c>
      <c r="F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3193.74</v>
      </c>
      <c r="G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3172.95</v>
      </c>
      <c r="H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3150.13</v>
      </c>
      <c r="I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3237.93</v>
      </c>
      <c r="J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3192.68</v>
      </c>
      <c r="K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3192.42</v>
      </c>
      <c r="L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3185.3999999999996</v>
      </c>
      <c r="M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3158.79</v>
      </c>
      <c r="N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3160.95</v>
      </c>
      <c r="O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3173.35</v>
      </c>
      <c r="P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3237.83</v>
      </c>
      <c r="Q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3230.3199999999997</v>
      </c>
      <c r="R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3166.75</v>
      </c>
      <c r="S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3219.2699999999995</v>
      </c>
      <c r="T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3231.85</v>
      </c>
      <c r="U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3221.04</v>
      </c>
      <c r="V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3262.3999999999996</v>
      </c>
      <c r="W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3208.89</v>
      </c>
      <c r="X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3354.7599999999998</v>
      </c>
      <c r="Y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3217.37</v>
      </c>
      <c r="AA445" s="84"/>
    </row>
    <row r="446" spans="1:27" x14ac:dyDescent="0.2">
      <c r="A446" s="83">
        <f t="shared" si="11"/>
        <v>42361</v>
      </c>
      <c r="B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3171.06</v>
      </c>
      <c r="C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3165.75</v>
      </c>
      <c r="D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3186.5</v>
      </c>
      <c r="E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3193.67</v>
      </c>
      <c r="F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3193.58</v>
      </c>
      <c r="G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3183.1899999999996</v>
      </c>
      <c r="H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3147.49</v>
      </c>
      <c r="I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3227.14</v>
      </c>
      <c r="J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3176.77</v>
      </c>
      <c r="K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3192.47</v>
      </c>
      <c r="L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3171.77</v>
      </c>
      <c r="M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3203.27</v>
      </c>
      <c r="N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3203.5699999999997</v>
      </c>
      <c r="O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3190.77</v>
      </c>
      <c r="P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3171.85</v>
      </c>
      <c r="Q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3172.17</v>
      </c>
      <c r="R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3169.88</v>
      </c>
      <c r="S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3221.5</v>
      </c>
      <c r="T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3252.18</v>
      </c>
      <c r="U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3237.48</v>
      </c>
      <c r="V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3293.7799999999997</v>
      </c>
      <c r="W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3217.0899999999997</v>
      </c>
      <c r="X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3368.5899999999997</v>
      </c>
      <c r="Y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3237.3999999999996</v>
      </c>
    </row>
    <row r="447" spans="1:27" x14ac:dyDescent="0.2">
      <c r="A447" s="83">
        <f t="shared" si="11"/>
        <v>42362</v>
      </c>
      <c r="B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3171.83</v>
      </c>
      <c r="C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3165.5499999999997</v>
      </c>
      <c r="D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3182.7599999999998</v>
      </c>
      <c r="E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3193.49</v>
      </c>
      <c r="F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3193.44</v>
      </c>
      <c r="G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3193.68</v>
      </c>
      <c r="H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3150.5499999999997</v>
      </c>
      <c r="I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3238.25</v>
      </c>
      <c r="J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3192.84</v>
      </c>
      <c r="K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3218.06</v>
      </c>
      <c r="L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3218.29</v>
      </c>
      <c r="M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3161.1099999999997</v>
      </c>
      <c r="N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3176.17</v>
      </c>
      <c r="O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3192.3599999999997</v>
      </c>
      <c r="P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3258.68</v>
      </c>
      <c r="Q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3259.13</v>
      </c>
      <c r="R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3201.72</v>
      </c>
      <c r="S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3210</v>
      </c>
      <c r="T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3211.3199999999997</v>
      </c>
      <c r="U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3224.43</v>
      </c>
      <c r="V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3270.5899999999997</v>
      </c>
      <c r="W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3233.1899999999996</v>
      </c>
      <c r="X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3335</v>
      </c>
      <c r="Y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3217.35</v>
      </c>
    </row>
    <row r="448" spans="1:27" x14ac:dyDescent="0.2">
      <c r="A448" s="83">
        <f t="shared" si="11"/>
        <v>42363</v>
      </c>
      <c r="B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3159.1499999999996</v>
      </c>
      <c r="C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3200.97</v>
      </c>
      <c r="D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3216.2</v>
      </c>
      <c r="E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3231.93</v>
      </c>
      <c r="F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3231.94</v>
      </c>
      <c r="G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3209.0099999999998</v>
      </c>
      <c r="H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3160.27</v>
      </c>
      <c r="I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3253.6</v>
      </c>
      <c r="J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3193.2799999999997</v>
      </c>
      <c r="K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3203.64</v>
      </c>
      <c r="L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3182.1499999999996</v>
      </c>
      <c r="M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3201.54</v>
      </c>
      <c r="N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3181.66</v>
      </c>
      <c r="O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3161.3599999999997</v>
      </c>
      <c r="P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3192.3399999999997</v>
      </c>
      <c r="Q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3172.02</v>
      </c>
      <c r="R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3168.7599999999998</v>
      </c>
      <c r="S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3220.39</v>
      </c>
      <c r="T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3225.46</v>
      </c>
      <c r="U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3225.29</v>
      </c>
      <c r="V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3269.68</v>
      </c>
      <c r="W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3216.85</v>
      </c>
      <c r="X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3333.75</v>
      </c>
      <c r="Y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3216.41</v>
      </c>
    </row>
    <row r="449" spans="1:25" x14ac:dyDescent="0.2">
      <c r="A449" s="83">
        <f t="shared" si="11"/>
        <v>42364</v>
      </c>
      <c r="B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3161.46</v>
      </c>
      <c r="C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3218.47</v>
      </c>
      <c r="D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3231.17</v>
      </c>
      <c r="E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3239.9399999999996</v>
      </c>
      <c r="F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3239.8399999999997</v>
      </c>
      <c r="G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3231.4399999999996</v>
      </c>
      <c r="H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3176.87</v>
      </c>
      <c r="I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3176.63</v>
      </c>
      <c r="J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3186.64</v>
      </c>
      <c r="K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3221.9399999999996</v>
      </c>
      <c r="L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3210.1</v>
      </c>
      <c r="M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3183.54</v>
      </c>
      <c r="N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3183.3599999999997</v>
      </c>
      <c r="O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3190.41</v>
      </c>
      <c r="P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3190.37</v>
      </c>
      <c r="Q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3155.27</v>
      </c>
      <c r="R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3193.67</v>
      </c>
      <c r="S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3300.62</v>
      </c>
      <c r="T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3330.29</v>
      </c>
      <c r="U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3290.38</v>
      </c>
      <c r="V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3222.7599999999998</v>
      </c>
      <c r="W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3212.22</v>
      </c>
      <c r="X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3345.42</v>
      </c>
      <c r="Y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3216.27</v>
      </c>
    </row>
    <row r="450" spans="1:25" x14ac:dyDescent="0.2">
      <c r="A450" s="83">
        <f t="shared" si="11"/>
        <v>42365</v>
      </c>
      <c r="B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3161.77</v>
      </c>
      <c r="C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3218.5499999999997</v>
      </c>
      <c r="D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3231.04</v>
      </c>
      <c r="E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3239.74</v>
      </c>
      <c r="F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3239.6899999999996</v>
      </c>
      <c r="G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3231.1</v>
      </c>
      <c r="H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3194.7799999999997</v>
      </c>
      <c r="I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3164.88</v>
      </c>
      <c r="J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3172.64</v>
      </c>
      <c r="K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3233</v>
      </c>
      <c r="L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3197.7599999999998</v>
      </c>
      <c r="M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3190.1099999999997</v>
      </c>
      <c r="N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3189.89</v>
      </c>
      <c r="O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3197.35</v>
      </c>
      <c r="P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3197.1899999999996</v>
      </c>
      <c r="Q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3175.24</v>
      </c>
      <c r="R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3175.9799999999996</v>
      </c>
      <c r="S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3280.71</v>
      </c>
      <c r="T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3282.52</v>
      </c>
      <c r="U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3265.81</v>
      </c>
      <c r="V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3232.85</v>
      </c>
      <c r="W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3185.8599999999997</v>
      </c>
      <c r="X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3301.29</v>
      </c>
      <c r="Y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3191.5499999999997</v>
      </c>
    </row>
    <row r="451" spans="1:25" x14ac:dyDescent="0.2">
      <c r="A451" s="83">
        <f t="shared" si="11"/>
        <v>42366</v>
      </c>
      <c r="B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3182.81</v>
      </c>
      <c r="C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3239.93</v>
      </c>
      <c r="D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3240.0099999999998</v>
      </c>
      <c r="E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3261.13</v>
      </c>
      <c r="F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3261.49</v>
      </c>
      <c r="G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3240.47</v>
      </c>
      <c r="H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3202.18</v>
      </c>
      <c r="I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3307.88</v>
      </c>
      <c r="J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3227.66</v>
      </c>
      <c r="K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3246.7999999999997</v>
      </c>
      <c r="L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3238.2599999999998</v>
      </c>
      <c r="M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3176.67</v>
      </c>
      <c r="N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3176.22</v>
      </c>
      <c r="O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3192.2999999999997</v>
      </c>
      <c r="P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3258.3199999999997</v>
      </c>
      <c r="Q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3237.79</v>
      </c>
      <c r="R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3201.0499999999997</v>
      </c>
      <c r="S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3206.79</v>
      </c>
      <c r="T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3207.16</v>
      </c>
      <c r="U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3207.71</v>
      </c>
      <c r="V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3241.9399999999996</v>
      </c>
      <c r="W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3202.27</v>
      </c>
      <c r="X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3273.95</v>
      </c>
      <c r="Y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3186.47</v>
      </c>
    </row>
    <row r="452" spans="1:25" x14ac:dyDescent="0.2">
      <c r="A452" s="83">
        <f t="shared" si="11"/>
        <v>42367</v>
      </c>
      <c r="B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3160.7299999999996</v>
      </c>
      <c r="C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3182.99</v>
      </c>
      <c r="D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3220.12</v>
      </c>
      <c r="E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3220.1899999999996</v>
      </c>
      <c r="F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3220.08</v>
      </c>
      <c r="G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3201.35</v>
      </c>
      <c r="H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3150.5299999999997</v>
      </c>
      <c r="I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3230.7999999999997</v>
      </c>
      <c r="J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3193.0699999999997</v>
      </c>
      <c r="K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3181.5899999999997</v>
      </c>
      <c r="L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3181.58</v>
      </c>
      <c r="M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3159.18</v>
      </c>
      <c r="N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3159.98</v>
      </c>
      <c r="O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3170.62</v>
      </c>
      <c r="P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3170.66</v>
      </c>
      <c r="Q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3171.2599999999998</v>
      </c>
      <c r="R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3170.8599999999997</v>
      </c>
      <c r="S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3256.58</v>
      </c>
      <c r="T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3250.85</v>
      </c>
      <c r="U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3224.52</v>
      </c>
      <c r="V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3281.7</v>
      </c>
      <c r="W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3236.06</v>
      </c>
      <c r="X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3361.5499999999997</v>
      </c>
      <c r="Y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3204.7599999999998</v>
      </c>
    </row>
    <row r="453" spans="1:25" x14ac:dyDescent="0.2">
      <c r="A453" s="83">
        <f t="shared" si="11"/>
        <v>42368</v>
      </c>
      <c r="B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3165.91</v>
      </c>
      <c r="C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3216.1099999999997</v>
      </c>
      <c r="D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3231.88</v>
      </c>
      <c r="E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3231.96</v>
      </c>
      <c r="F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3240.06</v>
      </c>
      <c r="G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3220.38</v>
      </c>
      <c r="H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3166.99</v>
      </c>
      <c r="I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3253.7799999999997</v>
      </c>
      <c r="J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3209.92</v>
      </c>
      <c r="K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3218.72</v>
      </c>
      <c r="L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3181.91</v>
      </c>
      <c r="M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3174.71</v>
      </c>
      <c r="N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3174.91</v>
      </c>
      <c r="O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3174.73</v>
      </c>
      <c r="P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3181.66</v>
      </c>
      <c r="Q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3192.69</v>
      </c>
      <c r="R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3150.9799999999996</v>
      </c>
      <c r="S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3205.7799999999997</v>
      </c>
      <c r="T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3204.58</v>
      </c>
      <c r="U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3205.72</v>
      </c>
      <c r="V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3249.5699999999997</v>
      </c>
      <c r="W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3199.81</v>
      </c>
      <c r="X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3346.29</v>
      </c>
      <c r="Y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3170.5499999999997</v>
      </c>
    </row>
    <row r="454" spans="1:25" x14ac:dyDescent="0.2">
      <c r="A454" s="83">
        <f t="shared" si="11"/>
        <v>42369</v>
      </c>
      <c r="B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3170.67</v>
      </c>
      <c r="C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3179.1</v>
      </c>
      <c r="D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3200.7599999999998</v>
      </c>
      <c r="E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3200.8399999999997</v>
      </c>
      <c r="F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3208.39</v>
      </c>
      <c r="G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3193.85</v>
      </c>
      <c r="H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3150.42</v>
      </c>
      <c r="I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3245.64</v>
      </c>
      <c r="J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3202.54</v>
      </c>
      <c r="K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3246.0499999999997</v>
      </c>
      <c r="L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3198.85</v>
      </c>
      <c r="M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3148.3799999999997</v>
      </c>
      <c r="N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3151.8199999999997</v>
      </c>
      <c r="O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3151.93</v>
      </c>
      <c r="P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3207.1499999999996</v>
      </c>
      <c r="Q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3193.3799999999997</v>
      </c>
      <c r="R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3169.93</v>
      </c>
      <c r="S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3270.35</v>
      </c>
      <c r="T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3287.6099999999997</v>
      </c>
      <c r="U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3253.6099999999997</v>
      </c>
      <c r="V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3294.6499999999996</v>
      </c>
      <c r="W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3253.75</v>
      </c>
      <c r="X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3425.04</v>
      </c>
      <c r="Y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3382.6099999999997</v>
      </c>
    </row>
    <row r="456" spans="1:25" x14ac:dyDescent="0.25">
      <c r="A456" s="81" t="s">
        <v>149</v>
      </c>
    </row>
    <row r="457" spans="1:25" x14ac:dyDescent="0.25">
      <c r="A457" s="91" t="s">
        <v>150</v>
      </c>
      <c r="B457" s="82"/>
      <c r="C457" s="82"/>
      <c r="D457" s="82"/>
    </row>
    <row r="458" spans="1:25" ht="12.75" x14ac:dyDescent="0.2">
      <c r="A458" s="172" t="s">
        <v>48</v>
      </c>
      <c r="B458" s="183" t="s">
        <v>122</v>
      </c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5"/>
    </row>
    <row r="459" spans="1:25" ht="12.75" x14ac:dyDescent="0.2">
      <c r="A459" s="173"/>
      <c r="B459" s="186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8"/>
    </row>
    <row r="460" spans="1:25" ht="12.75" x14ac:dyDescent="0.2">
      <c r="A460" s="173"/>
      <c r="B460" s="175" t="s">
        <v>123</v>
      </c>
      <c r="C460" s="166" t="s">
        <v>124</v>
      </c>
      <c r="D460" s="166" t="s">
        <v>125</v>
      </c>
      <c r="E460" s="166" t="s">
        <v>126</v>
      </c>
      <c r="F460" s="166" t="s">
        <v>127</v>
      </c>
      <c r="G460" s="166" t="s">
        <v>128</v>
      </c>
      <c r="H460" s="166" t="s">
        <v>129</v>
      </c>
      <c r="I460" s="166" t="s">
        <v>130</v>
      </c>
      <c r="J460" s="166" t="s">
        <v>131</v>
      </c>
      <c r="K460" s="166" t="s">
        <v>132</v>
      </c>
      <c r="L460" s="166" t="s">
        <v>133</v>
      </c>
      <c r="M460" s="166" t="s">
        <v>134</v>
      </c>
      <c r="N460" s="177" t="s">
        <v>135</v>
      </c>
      <c r="O460" s="166" t="s">
        <v>136</v>
      </c>
      <c r="P460" s="166" t="s">
        <v>137</v>
      </c>
      <c r="Q460" s="166" t="s">
        <v>138</v>
      </c>
      <c r="R460" s="166" t="s">
        <v>139</v>
      </c>
      <c r="S460" s="166" t="s">
        <v>140</v>
      </c>
      <c r="T460" s="166" t="s">
        <v>141</v>
      </c>
      <c r="U460" s="166" t="s">
        <v>142</v>
      </c>
      <c r="V460" s="166" t="s">
        <v>143</v>
      </c>
      <c r="W460" s="166" t="s">
        <v>144</v>
      </c>
      <c r="X460" s="166" t="s">
        <v>145</v>
      </c>
      <c r="Y460" s="166" t="s">
        <v>146</v>
      </c>
    </row>
    <row r="461" spans="1:25" ht="12.75" x14ac:dyDescent="0.2">
      <c r="A461" s="174"/>
      <c r="B461" s="176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78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x14ac:dyDescent="0.2">
      <c r="A462" s="83">
        <f>A424</f>
        <v>42339</v>
      </c>
      <c r="B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4149.87</v>
      </c>
      <c r="C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4199.49</v>
      </c>
      <c r="D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4232.1899999999996</v>
      </c>
      <c r="E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4232.2299999999996</v>
      </c>
      <c r="F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4215.6899999999996</v>
      </c>
      <c r="G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4215.95</v>
      </c>
      <c r="H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4165.46</v>
      </c>
      <c r="I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4300.46</v>
      </c>
      <c r="J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4225.1099999999997</v>
      </c>
      <c r="K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4240.5</v>
      </c>
      <c r="L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4229.33</v>
      </c>
      <c r="M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4172.8899999999994</v>
      </c>
      <c r="N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4159.21</v>
      </c>
      <c r="O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4195.43</v>
      </c>
      <c r="P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4333.17</v>
      </c>
      <c r="Q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4301.5199999999995</v>
      </c>
      <c r="R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4189.79</v>
      </c>
      <c r="S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4096.54</v>
      </c>
      <c r="T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4088.62</v>
      </c>
      <c r="U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4113.67</v>
      </c>
      <c r="V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4091.18</v>
      </c>
      <c r="W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4094.8999999999996</v>
      </c>
      <c r="X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4197.28</v>
      </c>
      <c r="Y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4081.29</v>
      </c>
    </row>
    <row r="463" spans="1:25" x14ac:dyDescent="0.2">
      <c r="A463" s="83">
        <f>A462+1</f>
        <v>42340</v>
      </c>
      <c r="B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4144.68</v>
      </c>
      <c r="C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4193.6399999999994</v>
      </c>
      <c r="D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4225.7699999999995</v>
      </c>
      <c r="E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4214.8999999999996</v>
      </c>
      <c r="F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4215.04</v>
      </c>
      <c r="G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4205.42</v>
      </c>
      <c r="H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4145.6399999999994</v>
      </c>
      <c r="I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4250.0199999999995</v>
      </c>
      <c r="J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4167.87</v>
      </c>
      <c r="K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4181.24</v>
      </c>
      <c r="L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4171.34</v>
      </c>
      <c r="M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4105.49</v>
      </c>
      <c r="N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4124.9399999999996</v>
      </c>
      <c r="O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4128.8099999999995</v>
      </c>
      <c r="P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4222.26</v>
      </c>
      <c r="Q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4223.2199999999993</v>
      </c>
      <c r="R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4141.4299999999994</v>
      </c>
      <c r="S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4090.3999999999996</v>
      </c>
      <c r="T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4090.5299999999997</v>
      </c>
      <c r="U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4076.22</v>
      </c>
      <c r="V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4122.07</v>
      </c>
      <c r="W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4068.3199999999997</v>
      </c>
      <c r="X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4253.53</v>
      </c>
      <c r="Y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4088.5099999999998</v>
      </c>
    </row>
    <row r="464" spans="1:25" x14ac:dyDescent="0.2">
      <c r="A464" s="83">
        <f t="shared" ref="A464:A492" si="12">A463+1</f>
        <v>42341</v>
      </c>
      <c r="B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4117.9799999999996</v>
      </c>
      <c r="C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4158.8999999999996</v>
      </c>
      <c r="D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4173.54</v>
      </c>
      <c r="E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4173.4799999999996</v>
      </c>
      <c r="F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4183.6399999999994</v>
      </c>
      <c r="G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4164.38</v>
      </c>
      <c r="H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4118.63</v>
      </c>
      <c r="I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4219.47</v>
      </c>
      <c r="J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4173.0199999999995</v>
      </c>
      <c r="K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4172.26</v>
      </c>
      <c r="L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4162.8499999999995</v>
      </c>
      <c r="M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4083.95</v>
      </c>
      <c r="N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4083.8599999999997</v>
      </c>
      <c r="O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4091.22</v>
      </c>
      <c r="P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4153.2699999999995</v>
      </c>
      <c r="Q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4144.79</v>
      </c>
      <c r="R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4111.43</v>
      </c>
      <c r="S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4128.9399999999996</v>
      </c>
      <c r="T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4131.4799999999996</v>
      </c>
      <c r="U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4115.0999999999995</v>
      </c>
      <c r="V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4150.5</v>
      </c>
      <c r="W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4112.05</v>
      </c>
      <c r="X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4250.43</v>
      </c>
      <c r="Y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4097.2299999999996</v>
      </c>
    </row>
    <row r="465" spans="1:25" x14ac:dyDescent="0.2">
      <c r="A465" s="83">
        <f t="shared" si="12"/>
        <v>42342</v>
      </c>
      <c r="B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4109.2299999999996</v>
      </c>
      <c r="C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4154.21</v>
      </c>
      <c r="D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4173.74</v>
      </c>
      <c r="E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4173.6899999999996</v>
      </c>
      <c r="F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4173.93</v>
      </c>
      <c r="G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4164.78</v>
      </c>
      <c r="H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4110.5599999999995</v>
      </c>
      <c r="I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4220.2299999999996</v>
      </c>
      <c r="J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4169.04</v>
      </c>
      <c r="K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4182.95</v>
      </c>
      <c r="L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4172.88</v>
      </c>
      <c r="M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4098.9799999999996</v>
      </c>
      <c r="N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4106.8099999999995</v>
      </c>
      <c r="O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4126.55</v>
      </c>
      <c r="P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4158.3599999999997</v>
      </c>
      <c r="Q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4127.17</v>
      </c>
      <c r="R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4086.27</v>
      </c>
      <c r="S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4138.8499999999995</v>
      </c>
      <c r="T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4140.6899999999996</v>
      </c>
      <c r="U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4126.13</v>
      </c>
      <c r="V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4158.08</v>
      </c>
      <c r="W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4106.62</v>
      </c>
      <c r="X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4263.3899999999994</v>
      </c>
      <c r="Y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4101.54</v>
      </c>
    </row>
    <row r="466" spans="1:25" x14ac:dyDescent="0.2">
      <c r="A466" s="83">
        <f t="shared" si="12"/>
        <v>42343</v>
      </c>
      <c r="B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4095.7</v>
      </c>
      <c r="C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4132.3899999999994</v>
      </c>
      <c r="D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4157.05</v>
      </c>
      <c r="E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4157.0599999999995</v>
      </c>
      <c r="F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4151.93</v>
      </c>
      <c r="G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4142.82</v>
      </c>
      <c r="H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4088.54</v>
      </c>
      <c r="I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4072.2599999999998</v>
      </c>
      <c r="J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4131.24</v>
      </c>
      <c r="K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4151.6499999999996</v>
      </c>
      <c r="L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4132.41</v>
      </c>
      <c r="M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4122.76</v>
      </c>
      <c r="N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4104.83</v>
      </c>
      <c r="O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4122.6499999999996</v>
      </c>
      <c r="P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4131.97</v>
      </c>
      <c r="Q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4146.8499999999995</v>
      </c>
      <c r="R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4082.95</v>
      </c>
      <c r="S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4239.82</v>
      </c>
      <c r="T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4309.59</v>
      </c>
      <c r="U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4308.3499999999995</v>
      </c>
      <c r="V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4261.6399999999994</v>
      </c>
      <c r="W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4133.2699999999995</v>
      </c>
      <c r="X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4329.59</v>
      </c>
      <c r="Y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4166.49</v>
      </c>
    </row>
    <row r="467" spans="1:25" x14ac:dyDescent="0.2">
      <c r="A467" s="83">
        <f t="shared" si="12"/>
        <v>42344</v>
      </c>
      <c r="B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4096.24</v>
      </c>
      <c r="C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4132.5199999999995</v>
      </c>
      <c r="D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4156.99</v>
      </c>
      <c r="E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4156.82</v>
      </c>
      <c r="F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4150.5999999999995</v>
      </c>
      <c r="G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4141.7299999999996</v>
      </c>
      <c r="H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4123.7</v>
      </c>
      <c r="I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4123.55</v>
      </c>
      <c r="J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4068.48</v>
      </c>
      <c r="K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4223.4399999999996</v>
      </c>
      <c r="L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4180.45</v>
      </c>
      <c r="M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4160.12</v>
      </c>
      <c r="N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4130.3899999999994</v>
      </c>
      <c r="O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4130.74</v>
      </c>
      <c r="P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4170.2699999999995</v>
      </c>
      <c r="Q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4198.07</v>
      </c>
      <c r="R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4116.04</v>
      </c>
      <c r="S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4233.88</v>
      </c>
      <c r="T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4251.04</v>
      </c>
      <c r="U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4252.25</v>
      </c>
      <c r="V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4208.38</v>
      </c>
      <c r="W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4130.4699999999993</v>
      </c>
      <c r="X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4267.84</v>
      </c>
      <c r="Y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4128.9799999999996</v>
      </c>
    </row>
    <row r="468" spans="1:25" x14ac:dyDescent="0.2">
      <c r="A468" s="83">
        <f t="shared" si="12"/>
        <v>42345</v>
      </c>
      <c r="B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4100.95</v>
      </c>
      <c r="C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4135.75</v>
      </c>
      <c r="D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4163.96</v>
      </c>
      <c r="E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4173.93</v>
      </c>
      <c r="F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4173.99</v>
      </c>
      <c r="G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4136.0199999999995</v>
      </c>
      <c r="H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4084.74</v>
      </c>
      <c r="I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4180.3099999999995</v>
      </c>
      <c r="J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4145.88</v>
      </c>
      <c r="K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4151.59</v>
      </c>
      <c r="L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4142.17</v>
      </c>
      <c r="M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4082.8399999999997</v>
      </c>
      <c r="N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4082.63</v>
      </c>
      <c r="O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4082.56</v>
      </c>
      <c r="P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4132.84</v>
      </c>
      <c r="Q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4115.79</v>
      </c>
      <c r="R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4080.2299999999996</v>
      </c>
      <c r="S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4160.38</v>
      </c>
      <c r="T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4161.66</v>
      </c>
      <c r="U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4147.54</v>
      </c>
      <c r="V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4218.24</v>
      </c>
      <c r="W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4129.78</v>
      </c>
      <c r="X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4296.8099999999995</v>
      </c>
      <c r="Y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4119.4399999999996</v>
      </c>
    </row>
    <row r="469" spans="1:25" x14ac:dyDescent="0.2">
      <c r="A469" s="83">
        <f t="shared" si="12"/>
        <v>42346</v>
      </c>
      <c r="B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4076.3199999999997</v>
      </c>
      <c r="C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4117.6899999999996</v>
      </c>
      <c r="D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4144.8599999999997</v>
      </c>
      <c r="E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4144.97</v>
      </c>
      <c r="F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4135.6899999999996</v>
      </c>
      <c r="G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4117.84</v>
      </c>
      <c r="H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4077.13</v>
      </c>
      <c r="I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4180.6499999999996</v>
      </c>
      <c r="J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4137.26</v>
      </c>
      <c r="K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4170.72</v>
      </c>
      <c r="L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4155.75</v>
      </c>
      <c r="M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4085.8599999999997</v>
      </c>
      <c r="N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4085.46</v>
      </c>
      <c r="O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4085.46</v>
      </c>
      <c r="P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4132.51</v>
      </c>
      <c r="Q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4115.79</v>
      </c>
      <c r="R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4081.0299999999997</v>
      </c>
      <c r="S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4177.3499999999995</v>
      </c>
      <c r="T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4178.91</v>
      </c>
      <c r="U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4148.28</v>
      </c>
      <c r="V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4221.0199999999995</v>
      </c>
      <c r="W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4138.26</v>
      </c>
      <c r="X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4340.4400000000005</v>
      </c>
      <c r="Y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4151.7699999999995</v>
      </c>
    </row>
    <row r="470" spans="1:25" x14ac:dyDescent="0.2">
      <c r="A470" s="83">
        <f t="shared" si="12"/>
        <v>42347</v>
      </c>
      <c r="B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4068.75</v>
      </c>
      <c r="C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4118.16</v>
      </c>
      <c r="D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4145.34</v>
      </c>
      <c r="E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4145.41</v>
      </c>
      <c r="F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4136.13</v>
      </c>
      <c r="G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4118.4699999999993</v>
      </c>
      <c r="H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4078.5099999999998</v>
      </c>
      <c r="I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4182.24</v>
      </c>
      <c r="J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4106.28</v>
      </c>
      <c r="K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4117.33</v>
      </c>
      <c r="L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4091.8799999999997</v>
      </c>
      <c r="M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4118.34</v>
      </c>
      <c r="N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4079.06</v>
      </c>
      <c r="O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4079.1699999999996</v>
      </c>
      <c r="P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4125.6499999999996</v>
      </c>
      <c r="Q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4117.34</v>
      </c>
      <c r="R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4070.24</v>
      </c>
      <c r="S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4171.01</v>
      </c>
      <c r="T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4187.93</v>
      </c>
      <c r="U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4143.8599999999997</v>
      </c>
      <c r="V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4221.99</v>
      </c>
      <c r="W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4137.09</v>
      </c>
      <c r="X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4342.9799999999996</v>
      </c>
      <c r="Y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4135.47</v>
      </c>
    </row>
    <row r="471" spans="1:25" x14ac:dyDescent="0.2">
      <c r="A471" s="83">
        <f t="shared" si="12"/>
        <v>42348</v>
      </c>
      <c r="B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4068.17</v>
      </c>
      <c r="C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4117.6399999999994</v>
      </c>
      <c r="D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4135.6899999999996</v>
      </c>
      <c r="E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4145.05</v>
      </c>
      <c r="F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4135.8599999999997</v>
      </c>
      <c r="G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4118.3999999999996</v>
      </c>
      <c r="H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4077.7599999999998</v>
      </c>
      <c r="I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4181.8</v>
      </c>
      <c r="J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4106.49</v>
      </c>
      <c r="K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4108.46</v>
      </c>
      <c r="L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4083.7299999999996</v>
      </c>
      <c r="M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4117.3</v>
      </c>
      <c r="N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4091.74</v>
      </c>
      <c r="O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4078.6099999999997</v>
      </c>
      <c r="P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4125.4799999999996</v>
      </c>
      <c r="Q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4117.47</v>
      </c>
      <c r="R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4070.3599999999997</v>
      </c>
      <c r="S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4170.3499999999995</v>
      </c>
      <c r="T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4188.87</v>
      </c>
      <c r="U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4143.45</v>
      </c>
      <c r="V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4211.3</v>
      </c>
      <c r="W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4131.8999999999996</v>
      </c>
      <c r="X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4321.13</v>
      </c>
      <c r="Y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4135.54</v>
      </c>
    </row>
    <row r="472" spans="1:25" x14ac:dyDescent="0.2">
      <c r="A472" s="83">
        <f t="shared" si="12"/>
        <v>42349</v>
      </c>
      <c r="B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4068.97</v>
      </c>
      <c r="C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4116.2699999999995</v>
      </c>
      <c r="D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4143.38</v>
      </c>
      <c r="E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4143.3099999999995</v>
      </c>
      <c r="F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4134.25</v>
      </c>
      <c r="G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4116.74</v>
      </c>
      <c r="H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4068.1</v>
      </c>
      <c r="I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4166.43</v>
      </c>
      <c r="J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4112.49</v>
      </c>
      <c r="K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4115.13</v>
      </c>
      <c r="L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4097.9699999999993</v>
      </c>
      <c r="M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4121.8999999999996</v>
      </c>
      <c r="N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4068.95</v>
      </c>
      <c r="O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4096.45</v>
      </c>
      <c r="P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4169.29</v>
      </c>
      <c r="Q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4155.55</v>
      </c>
      <c r="R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4092.7</v>
      </c>
      <c r="S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4155.12</v>
      </c>
      <c r="T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4169.8</v>
      </c>
      <c r="U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4144.21</v>
      </c>
      <c r="V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4212.4699999999993</v>
      </c>
      <c r="W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4160.53</v>
      </c>
      <c r="X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4323.2</v>
      </c>
      <c r="Y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4144.7199999999993</v>
      </c>
    </row>
    <row r="473" spans="1:25" x14ac:dyDescent="0.2">
      <c r="A473" s="83">
        <f t="shared" si="12"/>
        <v>42350</v>
      </c>
      <c r="B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4083.8799999999997</v>
      </c>
      <c r="C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4103.05</v>
      </c>
      <c r="D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4130.88</v>
      </c>
      <c r="E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4140.6399999999994</v>
      </c>
      <c r="F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4130.9799999999996</v>
      </c>
      <c r="G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4131.08</v>
      </c>
      <c r="H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4104.04</v>
      </c>
      <c r="I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4070.14</v>
      </c>
      <c r="J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4153.7199999999993</v>
      </c>
      <c r="K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4130.28</v>
      </c>
      <c r="L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4094.56</v>
      </c>
      <c r="M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4094.3599999999997</v>
      </c>
      <c r="N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4120.43</v>
      </c>
      <c r="O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4143.8</v>
      </c>
      <c r="P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4143.8499999999995</v>
      </c>
      <c r="Q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4144.4799999999996</v>
      </c>
      <c r="R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4082.1899999999996</v>
      </c>
      <c r="S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4267.37</v>
      </c>
      <c r="T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4265.87</v>
      </c>
      <c r="U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4269.88</v>
      </c>
      <c r="V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4227.45</v>
      </c>
      <c r="W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4163.3499999999995</v>
      </c>
      <c r="X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4351.67</v>
      </c>
      <c r="Y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4158.05</v>
      </c>
    </row>
    <row r="474" spans="1:25" x14ac:dyDescent="0.2">
      <c r="A474" s="83">
        <f t="shared" si="12"/>
        <v>42351</v>
      </c>
      <c r="B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4085.1699999999996</v>
      </c>
      <c r="C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4094.3599999999997</v>
      </c>
      <c r="D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4130.95</v>
      </c>
      <c r="E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4131</v>
      </c>
      <c r="F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4130.8099999999995</v>
      </c>
      <c r="G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4121.5599999999995</v>
      </c>
      <c r="H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4103.7699999999995</v>
      </c>
      <c r="I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4095.0299999999997</v>
      </c>
      <c r="J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4093.66</v>
      </c>
      <c r="K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4179.2</v>
      </c>
      <c r="L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4139.74</v>
      </c>
      <c r="M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4130.46</v>
      </c>
      <c r="N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4130.1899999999996</v>
      </c>
      <c r="O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4158.84</v>
      </c>
      <c r="P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4158.76</v>
      </c>
      <c r="Q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4144.92</v>
      </c>
      <c r="R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4082.0099999999998</v>
      </c>
      <c r="S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4264.01</v>
      </c>
      <c r="T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4263.4299999999994</v>
      </c>
      <c r="U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4261.83</v>
      </c>
      <c r="V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4219.04</v>
      </c>
      <c r="W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4160.51</v>
      </c>
      <c r="X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4350.4799999999996</v>
      </c>
      <c r="Y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4148.37</v>
      </c>
    </row>
    <row r="475" spans="1:25" x14ac:dyDescent="0.2">
      <c r="A475" s="83">
        <f t="shared" si="12"/>
        <v>42352</v>
      </c>
      <c r="B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4068.35</v>
      </c>
      <c r="C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4116.54</v>
      </c>
      <c r="D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4143.49</v>
      </c>
      <c r="E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4143.45</v>
      </c>
      <c r="F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4134.13</v>
      </c>
      <c r="G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4116.5199999999995</v>
      </c>
      <c r="H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4068.04</v>
      </c>
      <c r="I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4166.2</v>
      </c>
      <c r="J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4112.25</v>
      </c>
      <c r="K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4123.45</v>
      </c>
      <c r="L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4106.07</v>
      </c>
      <c r="M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4096.0599999999995</v>
      </c>
      <c r="N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4074.14</v>
      </c>
      <c r="O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4096.25</v>
      </c>
      <c r="P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4169.0999999999995</v>
      </c>
      <c r="Q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4155.6399999999994</v>
      </c>
      <c r="R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4092.2299999999996</v>
      </c>
      <c r="S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4156.87</v>
      </c>
      <c r="T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4172.82</v>
      </c>
      <c r="U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4145.45</v>
      </c>
      <c r="V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4211.75</v>
      </c>
      <c r="W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4165.24</v>
      </c>
      <c r="X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4330.99</v>
      </c>
      <c r="Y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4146.17</v>
      </c>
    </row>
    <row r="476" spans="1:25" x14ac:dyDescent="0.2">
      <c r="A476" s="83">
        <f t="shared" si="12"/>
        <v>42353</v>
      </c>
      <c r="B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4068.83</v>
      </c>
      <c r="C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4116.26</v>
      </c>
      <c r="D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4143.41</v>
      </c>
      <c r="E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4143.6499999999996</v>
      </c>
      <c r="F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4134.42</v>
      </c>
      <c r="G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4125.75</v>
      </c>
      <c r="H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4076.56</v>
      </c>
      <c r="I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4180.45</v>
      </c>
      <c r="J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4112.84</v>
      </c>
      <c r="K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4123.99</v>
      </c>
      <c r="L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4081.88</v>
      </c>
      <c r="M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4154.78</v>
      </c>
      <c r="N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4112.9799999999996</v>
      </c>
      <c r="O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4083.56</v>
      </c>
      <c r="P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4132.18</v>
      </c>
      <c r="Q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4124.54</v>
      </c>
      <c r="R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4082.71</v>
      </c>
      <c r="S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4192.75</v>
      </c>
      <c r="T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4181.37</v>
      </c>
      <c r="U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4149.33</v>
      </c>
      <c r="V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4223.2</v>
      </c>
      <c r="W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4197.3899999999994</v>
      </c>
      <c r="X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4384.59</v>
      </c>
      <c r="Y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4212.7699999999995</v>
      </c>
    </row>
    <row r="477" spans="1:25" x14ac:dyDescent="0.2">
      <c r="A477" s="83">
        <f t="shared" si="12"/>
        <v>42354</v>
      </c>
      <c r="B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4074.8599999999997</v>
      </c>
      <c r="C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4116.17</v>
      </c>
      <c r="D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4143.41</v>
      </c>
      <c r="E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4143.42</v>
      </c>
      <c r="F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4143.6499999999996</v>
      </c>
      <c r="G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4125.79</v>
      </c>
      <c r="H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4068.85</v>
      </c>
      <c r="I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4167.0199999999995</v>
      </c>
      <c r="J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4105.4399999999996</v>
      </c>
      <c r="K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4098.8499999999995</v>
      </c>
      <c r="L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4074.24</v>
      </c>
      <c r="M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4184.46</v>
      </c>
      <c r="N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4135.71</v>
      </c>
      <c r="O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4119.6000000000004</v>
      </c>
      <c r="P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4124.17</v>
      </c>
      <c r="Q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4116.3999999999996</v>
      </c>
      <c r="R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4099.57</v>
      </c>
      <c r="S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4190.72</v>
      </c>
      <c r="T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4196.7</v>
      </c>
      <c r="U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4161.0599999999995</v>
      </c>
      <c r="V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4220.8099999999995</v>
      </c>
      <c r="W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4167.8499999999995</v>
      </c>
      <c r="X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4342.24</v>
      </c>
      <c r="Y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4188.17</v>
      </c>
    </row>
    <row r="478" spans="1:25" x14ac:dyDescent="0.2">
      <c r="A478" s="83">
        <f t="shared" si="12"/>
        <v>42355</v>
      </c>
      <c r="B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4083.2299999999996</v>
      </c>
      <c r="C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4134.5599999999995</v>
      </c>
      <c r="D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4143.59</v>
      </c>
      <c r="E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4152.97</v>
      </c>
      <c r="F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4153.3</v>
      </c>
      <c r="G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4126.21</v>
      </c>
      <c r="H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4085.0699999999997</v>
      </c>
      <c r="I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4180.8</v>
      </c>
      <c r="J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4105.3899999999994</v>
      </c>
      <c r="K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4098.9299999999994</v>
      </c>
      <c r="L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4082.2999999999997</v>
      </c>
      <c r="M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4136.75</v>
      </c>
      <c r="N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4135.33</v>
      </c>
      <c r="O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4111.7</v>
      </c>
      <c r="P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4132.76</v>
      </c>
      <c r="Q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4107.54</v>
      </c>
      <c r="R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4069.45</v>
      </c>
      <c r="S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4170.7299999999996</v>
      </c>
      <c r="T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4185.66</v>
      </c>
      <c r="U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4156.84</v>
      </c>
      <c r="V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4232.63</v>
      </c>
      <c r="W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4169.3899999999994</v>
      </c>
      <c r="X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4321.8599999999997</v>
      </c>
      <c r="Y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4187.53</v>
      </c>
    </row>
    <row r="479" spans="1:25" x14ac:dyDescent="0.2">
      <c r="A479" s="83">
        <f t="shared" si="12"/>
        <v>42356</v>
      </c>
      <c r="B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4087.1299999999997</v>
      </c>
      <c r="C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4099.4399999999996</v>
      </c>
      <c r="D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4143.7199999999993</v>
      </c>
      <c r="E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4153.17</v>
      </c>
      <c r="F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4143.78</v>
      </c>
      <c r="G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4126.33</v>
      </c>
      <c r="H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4077.3799999999997</v>
      </c>
      <c r="I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4166.68</v>
      </c>
      <c r="J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4112.72</v>
      </c>
      <c r="K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4111.32</v>
      </c>
      <c r="L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4090.02</v>
      </c>
      <c r="M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4138.12</v>
      </c>
      <c r="N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4113.76</v>
      </c>
      <c r="O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4114.24</v>
      </c>
      <c r="P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4089.43</v>
      </c>
      <c r="Q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4097.83</v>
      </c>
      <c r="R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4094.41</v>
      </c>
      <c r="S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4182.4699999999993</v>
      </c>
      <c r="T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4182.09</v>
      </c>
      <c r="U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4155.05</v>
      </c>
      <c r="V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4239.0199999999995</v>
      </c>
      <c r="W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4173.3</v>
      </c>
      <c r="X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4346.08</v>
      </c>
      <c r="Y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4203.03</v>
      </c>
    </row>
    <row r="480" spans="1:25" x14ac:dyDescent="0.2">
      <c r="A480" s="83">
        <f t="shared" si="12"/>
        <v>42357</v>
      </c>
      <c r="B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4120.54</v>
      </c>
      <c r="C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4085.7599999999998</v>
      </c>
      <c r="D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4112.1899999999996</v>
      </c>
      <c r="E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4121.6399999999994</v>
      </c>
      <c r="F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4121.87</v>
      </c>
      <c r="G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4112.87</v>
      </c>
      <c r="H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4079.1899999999996</v>
      </c>
      <c r="I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4119.84</v>
      </c>
      <c r="J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4164.16</v>
      </c>
      <c r="K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4112.3099999999995</v>
      </c>
      <c r="L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4103.32</v>
      </c>
      <c r="M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4120.8499999999995</v>
      </c>
      <c r="N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4129.95</v>
      </c>
      <c r="O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4120.33</v>
      </c>
      <c r="P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4077.13</v>
      </c>
      <c r="Q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4094</v>
      </c>
      <c r="R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4117.12</v>
      </c>
      <c r="S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4243.45</v>
      </c>
      <c r="T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4267.6799999999994</v>
      </c>
      <c r="U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4246.45</v>
      </c>
      <c r="V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4207.03</v>
      </c>
      <c r="W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4151.17</v>
      </c>
      <c r="X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4343.3600000000006</v>
      </c>
      <c r="Y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4201.8499999999995</v>
      </c>
    </row>
    <row r="481" spans="1:25" x14ac:dyDescent="0.2">
      <c r="A481" s="83">
        <f t="shared" si="12"/>
        <v>42358</v>
      </c>
      <c r="B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4081.8399999999997</v>
      </c>
      <c r="C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4136.3999999999996</v>
      </c>
      <c r="D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4171.54</v>
      </c>
      <c r="E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4182.1399999999994</v>
      </c>
      <c r="F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4182.17</v>
      </c>
      <c r="G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4171.62</v>
      </c>
      <c r="H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4126.95</v>
      </c>
      <c r="I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4090.81</v>
      </c>
      <c r="J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4121.7</v>
      </c>
      <c r="K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4173.92</v>
      </c>
      <c r="L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4130.22</v>
      </c>
      <c r="M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4121.21</v>
      </c>
      <c r="N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4121.29</v>
      </c>
      <c r="O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4130.38</v>
      </c>
      <c r="P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4130.3500000000004</v>
      </c>
      <c r="Q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4104.32</v>
      </c>
      <c r="R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4101.84</v>
      </c>
      <c r="S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4226.3099999999995</v>
      </c>
      <c r="T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4233.3999999999996</v>
      </c>
      <c r="U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4212.3</v>
      </c>
      <c r="V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4170.75</v>
      </c>
      <c r="W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4113.42</v>
      </c>
      <c r="X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4317.1099999999997</v>
      </c>
      <c r="Y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4154.3</v>
      </c>
    </row>
    <row r="482" spans="1:25" x14ac:dyDescent="0.2">
      <c r="A482" s="83">
        <f t="shared" si="12"/>
        <v>42359</v>
      </c>
      <c r="B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4083.21</v>
      </c>
      <c r="C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4129.9699999999993</v>
      </c>
      <c r="D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4162.6399999999994</v>
      </c>
      <c r="E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4177.5599999999995</v>
      </c>
      <c r="F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4177.53</v>
      </c>
      <c r="G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4167.8</v>
      </c>
      <c r="H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4075.83</v>
      </c>
      <c r="I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4165.92</v>
      </c>
      <c r="J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4128.58</v>
      </c>
      <c r="K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4146.6499999999996</v>
      </c>
      <c r="L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4128.57</v>
      </c>
      <c r="M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4067.85</v>
      </c>
      <c r="N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4082.04</v>
      </c>
      <c r="O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4089.33</v>
      </c>
      <c r="P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4151.21</v>
      </c>
      <c r="Q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4147.34</v>
      </c>
      <c r="R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4092.46</v>
      </c>
      <c r="S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4174.1899999999996</v>
      </c>
      <c r="T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4173.57</v>
      </c>
      <c r="U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4145.05</v>
      </c>
      <c r="V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4212.84</v>
      </c>
      <c r="W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4169.46</v>
      </c>
      <c r="X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4323.26</v>
      </c>
      <c r="Y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4161.62</v>
      </c>
    </row>
    <row r="483" spans="1:25" x14ac:dyDescent="0.2">
      <c r="A483" s="83">
        <f t="shared" si="12"/>
        <v>42360</v>
      </c>
      <c r="B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4086.17</v>
      </c>
      <c r="C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4090.9399999999996</v>
      </c>
      <c r="D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4116.34</v>
      </c>
      <c r="E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4125.3</v>
      </c>
      <c r="F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4125.28</v>
      </c>
      <c r="G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4099.79</v>
      </c>
      <c r="H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4071.81</v>
      </c>
      <c r="I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4179.4799999999996</v>
      </c>
      <c r="J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4123.99</v>
      </c>
      <c r="K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4123.68</v>
      </c>
      <c r="L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4115.0599999999995</v>
      </c>
      <c r="M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4082.43</v>
      </c>
      <c r="N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4085.08</v>
      </c>
      <c r="O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4100.29</v>
      </c>
      <c r="P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4179.3499999999995</v>
      </c>
      <c r="Q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4170.1399999999994</v>
      </c>
      <c r="R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4092.1899999999996</v>
      </c>
      <c r="S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4156.5999999999995</v>
      </c>
      <c r="T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4172.0199999999995</v>
      </c>
      <c r="U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4158.7699999999995</v>
      </c>
      <c r="V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4209.4799999999996</v>
      </c>
      <c r="W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4143.8599999999997</v>
      </c>
      <c r="X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4322.75</v>
      </c>
      <c r="Y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4154.2699999999995</v>
      </c>
    </row>
    <row r="484" spans="1:25" x14ac:dyDescent="0.2">
      <c r="A484" s="83">
        <f t="shared" si="12"/>
        <v>42361</v>
      </c>
      <c r="B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4097.4799999999996</v>
      </c>
      <c r="C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4090.96</v>
      </c>
      <c r="D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4116.41</v>
      </c>
      <c r="E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4125.2</v>
      </c>
      <c r="F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4125.09</v>
      </c>
      <c r="G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4112.3499999999995</v>
      </c>
      <c r="H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4068.58</v>
      </c>
      <c r="I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4166.25</v>
      </c>
      <c r="J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4104.4799999999996</v>
      </c>
      <c r="K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4123.7299999999996</v>
      </c>
      <c r="L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4098.34</v>
      </c>
      <c r="M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4136.9799999999996</v>
      </c>
      <c r="N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4137.34</v>
      </c>
      <c r="O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4121.6399999999994</v>
      </c>
      <c r="P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4098.4399999999996</v>
      </c>
      <c r="Q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4098.84</v>
      </c>
      <c r="R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4096.03</v>
      </c>
      <c r="S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4159.33</v>
      </c>
      <c r="T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4196.95</v>
      </c>
      <c r="U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4178.93</v>
      </c>
      <c r="V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4247.96</v>
      </c>
      <c r="W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4153.92</v>
      </c>
      <c r="X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4339.7</v>
      </c>
      <c r="Y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4178.83</v>
      </c>
    </row>
    <row r="485" spans="1:25" x14ac:dyDescent="0.2">
      <c r="A485" s="83">
        <f t="shared" si="12"/>
        <v>42362</v>
      </c>
      <c r="B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4098.43</v>
      </c>
      <c r="C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4090.72</v>
      </c>
      <c r="D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4111.83</v>
      </c>
      <c r="E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4124.99</v>
      </c>
      <c r="F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4124.92</v>
      </c>
      <c r="G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4125.21</v>
      </c>
      <c r="H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4072.33</v>
      </c>
      <c r="I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4179.87</v>
      </c>
      <c r="J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4124.18</v>
      </c>
      <c r="K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4155.12</v>
      </c>
      <c r="L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4155.3999999999996</v>
      </c>
      <c r="M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4085.2799999999997</v>
      </c>
      <c r="N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4103.74</v>
      </c>
      <c r="O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4123.59</v>
      </c>
      <c r="P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4204.92</v>
      </c>
      <c r="Q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4205.47</v>
      </c>
      <c r="R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4135.07</v>
      </c>
      <c r="S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4145.2299999999996</v>
      </c>
      <c r="T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4146.8499999999995</v>
      </c>
      <c r="U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4162.92</v>
      </c>
      <c r="V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4219.5199999999995</v>
      </c>
      <c r="W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4173.67</v>
      </c>
      <c r="X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4298.51</v>
      </c>
      <c r="Y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4154.24</v>
      </c>
    </row>
    <row r="486" spans="1:25" x14ac:dyDescent="0.2">
      <c r="A486" s="83">
        <f t="shared" si="12"/>
        <v>42363</v>
      </c>
      <c r="B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4082.87</v>
      </c>
      <c r="C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4134.16</v>
      </c>
      <c r="D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4152.83</v>
      </c>
      <c r="E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4172.1099999999997</v>
      </c>
      <c r="F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4172.13</v>
      </c>
      <c r="G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4144.0199999999995</v>
      </c>
      <c r="H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4084.25</v>
      </c>
      <c r="I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4198.6899999999996</v>
      </c>
      <c r="J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4124.72</v>
      </c>
      <c r="K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4137.43</v>
      </c>
      <c r="L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4111.08</v>
      </c>
      <c r="M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4134.8499999999995</v>
      </c>
      <c r="N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4110.47</v>
      </c>
      <c r="O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4085.58</v>
      </c>
      <c r="P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4123.58</v>
      </c>
      <c r="Q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4098.6499999999996</v>
      </c>
      <c r="R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4094.66</v>
      </c>
      <c r="S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4157.9699999999993</v>
      </c>
      <c r="T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4164.1899999999996</v>
      </c>
      <c r="U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4163.9799999999996</v>
      </c>
      <c r="V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4218.41</v>
      </c>
      <c r="W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4153.62</v>
      </c>
      <c r="X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4296.9799999999996</v>
      </c>
      <c r="Y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4153.09</v>
      </c>
    </row>
    <row r="487" spans="1:25" x14ac:dyDescent="0.2">
      <c r="A487" s="83">
        <f t="shared" si="12"/>
        <v>42364</v>
      </c>
      <c r="B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4085.7</v>
      </c>
      <c r="C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4155.6099999999997</v>
      </c>
      <c r="D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4171.18</v>
      </c>
      <c r="E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4181.95</v>
      </c>
      <c r="F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4181.82</v>
      </c>
      <c r="G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4171.5199999999995</v>
      </c>
      <c r="H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4104.6000000000004</v>
      </c>
      <c r="I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4104.3099999999995</v>
      </c>
      <c r="J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4116.58</v>
      </c>
      <c r="K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4159.87</v>
      </c>
      <c r="L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4145.3599999999997</v>
      </c>
      <c r="M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4112.79</v>
      </c>
      <c r="N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4112.5599999999995</v>
      </c>
      <c r="O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4121.21</v>
      </c>
      <c r="P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4121.1499999999996</v>
      </c>
      <c r="Q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4078.1099999999997</v>
      </c>
      <c r="R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4125.2</v>
      </c>
      <c r="S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4256.3499999999995</v>
      </c>
      <c r="T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4292.7299999999996</v>
      </c>
      <c r="U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4243.8</v>
      </c>
      <c r="V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4160.87</v>
      </c>
      <c r="W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4147.95</v>
      </c>
      <c r="X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4311.29</v>
      </c>
      <c r="Y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4152.92</v>
      </c>
    </row>
    <row r="488" spans="1:25" x14ac:dyDescent="0.2">
      <c r="A488" s="83">
        <f t="shared" si="12"/>
        <v>42365</v>
      </c>
      <c r="B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4086.08</v>
      </c>
      <c r="C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4155.71</v>
      </c>
      <c r="D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4171.03</v>
      </c>
      <c r="E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4181.6899999999996</v>
      </c>
      <c r="F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4181.6399999999994</v>
      </c>
      <c r="G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4171.1000000000004</v>
      </c>
      <c r="H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4126.57</v>
      </c>
      <c r="I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4089.89</v>
      </c>
      <c r="J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4099.41</v>
      </c>
      <c r="K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4173.43</v>
      </c>
      <c r="L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4130.22</v>
      </c>
      <c r="M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4120.84</v>
      </c>
      <c r="N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4120.57</v>
      </c>
      <c r="O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4129.71</v>
      </c>
      <c r="P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4129.5199999999995</v>
      </c>
      <c r="Q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4102.5999999999995</v>
      </c>
      <c r="R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4103.5</v>
      </c>
      <c r="S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4231.9399999999996</v>
      </c>
      <c r="T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4234.1499999999996</v>
      </c>
      <c r="U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4213.67</v>
      </c>
      <c r="V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4173.24</v>
      </c>
      <c r="W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4115.62</v>
      </c>
      <c r="X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4257.17</v>
      </c>
      <c r="Y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4122.6000000000004</v>
      </c>
    </row>
    <row r="489" spans="1:25" x14ac:dyDescent="0.2">
      <c r="A489" s="83">
        <f t="shared" si="12"/>
        <v>42366</v>
      </c>
      <c r="B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4111.88</v>
      </c>
      <c r="C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4181.93</v>
      </c>
      <c r="D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4182.03</v>
      </c>
      <c r="E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4207.93</v>
      </c>
      <c r="F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4208.37</v>
      </c>
      <c r="G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4182.59</v>
      </c>
      <c r="H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4135.6399999999994</v>
      </c>
      <c r="I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4265.25</v>
      </c>
      <c r="J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4166.88</v>
      </c>
      <c r="K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4190.3499999999995</v>
      </c>
      <c r="L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4179.8899999999994</v>
      </c>
      <c r="M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4104.3499999999995</v>
      </c>
      <c r="N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4103.8</v>
      </c>
      <c r="O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4123.5199999999995</v>
      </c>
      <c r="P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4204.49</v>
      </c>
      <c r="Q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4179.3099999999995</v>
      </c>
      <c r="R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4134.25</v>
      </c>
      <c r="S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4141.29</v>
      </c>
      <c r="T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4141.74</v>
      </c>
      <c r="U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4142.42</v>
      </c>
      <c r="V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4184.3999999999996</v>
      </c>
      <c r="W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4135.75</v>
      </c>
      <c r="X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4223.6399999999994</v>
      </c>
      <c r="Y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4116.37</v>
      </c>
    </row>
    <row r="490" spans="1:25" x14ac:dyDescent="0.2">
      <c r="A490" s="83">
        <f t="shared" si="12"/>
        <v>42367</v>
      </c>
      <c r="B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4084.81</v>
      </c>
      <c r="C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4112.1099999999997</v>
      </c>
      <c r="D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4157.6399999999994</v>
      </c>
      <c r="E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4157.7299999999996</v>
      </c>
      <c r="F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4157.59</v>
      </c>
      <c r="G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4134.62</v>
      </c>
      <c r="H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4072.2999999999997</v>
      </c>
      <c r="I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4170.7299999999996</v>
      </c>
      <c r="J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4124.4699999999993</v>
      </c>
      <c r="K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4110.3899999999994</v>
      </c>
      <c r="L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4110.37</v>
      </c>
      <c r="M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4082.91</v>
      </c>
      <c r="N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4083.8799999999997</v>
      </c>
      <c r="O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4096.93</v>
      </c>
      <c r="P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4096.99</v>
      </c>
      <c r="Q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4097.72</v>
      </c>
      <c r="R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4097.2299999999996</v>
      </c>
      <c r="S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4202.34</v>
      </c>
      <c r="T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4195.32</v>
      </c>
      <c r="U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4163.03</v>
      </c>
      <c r="V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4233.1499999999996</v>
      </c>
      <c r="W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4177.18</v>
      </c>
      <c r="X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4331.07</v>
      </c>
      <c r="Y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4138.8</v>
      </c>
    </row>
    <row r="491" spans="1:25" x14ac:dyDescent="0.2">
      <c r="A491" s="83">
        <f t="shared" si="12"/>
        <v>42368</v>
      </c>
      <c r="B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4091.16</v>
      </c>
      <c r="C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4152.7199999999993</v>
      </c>
      <c r="D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4172.0599999999995</v>
      </c>
      <c r="E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4172.16</v>
      </c>
      <c r="F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4182.09</v>
      </c>
      <c r="G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4157.95</v>
      </c>
      <c r="H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4092.49</v>
      </c>
      <c r="I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4198.91</v>
      </c>
      <c r="J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4145.13</v>
      </c>
      <c r="K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4155.92</v>
      </c>
      <c r="L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4110.78</v>
      </c>
      <c r="M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4101.95</v>
      </c>
      <c r="N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4102.1899999999996</v>
      </c>
      <c r="O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4101.9799999999996</v>
      </c>
      <c r="P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4110.47</v>
      </c>
      <c r="Q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4124</v>
      </c>
      <c r="R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4072.85</v>
      </c>
      <c r="S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4140.05</v>
      </c>
      <c r="T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4138.59</v>
      </c>
      <c r="U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4139.9799999999996</v>
      </c>
      <c r="V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4193.75</v>
      </c>
      <c r="W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4132.7299999999996</v>
      </c>
      <c r="X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4312.3499999999995</v>
      </c>
      <c r="Y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4096.8500000000004</v>
      </c>
    </row>
    <row r="492" spans="1:25" x14ac:dyDescent="0.2">
      <c r="A492" s="83">
        <f t="shared" si="12"/>
        <v>42369</v>
      </c>
      <c r="B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4097</v>
      </c>
      <c r="C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4107.34</v>
      </c>
      <c r="D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4133.8999999999996</v>
      </c>
      <c r="E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4134</v>
      </c>
      <c r="F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4143.25</v>
      </c>
      <c r="G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4125.42</v>
      </c>
      <c r="H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4072.16</v>
      </c>
      <c r="I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4188.93</v>
      </c>
      <c r="J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4136.07</v>
      </c>
      <c r="K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4189.4399999999996</v>
      </c>
      <c r="L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4131.5599999999995</v>
      </c>
      <c r="M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4069.66</v>
      </c>
      <c r="N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4073.8799999999997</v>
      </c>
      <c r="O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4074.02</v>
      </c>
      <c r="P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4141.7299999999996</v>
      </c>
      <c r="Q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4124.8499999999995</v>
      </c>
      <c r="R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4096.08</v>
      </c>
      <c r="S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4219.2299999999996</v>
      </c>
      <c r="T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4240.3999999999996</v>
      </c>
      <c r="U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4198.7</v>
      </c>
      <c r="V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4249.03</v>
      </c>
      <c r="W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4198.87</v>
      </c>
      <c r="X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4408.92</v>
      </c>
      <c r="Y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4356.8999999999996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151</v>
      </c>
      <c r="B494" s="82"/>
      <c r="C494" s="82"/>
      <c r="D494" s="82"/>
    </row>
    <row r="495" spans="1:25" ht="12.75" x14ac:dyDescent="0.2">
      <c r="A495" s="172" t="s">
        <v>48</v>
      </c>
      <c r="B495" s="183" t="s">
        <v>122</v>
      </c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5"/>
    </row>
    <row r="496" spans="1:25" ht="12.75" x14ac:dyDescent="0.2">
      <c r="A496" s="173"/>
      <c r="B496" s="186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8"/>
    </row>
    <row r="497" spans="1:25" ht="12.75" x14ac:dyDescent="0.2">
      <c r="A497" s="173"/>
      <c r="B497" s="175" t="s">
        <v>123</v>
      </c>
      <c r="C497" s="166" t="s">
        <v>124</v>
      </c>
      <c r="D497" s="166" t="s">
        <v>125</v>
      </c>
      <c r="E497" s="166" t="s">
        <v>126</v>
      </c>
      <c r="F497" s="166" t="s">
        <v>127</v>
      </c>
      <c r="G497" s="166" t="s">
        <v>128</v>
      </c>
      <c r="H497" s="166" t="s">
        <v>129</v>
      </c>
      <c r="I497" s="166" t="s">
        <v>130</v>
      </c>
      <c r="J497" s="166" t="s">
        <v>131</v>
      </c>
      <c r="K497" s="166" t="s">
        <v>132</v>
      </c>
      <c r="L497" s="166" t="s">
        <v>133</v>
      </c>
      <c r="M497" s="166" t="s">
        <v>134</v>
      </c>
      <c r="N497" s="177" t="s">
        <v>135</v>
      </c>
      <c r="O497" s="166" t="s">
        <v>136</v>
      </c>
      <c r="P497" s="166" t="s">
        <v>137</v>
      </c>
      <c r="Q497" s="166" t="s">
        <v>138</v>
      </c>
      <c r="R497" s="166" t="s">
        <v>139</v>
      </c>
      <c r="S497" s="166" t="s">
        <v>140</v>
      </c>
      <c r="T497" s="166" t="s">
        <v>141</v>
      </c>
      <c r="U497" s="166" t="s">
        <v>142</v>
      </c>
      <c r="V497" s="166" t="s">
        <v>143</v>
      </c>
      <c r="W497" s="166" t="s">
        <v>144</v>
      </c>
      <c r="X497" s="166" t="s">
        <v>145</v>
      </c>
      <c r="Y497" s="166" t="s">
        <v>146</v>
      </c>
    </row>
    <row r="498" spans="1:25" ht="12.75" x14ac:dyDescent="0.2">
      <c r="A498" s="174"/>
      <c r="B498" s="176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78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x14ac:dyDescent="0.2">
      <c r="A499" s="83">
        <f>A462</f>
        <v>42339</v>
      </c>
      <c r="B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4129.7199999999993</v>
      </c>
      <c r="C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4178.18</v>
      </c>
      <c r="D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4210.0999999999995</v>
      </c>
      <c r="E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4210.1399999999994</v>
      </c>
      <c r="F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4193.99</v>
      </c>
      <c r="G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4194.25</v>
      </c>
      <c r="H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4144.9399999999996</v>
      </c>
      <c r="I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4276.76</v>
      </c>
      <c r="J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4203.1899999999996</v>
      </c>
      <c r="K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4218.21</v>
      </c>
      <c r="L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4207.3</v>
      </c>
      <c r="M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4152.2</v>
      </c>
      <c r="N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4138.84</v>
      </c>
      <c r="O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4174.21</v>
      </c>
      <c r="P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4308.7</v>
      </c>
      <c r="Q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4277.79</v>
      </c>
      <c r="R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4168.7</v>
      </c>
      <c r="S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4077.6499999999996</v>
      </c>
      <c r="T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4069.93</v>
      </c>
      <c r="U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4094.3799999999997</v>
      </c>
      <c r="V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4072.4199999999996</v>
      </c>
      <c r="W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4076.0499999999997</v>
      </c>
      <c r="X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4176.01</v>
      </c>
      <c r="Y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4062.7599999999998</v>
      </c>
    </row>
    <row r="500" spans="1:25" x14ac:dyDescent="0.2">
      <c r="A500" s="83">
        <f>A499+1</f>
        <v>42340</v>
      </c>
      <c r="B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4124.66</v>
      </c>
      <c r="C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4172.46</v>
      </c>
      <c r="D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4203.83</v>
      </c>
      <c r="E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4193.2199999999993</v>
      </c>
      <c r="F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4193.3499999999995</v>
      </c>
      <c r="G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4183.96</v>
      </c>
      <c r="H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4125.59</v>
      </c>
      <c r="I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4227.51</v>
      </c>
      <c r="J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4147.3</v>
      </c>
      <c r="K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4160.3499999999995</v>
      </c>
      <c r="L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4150.6899999999996</v>
      </c>
      <c r="M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4086.3999999999996</v>
      </c>
      <c r="N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4105.3899999999994</v>
      </c>
      <c r="O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4109.16</v>
      </c>
      <c r="P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4200.3999999999996</v>
      </c>
      <c r="Q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4201.34</v>
      </c>
      <c r="R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4121.49</v>
      </c>
      <c r="S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4071.66</v>
      </c>
      <c r="T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4071.7799999999997</v>
      </c>
      <c r="U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4057.8199999999997</v>
      </c>
      <c r="V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4102.58</v>
      </c>
      <c r="W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4050.1099999999997</v>
      </c>
      <c r="X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4230.9399999999996</v>
      </c>
      <c r="Y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4069.81</v>
      </c>
    </row>
    <row r="501" spans="1:25" x14ac:dyDescent="0.2">
      <c r="A501" s="83">
        <f t="shared" ref="A501:A529" si="13">A500+1</f>
        <v>42341</v>
      </c>
      <c r="B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4098.59</v>
      </c>
      <c r="C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4138.54</v>
      </c>
      <c r="D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4152.83</v>
      </c>
      <c r="E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4152.78</v>
      </c>
      <c r="F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4162.7</v>
      </c>
      <c r="G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4143.8999999999996</v>
      </c>
      <c r="H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4099.2199999999993</v>
      </c>
      <c r="I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4197.68</v>
      </c>
      <c r="J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4152.33</v>
      </c>
      <c r="K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4151.58</v>
      </c>
      <c r="L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4142.3999999999996</v>
      </c>
      <c r="M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4065.37</v>
      </c>
      <c r="N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4065.27</v>
      </c>
      <c r="O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4072.46</v>
      </c>
      <c r="P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4133.04</v>
      </c>
      <c r="Q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4124.7699999999995</v>
      </c>
      <c r="R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4092.1899999999996</v>
      </c>
      <c r="S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4109.29</v>
      </c>
      <c r="T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4111.7699999999995</v>
      </c>
      <c r="U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4095.7799999999997</v>
      </c>
      <c r="V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4130.34</v>
      </c>
      <c r="W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4092.7999999999997</v>
      </c>
      <c r="X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4227.91</v>
      </c>
      <c r="Y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4078.33</v>
      </c>
    </row>
    <row r="502" spans="1:25" x14ac:dyDescent="0.2">
      <c r="A502" s="83">
        <f t="shared" si="13"/>
        <v>42342</v>
      </c>
      <c r="B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4090.0499999999997</v>
      </c>
      <c r="C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4133.9699999999993</v>
      </c>
      <c r="D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4153.03</v>
      </c>
      <c r="E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4152.99</v>
      </c>
      <c r="F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4153.22</v>
      </c>
      <c r="G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4144.28</v>
      </c>
      <c r="H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4091.3399999999997</v>
      </c>
      <c r="I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4198.42</v>
      </c>
      <c r="J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4148.4399999999996</v>
      </c>
      <c r="K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4162.0199999999995</v>
      </c>
      <c r="L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4152.1899999999996</v>
      </c>
      <c r="M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4080.0299999999997</v>
      </c>
      <c r="N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4087.68</v>
      </c>
      <c r="O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4106.96</v>
      </c>
      <c r="P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4138.0199999999995</v>
      </c>
      <c r="Q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4107.5599999999995</v>
      </c>
      <c r="R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4067.63</v>
      </c>
      <c r="S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4118.97</v>
      </c>
      <c r="T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4120.76</v>
      </c>
      <c r="U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4106.55</v>
      </c>
      <c r="V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4137.74</v>
      </c>
      <c r="W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4087.5</v>
      </c>
      <c r="X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4240.5599999999995</v>
      </c>
      <c r="Y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4082.54</v>
      </c>
    </row>
    <row r="503" spans="1:25" x14ac:dyDescent="0.2">
      <c r="A503" s="83">
        <f t="shared" si="13"/>
        <v>42343</v>
      </c>
      <c r="B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4076.8399999999997</v>
      </c>
      <c r="C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4112.66</v>
      </c>
      <c r="D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4136.7299999999996</v>
      </c>
      <c r="E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4136.75</v>
      </c>
      <c r="F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4131.74</v>
      </c>
      <c r="G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4122.84</v>
      </c>
      <c r="H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4069.8399999999997</v>
      </c>
      <c r="I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4053.95</v>
      </c>
      <c r="J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4111.53</v>
      </c>
      <c r="K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4131.46</v>
      </c>
      <c r="L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4112.67</v>
      </c>
      <c r="M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4103.25</v>
      </c>
      <c r="N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4085.75</v>
      </c>
      <c r="O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4103.1399999999994</v>
      </c>
      <c r="P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4112.25</v>
      </c>
      <c r="Q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4126.78</v>
      </c>
      <c r="R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4064.39</v>
      </c>
      <c r="S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4217.55</v>
      </c>
      <c r="T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4285.67</v>
      </c>
      <c r="U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4284.46</v>
      </c>
      <c r="V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4238.8599999999997</v>
      </c>
      <c r="W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4113.51</v>
      </c>
      <c r="X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4305.2</v>
      </c>
      <c r="Y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4145.95</v>
      </c>
    </row>
    <row r="504" spans="1:25" x14ac:dyDescent="0.2">
      <c r="A504" s="83">
        <f t="shared" si="13"/>
        <v>42344</v>
      </c>
      <c r="B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4077.3599999999997</v>
      </c>
      <c r="C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4112.78</v>
      </c>
      <c r="D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4136.68</v>
      </c>
      <c r="E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4136.51</v>
      </c>
      <c r="F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4130.4399999999996</v>
      </c>
      <c r="G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4121.78</v>
      </c>
      <c r="H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4104.18</v>
      </c>
      <c r="I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4104.03</v>
      </c>
      <c r="J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4050.2599999999998</v>
      </c>
      <c r="K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4201.5599999999995</v>
      </c>
      <c r="L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4159.58</v>
      </c>
      <c r="M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4139.74</v>
      </c>
      <c r="N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4110.7</v>
      </c>
      <c r="O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4111.05</v>
      </c>
      <c r="P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4149.6399999999994</v>
      </c>
      <c r="Q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4176.78</v>
      </c>
      <c r="R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4096.7</v>
      </c>
      <c r="S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4211.75</v>
      </c>
      <c r="T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4228.5</v>
      </c>
      <c r="U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4229.68</v>
      </c>
      <c r="V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4186.8499999999995</v>
      </c>
      <c r="W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4110.79</v>
      </c>
      <c r="X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4244.8999999999996</v>
      </c>
      <c r="Y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4109.33</v>
      </c>
    </row>
    <row r="505" spans="1:25" x14ac:dyDescent="0.2">
      <c r="A505" s="83">
        <f t="shared" si="13"/>
        <v>42345</v>
      </c>
      <c r="B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4081.96</v>
      </c>
      <c r="C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4115.9399999999996</v>
      </c>
      <c r="D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4143.4799999999996</v>
      </c>
      <c r="E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4153.22</v>
      </c>
      <c r="F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4153.28</v>
      </c>
      <c r="G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4116.2</v>
      </c>
      <c r="H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4066.14</v>
      </c>
      <c r="I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4159.45</v>
      </c>
      <c r="J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4125.83</v>
      </c>
      <c r="K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4131.3999999999996</v>
      </c>
      <c r="L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4122.2</v>
      </c>
      <c r="M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4064.2799999999997</v>
      </c>
      <c r="N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4064.0699999999997</v>
      </c>
      <c r="O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4064</v>
      </c>
      <c r="P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4113.0999999999995</v>
      </c>
      <c r="Q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4096.45</v>
      </c>
      <c r="R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4061.7299999999996</v>
      </c>
      <c r="S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4139.99</v>
      </c>
      <c r="T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4141.24</v>
      </c>
      <c r="U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4127.45</v>
      </c>
      <c r="V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4196.4799999999996</v>
      </c>
      <c r="W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4110.1099999999997</v>
      </c>
      <c r="X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4273.1899999999996</v>
      </c>
      <c r="Y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4100.0199999999995</v>
      </c>
    </row>
    <row r="506" spans="1:25" x14ac:dyDescent="0.2">
      <c r="A506" s="83">
        <f t="shared" si="13"/>
        <v>42346</v>
      </c>
      <c r="B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4057.92</v>
      </c>
      <c r="C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4098.3099999999995</v>
      </c>
      <c r="D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4124.84</v>
      </c>
      <c r="E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4124.95</v>
      </c>
      <c r="F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4115.88</v>
      </c>
      <c r="G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4098.45</v>
      </c>
      <c r="H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4058.7</v>
      </c>
      <c r="I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4159.78</v>
      </c>
      <c r="J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4117.41</v>
      </c>
      <c r="K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4150.08</v>
      </c>
      <c r="L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4135.47</v>
      </c>
      <c r="M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4067.2299999999996</v>
      </c>
      <c r="N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4066.8399999999997</v>
      </c>
      <c r="O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4066.8399999999997</v>
      </c>
      <c r="P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4112.7699999999995</v>
      </c>
      <c r="Q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4096.45</v>
      </c>
      <c r="R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4062.52</v>
      </c>
      <c r="S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4156.55</v>
      </c>
      <c r="T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4158.08</v>
      </c>
      <c r="U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4128.17</v>
      </c>
      <c r="V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4199.1899999999996</v>
      </c>
      <c r="W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4118.3899999999994</v>
      </c>
      <c r="X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4315.79</v>
      </c>
      <c r="Y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4131.58</v>
      </c>
    </row>
    <row r="507" spans="1:25" x14ac:dyDescent="0.2">
      <c r="A507" s="83">
        <f t="shared" si="13"/>
        <v>42347</v>
      </c>
      <c r="B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4050.52</v>
      </c>
      <c r="C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4098.76</v>
      </c>
      <c r="D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4125.3</v>
      </c>
      <c r="E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4125.37</v>
      </c>
      <c r="F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4116.3099999999995</v>
      </c>
      <c r="G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4099.07</v>
      </c>
      <c r="H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4060.0499999999997</v>
      </c>
      <c r="I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4161.33</v>
      </c>
      <c r="J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4087.17</v>
      </c>
      <c r="K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4097.95</v>
      </c>
      <c r="L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4073.1099999999997</v>
      </c>
      <c r="M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4098.9399999999996</v>
      </c>
      <c r="N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4060.5899999999997</v>
      </c>
      <c r="O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4060.7</v>
      </c>
      <c r="P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4106.08</v>
      </c>
      <c r="Q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4097.97</v>
      </c>
      <c r="R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4051.98</v>
      </c>
      <c r="S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4150.37</v>
      </c>
      <c r="T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4166.88</v>
      </c>
      <c r="U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4123.8599999999997</v>
      </c>
      <c r="V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4200.1399999999994</v>
      </c>
      <c r="W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4117.25</v>
      </c>
      <c r="X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4318.2699999999995</v>
      </c>
      <c r="Y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4115.66</v>
      </c>
    </row>
    <row r="508" spans="1:25" x14ac:dyDescent="0.2">
      <c r="A508" s="83">
        <f t="shared" si="13"/>
        <v>42348</v>
      </c>
      <c r="B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4049.96</v>
      </c>
      <c r="C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4098.25</v>
      </c>
      <c r="D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4115.88</v>
      </c>
      <c r="E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4125.01</v>
      </c>
      <c r="F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4116.05</v>
      </c>
      <c r="G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4099</v>
      </c>
      <c r="H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4059.3199999999997</v>
      </c>
      <c r="I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4160.91</v>
      </c>
      <c r="J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4087.37</v>
      </c>
      <c r="K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4089.29</v>
      </c>
      <c r="L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4065.1499999999996</v>
      </c>
      <c r="M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4097.92</v>
      </c>
      <c r="N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4072.97</v>
      </c>
      <c r="O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4060.1499999999996</v>
      </c>
      <c r="P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4105.91</v>
      </c>
      <c r="Q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4098.09</v>
      </c>
      <c r="R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4052.0899999999997</v>
      </c>
      <c r="S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4149.7199999999993</v>
      </c>
      <c r="T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4167.8099999999995</v>
      </c>
      <c r="U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4123.46</v>
      </c>
      <c r="V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4189.7</v>
      </c>
      <c r="W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4112.1799999999994</v>
      </c>
      <c r="X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4296.93</v>
      </c>
      <c r="Y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4115.7299999999996</v>
      </c>
    </row>
    <row r="509" spans="1:25" x14ac:dyDescent="0.2">
      <c r="A509" s="83">
        <f t="shared" si="13"/>
        <v>42349</v>
      </c>
      <c r="B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4050.74</v>
      </c>
      <c r="C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4096.92</v>
      </c>
      <c r="D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4123.3899999999994</v>
      </c>
      <c r="E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4123.32</v>
      </c>
      <c r="F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4114.4799999999996</v>
      </c>
      <c r="G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4097.37</v>
      </c>
      <c r="H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4049.89</v>
      </c>
      <c r="I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4145.8899999999994</v>
      </c>
      <c r="J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4093.2299999999996</v>
      </c>
      <c r="K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4095.7999999999997</v>
      </c>
      <c r="L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4079.06</v>
      </c>
      <c r="M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4102.41</v>
      </c>
      <c r="N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4050.71</v>
      </c>
      <c r="O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4077.5699999999997</v>
      </c>
      <c r="P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4148.6899999999996</v>
      </c>
      <c r="Q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4135.2699999999995</v>
      </c>
      <c r="R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4073.91</v>
      </c>
      <c r="S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4134.8499999999995</v>
      </c>
      <c r="T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4149.18</v>
      </c>
      <c r="U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4124.2</v>
      </c>
      <c r="V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4190.8499999999995</v>
      </c>
      <c r="W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4140.1399999999994</v>
      </c>
      <c r="X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4298.96</v>
      </c>
      <c r="Y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4124.7</v>
      </c>
    </row>
    <row r="510" spans="1:25" x14ac:dyDescent="0.2">
      <c r="A510" s="83">
        <f t="shared" si="13"/>
        <v>42350</v>
      </c>
      <c r="B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4065.2999999999997</v>
      </c>
      <c r="C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4084.0099999999998</v>
      </c>
      <c r="D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4111.1899999999996</v>
      </c>
      <c r="E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4120.7199999999993</v>
      </c>
      <c r="F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4111.28</v>
      </c>
      <c r="G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4111.38</v>
      </c>
      <c r="H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4084.9799999999996</v>
      </c>
      <c r="I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4051.8799999999997</v>
      </c>
      <c r="J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4133.4799999999996</v>
      </c>
      <c r="K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4110.59</v>
      </c>
      <c r="L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4075.72</v>
      </c>
      <c r="M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4075.5299999999997</v>
      </c>
      <c r="N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4100.9799999999996</v>
      </c>
      <c r="O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4123.8</v>
      </c>
      <c r="P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4123.84</v>
      </c>
      <c r="Q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4124.46</v>
      </c>
      <c r="R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4063.64</v>
      </c>
      <c r="S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4244.45</v>
      </c>
      <c r="T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4242.99</v>
      </c>
      <c r="U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4246.8999999999996</v>
      </c>
      <c r="V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4205.4699999999993</v>
      </c>
      <c r="W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4142.8899999999994</v>
      </c>
      <c r="X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4326.75</v>
      </c>
      <c r="Y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4137.71</v>
      </c>
    </row>
    <row r="511" spans="1:25" x14ac:dyDescent="0.2">
      <c r="A511" s="83">
        <f t="shared" si="13"/>
        <v>42351</v>
      </c>
      <c r="B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4066.5499999999997</v>
      </c>
      <c r="C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4075.5299999999997</v>
      </c>
      <c r="D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4111.26</v>
      </c>
      <c r="E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4111.3</v>
      </c>
      <c r="F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4111.12</v>
      </c>
      <c r="G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4102.08</v>
      </c>
      <c r="H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4084.72</v>
      </c>
      <c r="I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4076.18</v>
      </c>
      <c r="J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4074.8399999999997</v>
      </c>
      <c r="K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4158.3599999999997</v>
      </c>
      <c r="L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4119.84</v>
      </c>
      <c r="M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4110.7699999999995</v>
      </c>
      <c r="N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4110.51</v>
      </c>
      <c r="O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4138.4799999999996</v>
      </c>
      <c r="P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4138.3999999999996</v>
      </c>
      <c r="Q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4124.8899999999994</v>
      </c>
      <c r="R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4063.47</v>
      </c>
      <c r="S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4241.17</v>
      </c>
      <c r="T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4240.6099999999997</v>
      </c>
      <c r="U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4239.04</v>
      </c>
      <c r="V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4197.26</v>
      </c>
      <c r="W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4140.1099999999997</v>
      </c>
      <c r="X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4325.59</v>
      </c>
      <c r="Y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4128.26</v>
      </c>
    </row>
    <row r="512" spans="1:25" x14ac:dyDescent="0.2">
      <c r="A512" s="83">
        <f t="shared" si="13"/>
        <v>42352</v>
      </c>
      <c r="B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4050.1299999999997</v>
      </c>
      <c r="C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4097.18</v>
      </c>
      <c r="D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4123.5</v>
      </c>
      <c r="E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4123.46</v>
      </c>
      <c r="F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4114.3499999999995</v>
      </c>
      <c r="G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4097.17</v>
      </c>
      <c r="H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4049.83</v>
      </c>
      <c r="I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4145.67</v>
      </c>
      <c r="J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4092.99</v>
      </c>
      <c r="K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4103.9299999999994</v>
      </c>
      <c r="L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4086.96</v>
      </c>
      <c r="M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4077.18</v>
      </c>
      <c r="N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4055.7799999999997</v>
      </c>
      <c r="O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4077.3799999999997</v>
      </c>
      <c r="P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4148.5</v>
      </c>
      <c r="Q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4135.3599999999997</v>
      </c>
      <c r="R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4073.45</v>
      </c>
      <c r="S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4136.5599999999995</v>
      </c>
      <c r="T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4152.13</v>
      </c>
      <c r="U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4125.41</v>
      </c>
      <c r="V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4190.1399999999994</v>
      </c>
      <c r="W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4144.74</v>
      </c>
      <c r="X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4306.5599999999995</v>
      </c>
      <c r="Y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4126.12</v>
      </c>
    </row>
    <row r="513" spans="1:25" x14ac:dyDescent="0.2">
      <c r="A513" s="83">
        <f t="shared" si="13"/>
        <v>42353</v>
      </c>
      <c r="B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4050.6</v>
      </c>
      <c r="C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4096.91</v>
      </c>
      <c r="D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4123.42</v>
      </c>
      <c r="E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4123.6499999999996</v>
      </c>
      <c r="F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4114.6399999999994</v>
      </c>
      <c r="G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4106.17</v>
      </c>
      <c r="H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4058.1499999999996</v>
      </c>
      <c r="I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4159.58</v>
      </c>
      <c r="J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4093.5699999999997</v>
      </c>
      <c r="K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4104.45</v>
      </c>
      <c r="L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4063.3399999999997</v>
      </c>
      <c r="M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4134.5199999999995</v>
      </c>
      <c r="N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4093.71</v>
      </c>
      <c r="O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4064.9799999999996</v>
      </c>
      <c r="P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4112.45</v>
      </c>
      <c r="Q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4104.99</v>
      </c>
      <c r="R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4064.1499999999996</v>
      </c>
      <c r="S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4171.59</v>
      </c>
      <c r="T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4160.4799999999996</v>
      </c>
      <c r="U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4129.2</v>
      </c>
      <c r="V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4201.33</v>
      </c>
      <c r="W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4176.12</v>
      </c>
      <c r="X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4358.8999999999996</v>
      </c>
      <c r="Y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4191.1399999999994</v>
      </c>
    </row>
    <row r="514" spans="1:25" x14ac:dyDescent="0.2">
      <c r="A514" s="83">
        <f t="shared" si="13"/>
        <v>42354</v>
      </c>
      <c r="B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4056.48</v>
      </c>
      <c r="C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4096.82</v>
      </c>
      <c r="D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4123.42</v>
      </c>
      <c r="E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4123.43</v>
      </c>
      <c r="F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4123.6499999999996</v>
      </c>
      <c r="G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4106.22</v>
      </c>
      <c r="H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4050.62</v>
      </c>
      <c r="I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4146.47</v>
      </c>
      <c r="J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4086.3399999999997</v>
      </c>
      <c r="K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4079.91</v>
      </c>
      <c r="L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4055.8799999999997</v>
      </c>
      <c r="M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4163.49</v>
      </c>
      <c r="N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4115.8999999999996</v>
      </c>
      <c r="O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4100.17</v>
      </c>
      <c r="P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4104.63</v>
      </c>
      <c r="Q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4097.04</v>
      </c>
      <c r="R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4080.6099999999997</v>
      </c>
      <c r="S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4169.6099999999997</v>
      </c>
      <c r="T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4175.45</v>
      </c>
      <c r="U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4140.6499999999996</v>
      </c>
      <c r="V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4198.99</v>
      </c>
      <c r="W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4147.28</v>
      </c>
      <c r="X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4317.55</v>
      </c>
      <c r="Y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4167.12</v>
      </c>
    </row>
    <row r="515" spans="1:25" x14ac:dyDescent="0.2">
      <c r="A515" s="83">
        <f t="shared" si="13"/>
        <v>42355</v>
      </c>
      <c r="B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4064.66</v>
      </c>
      <c r="C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4114.78</v>
      </c>
      <c r="D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4123.6000000000004</v>
      </c>
      <c r="E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4132.75</v>
      </c>
      <c r="F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4133.07</v>
      </c>
      <c r="G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4106.63</v>
      </c>
      <c r="H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4066.45</v>
      </c>
      <c r="I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4159.93</v>
      </c>
      <c r="J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4086.2999999999997</v>
      </c>
      <c r="K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4079.99</v>
      </c>
      <c r="L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4063.7599999999998</v>
      </c>
      <c r="M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4116.92</v>
      </c>
      <c r="N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4115.53</v>
      </c>
      <c r="O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4092.46</v>
      </c>
      <c r="P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4113.0199999999995</v>
      </c>
      <c r="Q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4088.39</v>
      </c>
      <c r="R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4051.21</v>
      </c>
      <c r="S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4150.09</v>
      </c>
      <c r="T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4164.67</v>
      </c>
      <c r="U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4136.53</v>
      </c>
      <c r="V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4210.53</v>
      </c>
      <c r="W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4148.79</v>
      </c>
      <c r="X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4297.6499999999996</v>
      </c>
      <c r="Y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4166.5</v>
      </c>
    </row>
    <row r="516" spans="1:25" x14ac:dyDescent="0.2">
      <c r="A516" s="83">
        <f t="shared" si="13"/>
        <v>42356</v>
      </c>
      <c r="B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4068.47</v>
      </c>
      <c r="C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4080.49</v>
      </c>
      <c r="D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4123.7199999999993</v>
      </c>
      <c r="E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4132.95</v>
      </c>
      <c r="F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4123.7699999999995</v>
      </c>
      <c r="G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4106.74</v>
      </c>
      <c r="H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4058.95</v>
      </c>
      <c r="I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4146.1399999999994</v>
      </c>
      <c r="J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4093.45</v>
      </c>
      <c r="K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4092.08</v>
      </c>
      <c r="L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4071.29</v>
      </c>
      <c r="M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4118.25</v>
      </c>
      <c r="N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4094.47</v>
      </c>
      <c r="O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4094.9399999999996</v>
      </c>
      <c r="P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4070.71</v>
      </c>
      <c r="Q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4078.92</v>
      </c>
      <c r="R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4075.5699999999997</v>
      </c>
      <c r="S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4161.55</v>
      </c>
      <c r="T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4161.18</v>
      </c>
      <c r="U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4134.78</v>
      </c>
      <c r="V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4216.7699999999995</v>
      </c>
      <c r="W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4152.5999999999995</v>
      </c>
      <c r="X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4321.3</v>
      </c>
      <c r="Y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4181.63</v>
      </c>
    </row>
    <row r="517" spans="1:25" x14ac:dyDescent="0.2">
      <c r="A517" s="83">
        <f t="shared" si="13"/>
        <v>42357</v>
      </c>
      <c r="B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4101.09</v>
      </c>
      <c r="C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4067.13</v>
      </c>
      <c r="D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4092.94</v>
      </c>
      <c r="E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4102.17</v>
      </c>
      <c r="F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4102.3899999999994</v>
      </c>
      <c r="G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4093.6</v>
      </c>
      <c r="H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4060.71</v>
      </c>
      <c r="I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4100.3999999999996</v>
      </c>
      <c r="J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4143.68</v>
      </c>
      <c r="K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4093.0499999999997</v>
      </c>
      <c r="L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4084.2799999999997</v>
      </c>
      <c r="M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4101.3899999999994</v>
      </c>
      <c r="N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4110.28</v>
      </c>
      <c r="O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4100.8899999999994</v>
      </c>
      <c r="P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4058.7</v>
      </c>
      <c r="Q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4075.1699999999996</v>
      </c>
      <c r="R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4097.75</v>
      </c>
      <c r="S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4221.09</v>
      </c>
      <c r="T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4244.75</v>
      </c>
      <c r="U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4224.0199999999995</v>
      </c>
      <c r="V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4185.53</v>
      </c>
      <c r="W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4130.99</v>
      </c>
      <c r="X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4318.6399999999994</v>
      </c>
      <c r="Y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4180.4799999999996</v>
      </c>
    </row>
    <row r="518" spans="1:25" x14ac:dyDescent="0.2">
      <c r="A518" s="83">
        <f t="shared" si="13"/>
        <v>42358</v>
      </c>
      <c r="B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4063.2999999999997</v>
      </c>
      <c r="C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4116.57</v>
      </c>
      <c r="D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4150.88</v>
      </c>
      <c r="E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4161.24</v>
      </c>
      <c r="F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4161.26</v>
      </c>
      <c r="G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4150.96</v>
      </c>
      <c r="H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4107.34</v>
      </c>
      <c r="I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4072.06</v>
      </c>
      <c r="J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4102.22</v>
      </c>
      <c r="K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4153.21</v>
      </c>
      <c r="L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4110.54</v>
      </c>
      <c r="M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4101.74</v>
      </c>
      <c r="N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4101.82</v>
      </c>
      <c r="O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4110.6899999999996</v>
      </c>
      <c r="P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4110.66</v>
      </c>
      <c r="Q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4085.25</v>
      </c>
      <c r="R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4082.83</v>
      </c>
      <c r="S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4204.3599999999997</v>
      </c>
      <c r="T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4211.28</v>
      </c>
      <c r="U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4190.6799999999994</v>
      </c>
      <c r="V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4150.1099999999997</v>
      </c>
      <c r="W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4094.14</v>
      </c>
      <c r="X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4293.01</v>
      </c>
      <c r="Y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4134.05</v>
      </c>
    </row>
    <row r="519" spans="1:25" x14ac:dyDescent="0.2">
      <c r="A519" s="83">
        <f t="shared" si="13"/>
        <v>42359</v>
      </c>
      <c r="B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4064.64</v>
      </c>
      <c r="C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4110.29</v>
      </c>
      <c r="D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4142.1899999999996</v>
      </c>
      <c r="E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4156.76</v>
      </c>
      <c r="F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4156.7299999999996</v>
      </c>
      <c r="G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4147.2299999999996</v>
      </c>
      <c r="H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4057.43</v>
      </c>
      <c r="I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4145.3999999999996</v>
      </c>
      <c r="J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4108.9399999999996</v>
      </c>
      <c r="K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4126.58</v>
      </c>
      <c r="L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4108.9299999999994</v>
      </c>
      <c r="M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4049.64</v>
      </c>
      <c r="N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4063.49</v>
      </c>
      <c r="O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4070.6099999999997</v>
      </c>
      <c r="P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4131.03</v>
      </c>
      <c r="Q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4127.26</v>
      </c>
      <c r="R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4073.67</v>
      </c>
      <c r="S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4153.4699999999993</v>
      </c>
      <c r="T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4152.8599999999997</v>
      </c>
      <c r="U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4125.01</v>
      </c>
      <c r="V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4191.2</v>
      </c>
      <c r="W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4148.8499999999995</v>
      </c>
      <c r="X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4299.01</v>
      </c>
      <c r="Y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4141.2</v>
      </c>
    </row>
    <row r="520" spans="1:25" x14ac:dyDescent="0.2">
      <c r="A520" s="83">
        <f t="shared" si="13"/>
        <v>42360</v>
      </c>
      <c r="B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4067.5299999999997</v>
      </c>
      <c r="C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4072.18</v>
      </c>
      <c r="D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4096.99</v>
      </c>
      <c r="E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4105.7299999999996</v>
      </c>
      <c r="F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4105.72</v>
      </c>
      <c r="G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4080.83</v>
      </c>
      <c r="H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4053.5099999999998</v>
      </c>
      <c r="I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4158.63</v>
      </c>
      <c r="J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4104.45</v>
      </c>
      <c r="K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4104.1499999999996</v>
      </c>
      <c r="L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4095.73</v>
      </c>
      <c r="M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4063.88</v>
      </c>
      <c r="N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4066.47</v>
      </c>
      <c r="O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4081.31</v>
      </c>
      <c r="P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4158.51</v>
      </c>
      <c r="Q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4149.5199999999995</v>
      </c>
      <c r="R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4073.41</v>
      </c>
      <c r="S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4136.29</v>
      </c>
      <c r="T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4151.3499999999995</v>
      </c>
      <c r="U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4138.41</v>
      </c>
      <c r="V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4187.9299999999994</v>
      </c>
      <c r="W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4123.8599999999997</v>
      </c>
      <c r="X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4298.5199999999995</v>
      </c>
      <c r="Y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4134.0199999999995</v>
      </c>
    </row>
    <row r="521" spans="1:25" x14ac:dyDescent="0.2">
      <c r="A521" s="83">
        <f t="shared" si="13"/>
        <v>42361</v>
      </c>
      <c r="B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4078.5699999999997</v>
      </c>
      <c r="C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4072.21</v>
      </c>
      <c r="D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4097.0599999999995</v>
      </c>
      <c r="E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4105.6399999999994</v>
      </c>
      <c r="F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4105.53</v>
      </c>
      <c r="G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4093.0899999999997</v>
      </c>
      <c r="H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4050.35</v>
      </c>
      <c r="I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4145.71</v>
      </c>
      <c r="J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4085.41</v>
      </c>
      <c r="K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4104.2</v>
      </c>
      <c r="L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4079.41</v>
      </c>
      <c r="M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4117.1399999999994</v>
      </c>
      <c r="N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4117.49</v>
      </c>
      <c r="O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4102.17</v>
      </c>
      <c r="P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4079.5099999999998</v>
      </c>
      <c r="Q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4079.8999999999996</v>
      </c>
      <c r="R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4077.16</v>
      </c>
      <c r="S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4138.9699999999993</v>
      </c>
      <c r="T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4175.7</v>
      </c>
      <c r="U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4158.0999999999995</v>
      </c>
      <c r="V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4225.5</v>
      </c>
      <c r="W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4133.68</v>
      </c>
      <c r="X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4315.07</v>
      </c>
      <c r="Y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4158</v>
      </c>
    </row>
    <row r="522" spans="1:25" x14ac:dyDescent="0.2">
      <c r="A522" s="83">
        <f t="shared" si="13"/>
        <v>42362</v>
      </c>
      <c r="B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4079.5</v>
      </c>
      <c r="C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4071.98</v>
      </c>
      <c r="D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4092.58</v>
      </c>
      <c r="E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4105.43</v>
      </c>
      <c r="F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4105.3599999999997</v>
      </c>
      <c r="G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4105.6499999999996</v>
      </c>
      <c r="H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4054.02</v>
      </c>
      <c r="I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4159.0199999999995</v>
      </c>
      <c r="J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4104.6499999999996</v>
      </c>
      <c r="K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4134.8499999999995</v>
      </c>
      <c r="L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4135.12</v>
      </c>
      <c r="M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4066.66</v>
      </c>
      <c r="N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4084.6899999999996</v>
      </c>
      <c r="O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4104.07</v>
      </c>
      <c r="P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4183.4799999999996</v>
      </c>
      <c r="Q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4184.0199999999995</v>
      </c>
      <c r="R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4115.28</v>
      </c>
      <c r="S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4125.1899999999996</v>
      </c>
      <c r="T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4126.78</v>
      </c>
      <c r="U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4142.46</v>
      </c>
      <c r="V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4197.7299999999996</v>
      </c>
      <c r="W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4152.96</v>
      </c>
      <c r="X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4274.8599999999997</v>
      </c>
      <c r="Y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4133.99</v>
      </c>
    </row>
    <row r="523" spans="1:25" x14ac:dyDescent="0.2">
      <c r="A523" s="83">
        <f t="shared" si="13"/>
        <v>42363</v>
      </c>
      <c r="B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4064.31</v>
      </c>
      <c r="C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4114.38</v>
      </c>
      <c r="D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4132.62</v>
      </c>
      <c r="E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4151.4399999999996</v>
      </c>
      <c r="F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4151.46</v>
      </c>
      <c r="G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4124.01</v>
      </c>
      <c r="H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4065.66</v>
      </c>
      <c r="I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4177.3899999999994</v>
      </c>
      <c r="J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4105.17</v>
      </c>
      <c r="K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4117.58</v>
      </c>
      <c r="L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4091.85</v>
      </c>
      <c r="M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4115.0599999999995</v>
      </c>
      <c r="N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4091.2599999999998</v>
      </c>
      <c r="O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4066.95</v>
      </c>
      <c r="P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4104.05</v>
      </c>
      <c r="Q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4079.72</v>
      </c>
      <c r="R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4075.8199999999997</v>
      </c>
      <c r="S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4137.63</v>
      </c>
      <c r="T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4143.7</v>
      </c>
      <c r="U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4143.5</v>
      </c>
      <c r="V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4196.6399999999994</v>
      </c>
      <c r="W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4133.3899999999994</v>
      </c>
      <c r="X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4273.3599999999997</v>
      </c>
      <c r="Y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4132.8599999999997</v>
      </c>
    </row>
    <row r="524" spans="1:25" x14ac:dyDescent="0.2">
      <c r="A524" s="83">
        <f t="shared" si="13"/>
        <v>42364</v>
      </c>
      <c r="B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4067.0699999999997</v>
      </c>
      <c r="C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4135.33</v>
      </c>
      <c r="D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4150.53</v>
      </c>
      <c r="E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4161.04</v>
      </c>
      <c r="F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4160.92</v>
      </c>
      <c r="G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4150.87</v>
      </c>
      <c r="H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4085.5299999999997</v>
      </c>
      <c r="I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4085.24</v>
      </c>
      <c r="J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4097.2199999999993</v>
      </c>
      <c r="K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4139.49</v>
      </c>
      <c r="L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4125.32</v>
      </c>
      <c r="M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4093.52</v>
      </c>
      <c r="N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4093.2999999999997</v>
      </c>
      <c r="O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4101.74</v>
      </c>
      <c r="P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4101.6799999999994</v>
      </c>
      <c r="Q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4059.66</v>
      </c>
      <c r="R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4105.6399999999994</v>
      </c>
      <c r="S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4233.6899999999996</v>
      </c>
      <c r="T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4269.21</v>
      </c>
      <c r="U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4221.43</v>
      </c>
      <c r="V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4140.47</v>
      </c>
      <c r="W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4127.8499999999995</v>
      </c>
      <c r="X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4287.34</v>
      </c>
      <c r="Y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4132.7</v>
      </c>
    </row>
    <row r="525" spans="1:25" x14ac:dyDescent="0.2">
      <c r="A525" s="83">
        <f t="shared" si="13"/>
        <v>42365</v>
      </c>
      <c r="B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4067.45</v>
      </c>
      <c r="C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4135.4299999999994</v>
      </c>
      <c r="D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4150.38</v>
      </c>
      <c r="E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4160.8</v>
      </c>
      <c r="F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4160.74</v>
      </c>
      <c r="G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4150.45</v>
      </c>
      <c r="H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4106.9699999999993</v>
      </c>
      <c r="I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4071.16</v>
      </c>
      <c r="J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4080.46</v>
      </c>
      <c r="K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4152.72</v>
      </c>
      <c r="L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4110.54</v>
      </c>
      <c r="M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4101.38</v>
      </c>
      <c r="N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4101.12</v>
      </c>
      <c r="O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4110.04</v>
      </c>
      <c r="P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4109.8499999999995</v>
      </c>
      <c r="Q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4083.5699999999997</v>
      </c>
      <c r="R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4084.45</v>
      </c>
      <c r="S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4209.8499999999995</v>
      </c>
      <c r="T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4212.01</v>
      </c>
      <c r="U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4192.0199999999995</v>
      </c>
      <c r="V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4152.55</v>
      </c>
      <c r="W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4096.29</v>
      </c>
      <c r="X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4234.49</v>
      </c>
      <c r="Y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4103.1000000000004</v>
      </c>
    </row>
    <row r="526" spans="1:25" x14ac:dyDescent="0.2">
      <c r="A526" s="83">
        <f t="shared" si="13"/>
        <v>42366</v>
      </c>
      <c r="B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4092.64</v>
      </c>
      <c r="C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4161.03</v>
      </c>
      <c r="D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4161.13</v>
      </c>
      <c r="E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4186.41</v>
      </c>
      <c r="F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4186.84</v>
      </c>
      <c r="G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4161.68</v>
      </c>
      <c r="H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4115.83</v>
      </c>
      <c r="I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4242.38</v>
      </c>
      <c r="J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4146.33</v>
      </c>
      <c r="K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4169.25</v>
      </c>
      <c r="L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4159.03</v>
      </c>
      <c r="M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4085.2799999999997</v>
      </c>
      <c r="N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4084.74</v>
      </c>
      <c r="O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4104</v>
      </c>
      <c r="P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4183.05</v>
      </c>
      <c r="Q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4158.4699999999993</v>
      </c>
      <c r="R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4114.4799999999996</v>
      </c>
      <c r="S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4121.3500000000004</v>
      </c>
      <c r="T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4121.79</v>
      </c>
      <c r="U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4122.45</v>
      </c>
      <c r="V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4163.4399999999996</v>
      </c>
      <c r="W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4115.9399999999996</v>
      </c>
      <c r="X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4201.75</v>
      </c>
      <c r="Y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4097.0199999999995</v>
      </c>
    </row>
    <row r="527" spans="1:25" x14ac:dyDescent="0.2">
      <c r="A527" s="83">
        <f t="shared" si="13"/>
        <v>42367</v>
      </c>
      <c r="B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4066.21</v>
      </c>
      <c r="C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4092.8599999999997</v>
      </c>
      <c r="D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4137.3099999999995</v>
      </c>
      <c r="E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4137.3999999999996</v>
      </c>
      <c r="F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4137.26</v>
      </c>
      <c r="G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4114.84</v>
      </c>
      <c r="H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4053.99</v>
      </c>
      <c r="I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4150.09</v>
      </c>
      <c r="J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4104.92</v>
      </c>
      <c r="K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4091.18</v>
      </c>
      <c r="L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4091.16</v>
      </c>
      <c r="M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4064.35</v>
      </c>
      <c r="N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4065.2999999999997</v>
      </c>
      <c r="O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4078.04</v>
      </c>
      <c r="P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4078.0899999999997</v>
      </c>
      <c r="Q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4078.81</v>
      </c>
      <c r="R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4078.33</v>
      </c>
      <c r="S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4180.96</v>
      </c>
      <c r="T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4174.0999999999995</v>
      </c>
      <c r="U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4142.57</v>
      </c>
      <c r="V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4211.04</v>
      </c>
      <c r="W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4156.3899999999994</v>
      </c>
      <c r="X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4306.6399999999994</v>
      </c>
      <c r="Y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4118.91</v>
      </c>
    </row>
    <row r="528" spans="1:25" x14ac:dyDescent="0.2">
      <c r="A528" s="83">
        <f t="shared" si="13"/>
        <v>42368</v>
      </c>
      <c r="B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4072.3999999999996</v>
      </c>
      <c r="C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4132.51</v>
      </c>
      <c r="D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4151.3899999999994</v>
      </c>
      <c r="E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4151.4799999999996</v>
      </c>
      <c r="F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4161.18</v>
      </c>
      <c r="G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4137.62</v>
      </c>
      <c r="H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4073.7</v>
      </c>
      <c r="I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4177.6099999999997</v>
      </c>
      <c r="J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4125.0999999999995</v>
      </c>
      <c r="K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4135.63</v>
      </c>
      <c r="L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4091.56</v>
      </c>
      <c r="M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4082.94</v>
      </c>
      <c r="N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4083.17</v>
      </c>
      <c r="O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4082.97</v>
      </c>
      <c r="P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4091.2599999999998</v>
      </c>
      <c r="Q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4104.47</v>
      </c>
      <c r="R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4054.5299999999997</v>
      </c>
      <c r="S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4120.1399999999994</v>
      </c>
      <c r="T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4118.71</v>
      </c>
      <c r="U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4120.07</v>
      </c>
      <c r="V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4172.57</v>
      </c>
      <c r="W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4112.99</v>
      </c>
      <c r="X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4288.37</v>
      </c>
      <c r="Y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4077.95</v>
      </c>
    </row>
    <row r="529" spans="1:25" x14ac:dyDescent="0.2">
      <c r="A529" s="83">
        <f t="shared" si="13"/>
        <v>42369</v>
      </c>
      <c r="B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4078.1099999999997</v>
      </c>
      <c r="C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4088.2</v>
      </c>
      <c r="D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4114.13</v>
      </c>
      <c r="E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4114.2299999999996</v>
      </c>
      <c r="F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4123.2699999999995</v>
      </c>
      <c r="G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4105.8599999999997</v>
      </c>
      <c r="H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4053.85</v>
      </c>
      <c r="I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4167.8599999999997</v>
      </c>
      <c r="J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4116.26</v>
      </c>
      <c r="K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4168.3599999999997</v>
      </c>
      <c r="L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4111.8499999999995</v>
      </c>
      <c r="M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4051.4199999999996</v>
      </c>
      <c r="N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4055.5299999999997</v>
      </c>
      <c r="O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4055.67</v>
      </c>
      <c r="P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4121.78</v>
      </c>
      <c r="Q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4105.29</v>
      </c>
      <c r="R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4077.21</v>
      </c>
      <c r="S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4197.4399999999996</v>
      </c>
      <c r="T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4218.12</v>
      </c>
      <c r="U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4177.3999999999996</v>
      </c>
      <c r="V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4226.54</v>
      </c>
      <c r="W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4177.57</v>
      </c>
      <c r="X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4382.6499999999996</v>
      </c>
      <c r="Y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4331.8599999999997</v>
      </c>
    </row>
    <row r="530" spans="1:25" x14ac:dyDescent="0.25">
      <c r="A530" s="9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6"/>
    </row>
    <row r="531" spans="1:25" x14ac:dyDescent="0.25">
      <c r="A531" s="91" t="s">
        <v>152</v>
      </c>
      <c r="B531" s="82"/>
      <c r="C531" s="82"/>
      <c r="D531" s="82"/>
    </row>
    <row r="532" spans="1:25" ht="12.75" x14ac:dyDescent="0.2">
      <c r="A532" s="172" t="s">
        <v>48</v>
      </c>
      <c r="B532" s="183" t="s">
        <v>122</v>
      </c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5"/>
    </row>
    <row r="533" spans="1:25" ht="12.75" x14ac:dyDescent="0.2">
      <c r="A533" s="173"/>
      <c r="B533" s="186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8"/>
    </row>
    <row r="534" spans="1:25" ht="12.75" x14ac:dyDescent="0.2">
      <c r="A534" s="173"/>
      <c r="B534" s="175" t="s">
        <v>123</v>
      </c>
      <c r="C534" s="166" t="s">
        <v>124</v>
      </c>
      <c r="D534" s="166" t="s">
        <v>125</v>
      </c>
      <c r="E534" s="166" t="s">
        <v>126</v>
      </c>
      <c r="F534" s="166" t="s">
        <v>127</v>
      </c>
      <c r="G534" s="166" t="s">
        <v>128</v>
      </c>
      <c r="H534" s="166" t="s">
        <v>129</v>
      </c>
      <c r="I534" s="166" t="s">
        <v>130</v>
      </c>
      <c r="J534" s="166" t="s">
        <v>131</v>
      </c>
      <c r="K534" s="166" t="s">
        <v>132</v>
      </c>
      <c r="L534" s="166" t="s">
        <v>133</v>
      </c>
      <c r="M534" s="166" t="s">
        <v>134</v>
      </c>
      <c r="N534" s="177" t="s">
        <v>135</v>
      </c>
      <c r="O534" s="166" t="s">
        <v>136</v>
      </c>
      <c r="P534" s="166" t="s">
        <v>137</v>
      </c>
      <c r="Q534" s="166" t="s">
        <v>138</v>
      </c>
      <c r="R534" s="166" t="s">
        <v>139</v>
      </c>
      <c r="S534" s="166" t="s">
        <v>140</v>
      </c>
      <c r="T534" s="166" t="s">
        <v>141</v>
      </c>
      <c r="U534" s="166" t="s">
        <v>142</v>
      </c>
      <c r="V534" s="166" t="s">
        <v>143</v>
      </c>
      <c r="W534" s="166" t="s">
        <v>144</v>
      </c>
      <c r="X534" s="166" t="s">
        <v>145</v>
      </c>
      <c r="Y534" s="166" t="s">
        <v>146</v>
      </c>
    </row>
    <row r="535" spans="1:25" ht="12.75" x14ac:dyDescent="0.2">
      <c r="A535" s="174"/>
      <c r="B535" s="176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78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x14ac:dyDescent="0.2">
      <c r="A536" s="83">
        <f>A499</f>
        <v>42339</v>
      </c>
      <c r="B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4056.93</v>
      </c>
      <c r="C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4101.1399999999994</v>
      </c>
      <c r="D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4130.2699999999995</v>
      </c>
      <c r="E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4130.3099999999995</v>
      </c>
      <c r="F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4115.57</v>
      </c>
      <c r="G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4115.8099999999995</v>
      </c>
      <c r="H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4070.8199999999997</v>
      </c>
      <c r="I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4191.0999999999995</v>
      </c>
      <c r="J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4123.9699999999993</v>
      </c>
      <c r="K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4137.68</v>
      </c>
      <c r="L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4127.7199999999993</v>
      </c>
      <c r="M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4077.4399999999996</v>
      </c>
      <c r="N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4065.25</v>
      </c>
      <c r="O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4097.5199999999995</v>
      </c>
      <c r="P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4220.25</v>
      </c>
      <c r="Q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4192.05</v>
      </c>
      <c r="R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4092.5</v>
      </c>
      <c r="S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4009.41</v>
      </c>
      <c r="T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4002.3599999999997</v>
      </c>
      <c r="U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4024.68</v>
      </c>
      <c r="V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4004.6299999999997</v>
      </c>
      <c r="W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4007.95</v>
      </c>
      <c r="X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4099.17</v>
      </c>
      <c r="Y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3995.8199999999997</v>
      </c>
    </row>
    <row r="537" spans="1:25" x14ac:dyDescent="0.2">
      <c r="A537" s="83">
        <f>A536+1</f>
        <v>42340</v>
      </c>
      <c r="B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4052.2999999999997</v>
      </c>
      <c r="C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4095.93</v>
      </c>
      <c r="D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4124.5599999999995</v>
      </c>
      <c r="E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4114.87</v>
      </c>
      <c r="F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4114.99</v>
      </c>
      <c r="G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4106.42</v>
      </c>
      <c r="H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4053.16</v>
      </c>
      <c r="I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4146.16</v>
      </c>
      <c r="J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4072.96</v>
      </c>
      <c r="K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4084.8799999999997</v>
      </c>
      <c r="L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4076.06</v>
      </c>
      <c r="M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4017.39</v>
      </c>
      <c r="N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4034.72</v>
      </c>
      <c r="O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4038.16</v>
      </c>
      <c r="P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4121.43</v>
      </c>
      <c r="Q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4122.28</v>
      </c>
      <c r="R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4049.41</v>
      </c>
      <c r="S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4003.9399999999996</v>
      </c>
      <c r="T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4004.0499999999997</v>
      </c>
      <c r="U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3991.31</v>
      </c>
      <c r="V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4032.16</v>
      </c>
      <c r="W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3984.27</v>
      </c>
      <c r="X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4149.29</v>
      </c>
      <c r="Y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4002.2599999999998</v>
      </c>
    </row>
    <row r="538" spans="1:25" x14ac:dyDescent="0.2">
      <c r="A538" s="83">
        <f t="shared" ref="A538:A566" si="14">A537+1</f>
        <v>42341</v>
      </c>
      <c r="B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4028.5099999999998</v>
      </c>
      <c r="C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4064.97</v>
      </c>
      <c r="D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4078.02</v>
      </c>
      <c r="E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4077.97</v>
      </c>
      <c r="F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4087.02</v>
      </c>
      <c r="G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4069.8599999999997</v>
      </c>
      <c r="H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4029.0899999999997</v>
      </c>
      <c r="I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4118.9399999999996</v>
      </c>
      <c r="J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4077.5499999999997</v>
      </c>
      <c r="K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4076.87</v>
      </c>
      <c r="L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4068.49</v>
      </c>
      <c r="M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3998.2</v>
      </c>
      <c r="N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3998.1099999999997</v>
      </c>
      <c r="O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4004.67</v>
      </c>
      <c r="P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4059.96</v>
      </c>
      <c r="Q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4052.3999999999996</v>
      </c>
      <c r="R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4022.68</v>
      </c>
      <c r="S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4038.2799999999997</v>
      </c>
      <c r="T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4040.54</v>
      </c>
      <c r="U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4025.95</v>
      </c>
      <c r="V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4057.49</v>
      </c>
      <c r="W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4023.23</v>
      </c>
      <c r="X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4146.5199999999995</v>
      </c>
      <c r="Y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4010.02</v>
      </c>
    </row>
    <row r="539" spans="1:25" x14ac:dyDescent="0.2">
      <c r="A539" s="83">
        <f t="shared" si="14"/>
        <v>42342</v>
      </c>
      <c r="B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4020.72</v>
      </c>
      <c r="C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4060.7999999999997</v>
      </c>
      <c r="D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4078.19</v>
      </c>
      <c r="E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4078.16</v>
      </c>
      <c r="F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4078.37</v>
      </c>
      <c r="G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4070.21</v>
      </c>
      <c r="H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4021.8999999999996</v>
      </c>
      <c r="I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4119.62</v>
      </c>
      <c r="J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4074.0099999999998</v>
      </c>
      <c r="K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4086.3999999999996</v>
      </c>
      <c r="L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4077.43</v>
      </c>
      <c r="M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4011.58</v>
      </c>
      <c r="N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4018.56</v>
      </c>
      <c r="O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4036.1499999999996</v>
      </c>
      <c r="P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4064.49</v>
      </c>
      <c r="Q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4036.71</v>
      </c>
      <c r="R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4000.2599999999998</v>
      </c>
      <c r="S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4047.1099999999997</v>
      </c>
      <c r="T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4048.75</v>
      </c>
      <c r="U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4035.7799999999997</v>
      </c>
      <c r="V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4064.24</v>
      </c>
      <c r="W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4018.39</v>
      </c>
      <c r="X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4158.07</v>
      </c>
      <c r="Y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4013.87</v>
      </c>
    </row>
    <row r="540" spans="1:25" x14ac:dyDescent="0.2">
      <c r="A540" s="83">
        <f t="shared" si="14"/>
        <v>42343</v>
      </c>
      <c r="B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4008.67</v>
      </c>
      <c r="C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4041.3599999999997</v>
      </c>
      <c r="D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4063.33</v>
      </c>
      <c r="E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4063.3399999999997</v>
      </c>
      <c r="F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4058.7599999999998</v>
      </c>
      <c r="G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4050.64</v>
      </c>
      <c r="H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4002.2799999999997</v>
      </c>
      <c r="I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3987.7799999999997</v>
      </c>
      <c r="J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4040.33</v>
      </c>
      <c r="K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4058.5099999999998</v>
      </c>
      <c r="L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4041.37</v>
      </c>
      <c r="M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4032.77</v>
      </c>
      <c r="N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4016.7999999999997</v>
      </c>
      <c r="O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4032.67</v>
      </c>
      <c r="P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4040.98</v>
      </c>
      <c r="Q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4054.24</v>
      </c>
      <c r="R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3997.31</v>
      </c>
      <c r="S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4137.07</v>
      </c>
      <c r="T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4199.2299999999996</v>
      </c>
      <c r="U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4198.13</v>
      </c>
      <c r="V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4156.5199999999995</v>
      </c>
      <c r="W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4042.14</v>
      </c>
      <c r="X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4217.0599999999995</v>
      </c>
      <c r="Y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4071.73</v>
      </c>
    </row>
    <row r="541" spans="1:25" x14ac:dyDescent="0.2">
      <c r="A541" s="83">
        <f t="shared" si="14"/>
        <v>42344</v>
      </c>
      <c r="B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4009.14</v>
      </c>
      <c r="C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4041.47</v>
      </c>
      <c r="D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4063.27</v>
      </c>
      <c r="E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4063.12</v>
      </c>
      <c r="F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4057.58</v>
      </c>
      <c r="G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4049.68</v>
      </c>
      <c r="H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4033.6099999999997</v>
      </c>
      <c r="I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4033.4799999999996</v>
      </c>
      <c r="J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3984.41</v>
      </c>
      <c r="K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4122.4799999999996</v>
      </c>
      <c r="L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4084.18</v>
      </c>
      <c r="M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4066.06</v>
      </c>
      <c r="N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4039.5699999999997</v>
      </c>
      <c r="O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4039.89</v>
      </c>
      <c r="P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4075.1</v>
      </c>
      <c r="Q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4099.87</v>
      </c>
      <c r="R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4026.79</v>
      </c>
      <c r="S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4131.78</v>
      </c>
      <c r="T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4147.07</v>
      </c>
      <c r="U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4148.1499999999996</v>
      </c>
      <c r="V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4109.0599999999995</v>
      </c>
      <c r="W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4039.6499999999996</v>
      </c>
      <c r="X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4162.03</v>
      </c>
      <c r="Y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4038.31</v>
      </c>
    </row>
    <row r="542" spans="1:25" x14ac:dyDescent="0.2">
      <c r="A542" s="83">
        <f t="shared" si="14"/>
        <v>42345</v>
      </c>
      <c r="B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4013.3399999999997</v>
      </c>
      <c r="C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4044.35</v>
      </c>
      <c r="D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4069.4799999999996</v>
      </c>
      <c r="E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4078.37</v>
      </c>
      <c r="F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4078.42</v>
      </c>
      <c r="G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4044.5899999999997</v>
      </c>
      <c r="H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3998.8999999999996</v>
      </c>
      <c r="I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4084.0499999999997</v>
      </c>
      <c r="J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4053.37</v>
      </c>
      <c r="K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4058.46</v>
      </c>
      <c r="L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4050.0699999999997</v>
      </c>
      <c r="M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3997.21</v>
      </c>
      <c r="N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3997.02</v>
      </c>
      <c r="O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3996.95</v>
      </c>
      <c r="P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4041.7599999999998</v>
      </c>
      <c r="Q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4026.56</v>
      </c>
      <c r="R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3994.8799999999997</v>
      </c>
      <c r="S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4066.29</v>
      </c>
      <c r="T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4067.43</v>
      </c>
      <c r="U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4054.85</v>
      </c>
      <c r="V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4117.84</v>
      </c>
      <c r="W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4039.0299999999997</v>
      </c>
      <c r="X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4187.8500000000004</v>
      </c>
      <c r="Y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4029.8199999999997</v>
      </c>
    </row>
    <row r="543" spans="1:25" x14ac:dyDescent="0.2">
      <c r="A543" s="83">
        <f t="shared" si="14"/>
        <v>42346</v>
      </c>
      <c r="B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3991.3999999999996</v>
      </c>
      <c r="C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4028.2599999999998</v>
      </c>
      <c r="D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4052.47</v>
      </c>
      <c r="E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4052.5699999999997</v>
      </c>
      <c r="F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4044.2999999999997</v>
      </c>
      <c r="G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4028.39</v>
      </c>
      <c r="H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3992.12</v>
      </c>
      <c r="I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4084.35</v>
      </c>
      <c r="J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4045.6899999999996</v>
      </c>
      <c r="K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4075.5</v>
      </c>
      <c r="L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4062.17</v>
      </c>
      <c r="M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3999.89</v>
      </c>
      <c r="N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3999.54</v>
      </c>
      <c r="O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3999.54</v>
      </c>
      <c r="P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4041.46</v>
      </c>
      <c r="Q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4026.56</v>
      </c>
      <c r="R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3995.6</v>
      </c>
      <c r="S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4081.41</v>
      </c>
      <c r="T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4082.81</v>
      </c>
      <c r="U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4055.5099999999998</v>
      </c>
      <c r="V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4120.32</v>
      </c>
      <c r="W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4046.58</v>
      </c>
      <c r="X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4226.7199999999993</v>
      </c>
      <c r="Y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4058.62</v>
      </c>
    </row>
    <row r="544" spans="1:25" x14ac:dyDescent="0.2">
      <c r="A544" s="83">
        <f t="shared" si="14"/>
        <v>42347</v>
      </c>
      <c r="B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3984.6499999999996</v>
      </c>
      <c r="C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4028.68</v>
      </c>
      <c r="D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4052.89</v>
      </c>
      <c r="E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4052.96</v>
      </c>
      <c r="F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4044.6899999999996</v>
      </c>
      <c r="G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4028.95</v>
      </c>
      <c r="H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3993.35</v>
      </c>
      <c r="I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4085.77</v>
      </c>
      <c r="J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4018.0899999999997</v>
      </c>
      <c r="K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4027.93</v>
      </c>
      <c r="L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4005.2599999999998</v>
      </c>
      <c r="M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4028.8399999999997</v>
      </c>
      <c r="N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3993.8399999999997</v>
      </c>
      <c r="O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3993.9399999999996</v>
      </c>
      <c r="P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4035.35</v>
      </c>
      <c r="Q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4027.95</v>
      </c>
      <c r="R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3985.98</v>
      </c>
      <c r="S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4075.77</v>
      </c>
      <c r="T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4090.8399999999997</v>
      </c>
      <c r="U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4051.5699999999997</v>
      </c>
      <c r="V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4121.1899999999996</v>
      </c>
      <c r="W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4045.54</v>
      </c>
      <c r="X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4228.9799999999996</v>
      </c>
      <c r="Y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4044.1</v>
      </c>
    </row>
    <row r="545" spans="1:25" x14ac:dyDescent="0.2">
      <c r="A545" s="83">
        <f t="shared" si="14"/>
        <v>42348</v>
      </c>
      <c r="B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3984.13</v>
      </c>
      <c r="C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4028.21</v>
      </c>
      <c r="D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4044.2999999999997</v>
      </c>
      <c r="E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4052.63</v>
      </c>
      <c r="F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4044.45</v>
      </c>
      <c r="G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4028.89</v>
      </c>
      <c r="H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3992.68</v>
      </c>
      <c r="I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4085.3799999999997</v>
      </c>
      <c r="J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4018.2799999999997</v>
      </c>
      <c r="K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4020.0299999999997</v>
      </c>
      <c r="L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3998</v>
      </c>
      <c r="M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4027.91</v>
      </c>
      <c r="N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4005.14</v>
      </c>
      <c r="O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3993.43</v>
      </c>
      <c r="P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4035.2</v>
      </c>
      <c r="Q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4028.06</v>
      </c>
      <c r="R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3986.08</v>
      </c>
      <c r="S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4075.18</v>
      </c>
      <c r="T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4091.68</v>
      </c>
      <c r="U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4051.21</v>
      </c>
      <c r="V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4111.66</v>
      </c>
      <c r="W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4040.9199999999996</v>
      </c>
      <c r="X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4209.5199999999995</v>
      </c>
      <c r="Y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4044.16</v>
      </c>
    </row>
    <row r="546" spans="1:25" x14ac:dyDescent="0.2">
      <c r="A546" s="83">
        <f t="shared" si="14"/>
        <v>42349</v>
      </c>
      <c r="B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3984.85</v>
      </c>
      <c r="C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4026.99</v>
      </c>
      <c r="D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4051.1499999999996</v>
      </c>
      <c r="E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4051.08</v>
      </c>
      <c r="F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4043.02</v>
      </c>
      <c r="G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4027.41</v>
      </c>
      <c r="H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3984.0699999999997</v>
      </c>
      <c r="I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4071.68</v>
      </c>
      <c r="J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4023.62</v>
      </c>
      <c r="K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4025.97</v>
      </c>
      <c r="L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4010.6899999999996</v>
      </c>
      <c r="M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4032.0099999999998</v>
      </c>
      <c r="N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3984.83</v>
      </c>
      <c r="O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4009.33</v>
      </c>
      <c r="P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4074.2299999999996</v>
      </c>
      <c r="Q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4061.99</v>
      </c>
      <c r="R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4005.99</v>
      </c>
      <c r="S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4061.6</v>
      </c>
      <c r="T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4074.6899999999996</v>
      </c>
      <c r="U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4051.89</v>
      </c>
      <c r="V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4112.7</v>
      </c>
      <c r="W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4066.43</v>
      </c>
      <c r="X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4211.3599999999997</v>
      </c>
      <c r="Y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4052.3399999999997</v>
      </c>
    </row>
    <row r="547" spans="1:25" x14ac:dyDescent="0.2">
      <c r="A547" s="83">
        <f t="shared" si="14"/>
        <v>42350</v>
      </c>
      <c r="B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3998.14</v>
      </c>
      <c r="C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4015.22</v>
      </c>
      <c r="D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4040.0099999999998</v>
      </c>
      <c r="E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4048.71</v>
      </c>
      <c r="F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4040.1</v>
      </c>
      <c r="G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4040.1899999999996</v>
      </c>
      <c r="H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4016.0899999999997</v>
      </c>
      <c r="I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3985.89</v>
      </c>
      <c r="J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4060.3599999999997</v>
      </c>
      <c r="K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4039.47</v>
      </c>
      <c r="L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4007.6499999999996</v>
      </c>
      <c r="M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4007.47</v>
      </c>
      <c r="N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4030.7</v>
      </c>
      <c r="O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4051.52</v>
      </c>
      <c r="P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4051.56</v>
      </c>
      <c r="Q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4052.13</v>
      </c>
      <c r="R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3996.6299999999997</v>
      </c>
      <c r="S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4161.62</v>
      </c>
      <c r="T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4160.29</v>
      </c>
      <c r="U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4163.8599999999997</v>
      </c>
      <c r="V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4126.05</v>
      </c>
      <c r="W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4068.9399999999996</v>
      </c>
      <c r="X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4236.72</v>
      </c>
      <c r="Y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4064.22</v>
      </c>
    </row>
    <row r="548" spans="1:25" x14ac:dyDescent="0.2">
      <c r="A548" s="83">
        <f t="shared" si="14"/>
        <v>42351</v>
      </c>
      <c r="B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3999.2799999999997</v>
      </c>
      <c r="C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4007.47</v>
      </c>
      <c r="D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4040.0699999999997</v>
      </c>
      <c r="E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4040.1099999999997</v>
      </c>
      <c r="F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4039.95</v>
      </c>
      <c r="G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4031.7</v>
      </c>
      <c r="H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4015.8599999999997</v>
      </c>
      <c r="I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4008.06</v>
      </c>
      <c r="J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4006.8399999999997</v>
      </c>
      <c r="K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4083.06</v>
      </c>
      <c r="L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4047.8999999999996</v>
      </c>
      <c r="M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4039.6299999999997</v>
      </c>
      <c r="N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4039.3999999999996</v>
      </c>
      <c r="O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4064.92</v>
      </c>
      <c r="P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4064.85</v>
      </c>
      <c r="Q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4052.52</v>
      </c>
      <c r="R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3996.46</v>
      </c>
      <c r="S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4158.63</v>
      </c>
      <c r="T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4158.1099999999997</v>
      </c>
      <c r="U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4156.68</v>
      </c>
      <c r="V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4118.5599999999995</v>
      </c>
      <c r="W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4066.3999999999996</v>
      </c>
      <c r="X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4235.67</v>
      </c>
      <c r="Y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4055.6</v>
      </c>
    </row>
    <row r="549" spans="1:25" x14ac:dyDescent="0.2">
      <c r="A549" s="83">
        <f t="shared" si="14"/>
        <v>42352</v>
      </c>
      <c r="B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3984.2999999999997</v>
      </c>
      <c r="C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4027.2299999999996</v>
      </c>
      <c r="D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4051.25</v>
      </c>
      <c r="E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4051.21</v>
      </c>
      <c r="F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4042.8999999999996</v>
      </c>
      <c r="G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4027.22</v>
      </c>
      <c r="H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3984.02</v>
      </c>
      <c r="I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4071.48</v>
      </c>
      <c r="J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4023.41</v>
      </c>
      <c r="K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4033.39</v>
      </c>
      <c r="L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4017.8999999999996</v>
      </c>
      <c r="M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4008.9799999999996</v>
      </c>
      <c r="N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3989.45</v>
      </c>
      <c r="O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4009.16</v>
      </c>
      <c r="P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4074.06</v>
      </c>
      <c r="Q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4062.0699999999997</v>
      </c>
      <c r="R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4005.58</v>
      </c>
      <c r="S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4063.16</v>
      </c>
      <c r="T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4077.3799999999997</v>
      </c>
      <c r="U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4052.99</v>
      </c>
      <c r="V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4112.0599999999995</v>
      </c>
      <c r="W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4070.6299999999997</v>
      </c>
      <c r="X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4218.3</v>
      </c>
      <c r="Y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4053.64</v>
      </c>
    </row>
    <row r="550" spans="1:25" x14ac:dyDescent="0.2">
      <c r="A550" s="83">
        <f t="shared" si="14"/>
        <v>42353</v>
      </c>
      <c r="B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3984.73</v>
      </c>
      <c r="C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4026.98</v>
      </c>
      <c r="D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4051.17</v>
      </c>
      <c r="E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4051.39</v>
      </c>
      <c r="F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4043.17</v>
      </c>
      <c r="G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4035.4399999999996</v>
      </c>
      <c r="H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3991.6099999999997</v>
      </c>
      <c r="I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4084.18</v>
      </c>
      <c r="J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4023.9399999999996</v>
      </c>
      <c r="K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4033.87</v>
      </c>
      <c r="L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3996.35</v>
      </c>
      <c r="M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4061.2999999999997</v>
      </c>
      <c r="N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4024.06</v>
      </c>
      <c r="O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3997.85</v>
      </c>
      <c r="P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4041.17</v>
      </c>
      <c r="Q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4034.3599999999997</v>
      </c>
      <c r="R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3997.0899999999997</v>
      </c>
      <c r="S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4095.1299999999997</v>
      </c>
      <c r="T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4084.99</v>
      </c>
      <c r="U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4056.45</v>
      </c>
      <c r="V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4122.2699999999995</v>
      </c>
      <c r="W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4099.2699999999995</v>
      </c>
      <c r="X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4266.0599999999995</v>
      </c>
      <c r="Y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4112.9699999999993</v>
      </c>
    </row>
    <row r="551" spans="1:25" x14ac:dyDescent="0.2">
      <c r="A551" s="83">
        <f t="shared" si="14"/>
        <v>42354</v>
      </c>
      <c r="B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3990.0899999999997</v>
      </c>
      <c r="C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4026.8999999999996</v>
      </c>
      <c r="D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4051.17</v>
      </c>
      <c r="E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4051.18</v>
      </c>
      <c r="F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4051.39</v>
      </c>
      <c r="G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4035.47</v>
      </c>
      <c r="H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3984.74</v>
      </c>
      <c r="I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4072.21</v>
      </c>
      <c r="J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4017.3399999999997</v>
      </c>
      <c r="K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4011.47</v>
      </c>
      <c r="L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3989.54</v>
      </c>
      <c r="M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4087.74</v>
      </c>
      <c r="N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4044.31</v>
      </c>
      <c r="O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4029.96</v>
      </c>
      <c r="P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4034.0299999999997</v>
      </c>
      <c r="Q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4027.1</v>
      </c>
      <c r="R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4012.1099999999997</v>
      </c>
      <c r="S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4093.3199999999997</v>
      </c>
      <c r="T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4098.6499999999996</v>
      </c>
      <c r="U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4066.89</v>
      </c>
      <c r="V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4120.13</v>
      </c>
      <c r="W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4072.95</v>
      </c>
      <c r="X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4228.33</v>
      </c>
      <c r="Y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4091.0499999999997</v>
      </c>
    </row>
    <row r="552" spans="1:25" x14ac:dyDescent="0.2">
      <c r="A552" s="83">
        <f t="shared" si="14"/>
        <v>42355</v>
      </c>
      <c r="B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3997.56</v>
      </c>
      <c r="C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4043.29</v>
      </c>
      <c r="D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4051.3399999999997</v>
      </c>
      <c r="E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4059.6899999999996</v>
      </c>
      <c r="F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4059.98</v>
      </c>
      <c r="G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4035.85</v>
      </c>
      <c r="H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3999.1899999999996</v>
      </c>
      <c r="I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4084.49</v>
      </c>
      <c r="J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4017.2999999999997</v>
      </c>
      <c r="K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4011.5499999999997</v>
      </c>
      <c r="L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3996.7299999999996</v>
      </c>
      <c r="M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4045.24</v>
      </c>
      <c r="N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4043.97</v>
      </c>
      <c r="O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4022.92</v>
      </c>
      <c r="P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4041.68</v>
      </c>
      <c r="Q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4019.21</v>
      </c>
      <c r="R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3985.2799999999997</v>
      </c>
      <c r="S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4075.52</v>
      </c>
      <c r="T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4088.81</v>
      </c>
      <c r="U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4063.14</v>
      </c>
      <c r="V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4130.66</v>
      </c>
      <c r="W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4074.3199999999997</v>
      </c>
      <c r="X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4210.17</v>
      </c>
      <c r="Y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4090.48</v>
      </c>
    </row>
    <row r="553" spans="1:25" x14ac:dyDescent="0.2">
      <c r="A553" s="83">
        <f t="shared" si="14"/>
        <v>42356</v>
      </c>
      <c r="B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4001.0299999999997</v>
      </c>
      <c r="C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4012</v>
      </c>
      <c r="D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4051.45</v>
      </c>
      <c r="E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4059.87</v>
      </c>
      <c r="F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4051.5</v>
      </c>
      <c r="G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4035.95</v>
      </c>
      <c r="H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3992.3399999999997</v>
      </c>
      <c r="I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4071.91</v>
      </c>
      <c r="J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4023.8199999999997</v>
      </c>
      <c r="K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4022.58</v>
      </c>
      <c r="L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4003.6</v>
      </c>
      <c r="M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4046.46</v>
      </c>
      <c r="N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4024.75</v>
      </c>
      <c r="O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4025.18</v>
      </c>
      <c r="P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4003.0699999999997</v>
      </c>
      <c r="Q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4010.56</v>
      </c>
      <c r="R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4007.5099999999998</v>
      </c>
      <c r="S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4085.97</v>
      </c>
      <c r="T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4085.6299999999997</v>
      </c>
      <c r="U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4061.54</v>
      </c>
      <c r="V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4136.3599999999997</v>
      </c>
      <c r="W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4077.7999999999997</v>
      </c>
      <c r="X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4231.75</v>
      </c>
      <c r="Y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4104.3</v>
      </c>
    </row>
    <row r="554" spans="1:25" x14ac:dyDescent="0.2">
      <c r="A554" s="83">
        <f t="shared" si="14"/>
        <v>42357</v>
      </c>
      <c r="B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4030.7999999999997</v>
      </c>
      <c r="C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3999.81</v>
      </c>
      <c r="D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4023.3599999999997</v>
      </c>
      <c r="E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4031.7799999999997</v>
      </c>
      <c r="F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4031.9799999999996</v>
      </c>
      <c r="G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4023.96</v>
      </c>
      <c r="H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3993.95</v>
      </c>
      <c r="I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4030.17</v>
      </c>
      <c r="J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4069.66</v>
      </c>
      <c r="K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4023.46</v>
      </c>
      <c r="L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4015.45</v>
      </c>
      <c r="M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4031.08</v>
      </c>
      <c r="N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4039.18</v>
      </c>
      <c r="O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4030.6099999999997</v>
      </c>
      <c r="P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3992.12</v>
      </c>
      <c r="Q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4007.1499999999996</v>
      </c>
      <c r="R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4027.75</v>
      </c>
      <c r="S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4140.3</v>
      </c>
      <c r="T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4161.8999999999996</v>
      </c>
      <c r="U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4142.9799999999996</v>
      </c>
      <c r="V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4107.8499999999995</v>
      </c>
      <c r="W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4058.08</v>
      </c>
      <c r="X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4229.32</v>
      </c>
      <c r="Y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4103.24</v>
      </c>
    </row>
    <row r="555" spans="1:25" x14ac:dyDescent="0.2">
      <c r="A555" s="83">
        <f t="shared" si="14"/>
        <v>42358</v>
      </c>
      <c r="B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3996.31</v>
      </c>
      <c r="C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4044.93</v>
      </c>
      <c r="D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4076.2299999999996</v>
      </c>
      <c r="E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4085.68</v>
      </c>
      <c r="F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4085.71</v>
      </c>
      <c r="G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4076.31</v>
      </c>
      <c r="H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4036.5099999999998</v>
      </c>
      <c r="I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4004.31</v>
      </c>
      <c r="J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4031.83</v>
      </c>
      <c r="K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4078.3599999999997</v>
      </c>
      <c r="L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4039.42</v>
      </c>
      <c r="M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4031.39</v>
      </c>
      <c r="N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4031.47</v>
      </c>
      <c r="O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4039.56</v>
      </c>
      <c r="P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4039.5299999999997</v>
      </c>
      <c r="Q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4016.35</v>
      </c>
      <c r="R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4014.13</v>
      </c>
      <c r="S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4125.03</v>
      </c>
      <c r="T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4131.3599999999997</v>
      </c>
      <c r="U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4112.55</v>
      </c>
      <c r="V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4075.5299999999997</v>
      </c>
      <c r="W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4024.45</v>
      </c>
      <c r="X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4205.93</v>
      </c>
      <c r="Y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4060.87</v>
      </c>
    </row>
    <row r="556" spans="1:25" x14ac:dyDescent="0.2">
      <c r="A556" s="83">
        <f t="shared" si="14"/>
        <v>42359</v>
      </c>
      <c r="B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3997.5299999999997</v>
      </c>
      <c r="C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4039.1899999999996</v>
      </c>
      <c r="D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4068.2999999999997</v>
      </c>
      <c r="E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4081.6</v>
      </c>
      <c r="F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4081.5699999999997</v>
      </c>
      <c r="G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4072.8999999999996</v>
      </c>
      <c r="H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3990.96</v>
      </c>
      <c r="I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4071.2299999999996</v>
      </c>
      <c r="J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4037.96</v>
      </c>
      <c r="K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4054.06</v>
      </c>
      <c r="L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4037.95</v>
      </c>
      <c r="M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3983.85</v>
      </c>
      <c r="N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3996.49</v>
      </c>
      <c r="O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4002.99</v>
      </c>
      <c r="P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4058.12</v>
      </c>
      <c r="Q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4054.68</v>
      </c>
      <c r="R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4005.7799999999997</v>
      </c>
      <c r="S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4078.6</v>
      </c>
      <c r="T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4078.04</v>
      </c>
      <c r="U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4052.63</v>
      </c>
      <c r="V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4113.03</v>
      </c>
      <c r="W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4074.3799999999997</v>
      </c>
      <c r="X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4211.41</v>
      </c>
      <c r="Y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4067.3999999999996</v>
      </c>
    </row>
    <row r="557" spans="1:25" x14ac:dyDescent="0.2">
      <c r="A557" s="83">
        <f t="shared" si="14"/>
        <v>42360</v>
      </c>
      <c r="B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4000.17</v>
      </c>
      <c r="C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4004.42</v>
      </c>
      <c r="D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4027.0499999999997</v>
      </c>
      <c r="E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4035.0299999999997</v>
      </c>
      <c r="F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4035.02</v>
      </c>
      <c r="G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4012.31</v>
      </c>
      <c r="H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3987.38</v>
      </c>
      <c r="I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4083.31</v>
      </c>
      <c r="J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4033.87</v>
      </c>
      <c r="K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4033.5899999999997</v>
      </c>
      <c r="L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4025.91</v>
      </c>
      <c r="M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3996.8399999999997</v>
      </c>
      <c r="N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3999.2</v>
      </c>
      <c r="O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4012.75</v>
      </c>
      <c r="P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4083.1899999999996</v>
      </c>
      <c r="Q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4074.99</v>
      </c>
      <c r="R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4005.54</v>
      </c>
      <c r="S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4062.9199999999996</v>
      </c>
      <c r="T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4076.66</v>
      </c>
      <c r="U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4064.8599999999997</v>
      </c>
      <c r="V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4110.04</v>
      </c>
      <c r="W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4051.5699999999997</v>
      </c>
      <c r="X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4210.96</v>
      </c>
      <c r="Y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4060.85</v>
      </c>
    </row>
    <row r="558" spans="1:25" x14ac:dyDescent="0.2">
      <c r="A558" s="83">
        <f t="shared" si="14"/>
        <v>42361</v>
      </c>
      <c r="B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4010.25</v>
      </c>
      <c r="C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4004.4399999999996</v>
      </c>
      <c r="D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4027.12</v>
      </c>
      <c r="E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4034.95</v>
      </c>
      <c r="F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4034.85</v>
      </c>
      <c r="G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4023.5</v>
      </c>
      <c r="H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3984.5</v>
      </c>
      <c r="I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4071.52</v>
      </c>
      <c r="J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4016.48</v>
      </c>
      <c r="K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4033.64</v>
      </c>
      <c r="L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4011.02</v>
      </c>
      <c r="M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4045.4399999999996</v>
      </c>
      <c r="N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4045.77</v>
      </c>
      <c r="O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4031.7799999999997</v>
      </c>
      <c r="P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4011.1099999999997</v>
      </c>
      <c r="Q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4011.46</v>
      </c>
      <c r="R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4008.96</v>
      </c>
      <c r="S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4065.3599999999997</v>
      </c>
      <c r="T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4098.88</v>
      </c>
      <c r="U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4082.8199999999997</v>
      </c>
      <c r="V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4144.33</v>
      </c>
      <c r="W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4060.5299999999997</v>
      </c>
      <c r="X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4226.07</v>
      </c>
      <c r="Y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4082.73</v>
      </c>
    </row>
    <row r="559" spans="1:25" x14ac:dyDescent="0.2">
      <c r="A559" s="83">
        <f t="shared" si="14"/>
        <v>42362</v>
      </c>
      <c r="B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4011.09</v>
      </c>
      <c r="C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4004.23</v>
      </c>
      <c r="D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4023.0299999999997</v>
      </c>
      <c r="E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4034.7599999999998</v>
      </c>
      <c r="F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4034.7</v>
      </c>
      <c r="G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4034.96</v>
      </c>
      <c r="H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3987.84</v>
      </c>
      <c r="I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4083.66</v>
      </c>
      <c r="J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4034.04</v>
      </c>
      <c r="K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4061.6</v>
      </c>
      <c r="L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4061.85</v>
      </c>
      <c r="M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3999.3799999999997</v>
      </c>
      <c r="N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4015.83</v>
      </c>
      <c r="O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4033.5099999999998</v>
      </c>
      <c r="P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4105.9799999999996</v>
      </c>
      <c r="Q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4106.47</v>
      </c>
      <c r="R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4043.74</v>
      </c>
      <c r="S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4052.79</v>
      </c>
      <c r="T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4054.24</v>
      </c>
      <c r="U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4068.5499999999997</v>
      </c>
      <c r="V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4118.99</v>
      </c>
      <c r="W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4078.1299999999997</v>
      </c>
      <c r="X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4189.37</v>
      </c>
      <c r="Y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4060.8199999999997</v>
      </c>
    </row>
    <row r="560" spans="1:25" x14ac:dyDescent="0.2">
      <c r="A560" s="83">
        <f t="shared" si="14"/>
        <v>42363</v>
      </c>
      <c r="B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3997.2299999999996</v>
      </c>
      <c r="C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4042.93</v>
      </c>
      <c r="D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4059.5699999999997</v>
      </c>
      <c r="E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4076.75</v>
      </c>
      <c r="F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4076.7599999999998</v>
      </c>
      <c r="G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4051.71</v>
      </c>
      <c r="H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3998.46</v>
      </c>
      <c r="I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4100.43</v>
      </c>
      <c r="J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4034.52</v>
      </c>
      <c r="K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4045.8399999999997</v>
      </c>
      <c r="L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4022.37</v>
      </c>
      <c r="M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4043.54</v>
      </c>
      <c r="N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4021.83</v>
      </c>
      <c r="O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3999.64</v>
      </c>
      <c r="P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4033.5</v>
      </c>
      <c r="Q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4011.29</v>
      </c>
      <c r="R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4007.74</v>
      </c>
      <c r="S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4064.14</v>
      </c>
      <c r="T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4069.68</v>
      </c>
      <c r="U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4069.5</v>
      </c>
      <c r="V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4118</v>
      </c>
      <c r="W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4060.27</v>
      </c>
      <c r="X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4188</v>
      </c>
      <c r="Y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4059.79</v>
      </c>
    </row>
    <row r="561" spans="1:25" x14ac:dyDescent="0.2">
      <c r="A561" s="83">
        <f t="shared" si="14"/>
        <v>42364</v>
      </c>
      <c r="B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3999.7599999999998</v>
      </c>
      <c r="C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4062.04</v>
      </c>
      <c r="D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4075.92</v>
      </c>
      <c r="E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4085.5099999999998</v>
      </c>
      <c r="F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4085.39</v>
      </c>
      <c r="G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4076.22</v>
      </c>
      <c r="H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4016.6</v>
      </c>
      <c r="I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4016.33</v>
      </c>
      <c r="J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4027.2699999999995</v>
      </c>
      <c r="K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4065.8399999999997</v>
      </c>
      <c r="L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4052.91</v>
      </c>
      <c r="M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4023.89</v>
      </c>
      <c r="N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4023.6899999999996</v>
      </c>
      <c r="O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4031.39</v>
      </c>
      <c r="P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4031.3399999999997</v>
      </c>
      <c r="Q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3992.99</v>
      </c>
      <c r="R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4034.95</v>
      </c>
      <c r="S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4151.8</v>
      </c>
      <c r="T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4184.22</v>
      </c>
      <c r="U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4140.62</v>
      </c>
      <c r="V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4066.73</v>
      </c>
      <c r="W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4055.22</v>
      </c>
      <c r="X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4200.76</v>
      </c>
      <c r="Y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4059.64</v>
      </c>
    </row>
    <row r="562" spans="1:25" x14ac:dyDescent="0.2">
      <c r="A562" s="83">
        <f t="shared" si="14"/>
        <v>42365</v>
      </c>
      <c r="B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4000.1</v>
      </c>
      <c r="C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4062.1299999999997</v>
      </c>
      <c r="D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4075.7799999999997</v>
      </c>
      <c r="E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4085.2799999999997</v>
      </c>
      <c r="F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4085.2299999999996</v>
      </c>
      <c r="G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4075.8399999999997</v>
      </c>
      <c r="H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4036.17</v>
      </c>
      <c r="I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4003.49</v>
      </c>
      <c r="J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4011.97</v>
      </c>
      <c r="K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4077.92</v>
      </c>
      <c r="L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4039.42</v>
      </c>
      <c r="M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4031.06</v>
      </c>
      <c r="N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4030.8199999999997</v>
      </c>
      <c r="O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4038.97</v>
      </c>
      <c r="P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4038.79</v>
      </c>
      <c r="Q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4014.81</v>
      </c>
      <c r="R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4015.62</v>
      </c>
      <c r="S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4130.05</v>
      </c>
      <c r="T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4132.0199999999995</v>
      </c>
      <c r="U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4113.7699999999995</v>
      </c>
      <c r="V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4077.75</v>
      </c>
      <c r="W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4026.41</v>
      </c>
      <c r="X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4152.53</v>
      </c>
      <c r="Y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4032.63</v>
      </c>
    </row>
    <row r="563" spans="1:25" x14ac:dyDescent="0.2">
      <c r="A563" s="83">
        <f t="shared" si="14"/>
        <v>42366</v>
      </c>
      <c r="B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4023.08</v>
      </c>
      <c r="C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4085.49</v>
      </c>
      <c r="D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4085.58</v>
      </c>
      <c r="E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4108.66</v>
      </c>
      <c r="F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4109.05</v>
      </c>
      <c r="G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4086.0899999999997</v>
      </c>
      <c r="H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4044.25</v>
      </c>
      <c r="I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4159.7299999999996</v>
      </c>
      <c r="J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4072.08</v>
      </c>
      <c r="K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4093</v>
      </c>
      <c r="L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4083.67</v>
      </c>
      <c r="M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4016.37</v>
      </c>
      <c r="N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4015.8799999999997</v>
      </c>
      <c r="O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4033.45</v>
      </c>
      <c r="P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4105.59</v>
      </c>
      <c r="Q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4083.16</v>
      </c>
      <c r="R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4043.02</v>
      </c>
      <c r="S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4049.29</v>
      </c>
      <c r="T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4049.6899999999996</v>
      </c>
      <c r="U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4050.29</v>
      </c>
      <c r="V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4087.6899999999996</v>
      </c>
      <c r="W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4044.35</v>
      </c>
      <c r="X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4122.66</v>
      </c>
      <c r="Y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4027.08</v>
      </c>
    </row>
    <row r="564" spans="1:25" x14ac:dyDescent="0.2">
      <c r="A564" s="83">
        <f t="shared" si="14"/>
        <v>42367</v>
      </c>
      <c r="B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3998.96</v>
      </c>
      <c r="C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4023.2799999999997</v>
      </c>
      <c r="D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4063.85</v>
      </c>
      <c r="E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4063.93</v>
      </c>
      <c r="F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4063.7999999999997</v>
      </c>
      <c r="G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4043.3399999999997</v>
      </c>
      <c r="H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3987.8199999999997</v>
      </c>
      <c r="I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4075.52</v>
      </c>
      <c r="J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4034.29</v>
      </c>
      <c r="K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4021.75</v>
      </c>
      <c r="L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4021.74</v>
      </c>
      <c r="M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3997.27</v>
      </c>
      <c r="N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3998.14</v>
      </c>
      <c r="O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4009.7599999999998</v>
      </c>
      <c r="P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4009.81</v>
      </c>
      <c r="Q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4010.46</v>
      </c>
      <c r="R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4010.02</v>
      </c>
      <c r="S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4103.68</v>
      </c>
      <c r="T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4097.42</v>
      </c>
      <c r="U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4068.6499999999996</v>
      </c>
      <c r="V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4131.13</v>
      </c>
      <c r="W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4081.2599999999998</v>
      </c>
      <c r="X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4218.38</v>
      </c>
      <c r="Y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4047.06</v>
      </c>
    </row>
    <row r="565" spans="1:25" x14ac:dyDescent="0.2">
      <c r="A565" s="83">
        <f t="shared" si="14"/>
        <v>42368</v>
      </c>
      <c r="B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4004.62</v>
      </c>
      <c r="C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4059.47</v>
      </c>
      <c r="D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4076.7</v>
      </c>
      <c r="E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4076.79</v>
      </c>
      <c r="F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4085.6299999999997</v>
      </c>
      <c r="G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4064.1299999999997</v>
      </c>
      <c r="H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4005.7999999999997</v>
      </c>
      <c r="I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4100.63</v>
      </c>
      <c r="J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4052.71</v>
      </c>
      <c r="K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4062.3199999999997</v>
      </c>
      <c r="L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4022.1</v>
      </c>
      <c r="M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4014.23</v>
      </c>
      <c r="N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4014.45</v>
      </c>
      <c r="O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4014.2599999999998</v>
      </c>
      <c r="P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4021.83</v>
      </c>
      <c r="Q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4033.88</v>
      </c>
      <c r="R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3988.31</v>
      </c>
      <c r="S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4048.18</v>
      </c>
      <c r="T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4046.87</v>
      </c>
      <c r="U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4048.12</v>
      </c>
      <c r="V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4096.03</v>
      </c>
      <c r="W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4041.66</v>
      </c>
      <c r="X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4201.7</v>
      </c>
      <c r="Y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4009.69</v>
      </c>
    </row>
    <row r="566" spans="1:25" x14ac:dyDescent="0.2">
      <c r="A566" s="83">
        <f t="shared" si="14"/>
        <v>42369</v>
      </c>
      <c r="B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4009.8199999999997</v>
      </c>
      <c r="C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4019.04</v>
      </c>
      <c r="D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4042.7</v>
      </c>
      <c r="E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4042.79</v>
      </c>
      <c r="F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4051.0299999999997</v>
      </c>
      <c r="G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4035.1499999999996</v>
      </c>
      <c r="H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3987.69</v>
      </c>
      <c r="I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4091.73</v>
      </c>
      <c r="J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4044.64</v>
      </c>
      <c r="K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4092.18</v>
      </c>
      <c r="L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4040.6099999999997</v>
      </c>
      <c r="M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3985.47</v>
      </c>
      <c r="N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3989.22</v>
      </c>
      <c r="O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3989.35</v>
      </c>
      <c r="P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4049.68</v>
      </c>
      <c r="Q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4034.6299999999997</v>
      </c>
      <c r="R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4009.0099999999998</v>
      </c>
      <c r="S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4118.72</v>
      </c>
      <c r="T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4137.59</v>
      </c>
      <c r="U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4100.4399999999996</v>
      </c>
      <c r="V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4145.28</v>
      </c>
      <c r="W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4100.59</v>
      </c>
      <c r="X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4287.74</v>
      </c>
      <c r="Y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4241.3899999999994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153</v>
      </c>
      <c r="B568" s="82"/>
      <c r="C568" s="82"/>
      <c r="D568" s="82"/>
    </row>
    <row r="569" spans="1:25" ht="12.75" x14ac:dyDescent="0.2">
      <c r="A569" s="172" t="s">
        <v>48</v>
      </c>
      <c r="B569" s="183" t="s">
        <v>122</v>
      </c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5"/>
    </row>
    <row r="570" spans="1:25" ht="12.75" x14ac:dyDescent="0.2">
      <c r="A570" s="173"/>
      <c r="B570" s="186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8"/>
    </row>
    <row r="571" spans="1:25" ht="12.75" x14ac:dyDescent="0.2">
      <c r="A571" s="173"/>
      <c r="B571" s="175" t="s">
        <v>123</v>
      </c>
      <c r="C571" s="166" t="s">
        <v>124</v>
      </c>
      <c r="D571" s="166" t="s">
        <v>125</v>
      </c>
      <c r="E571" s="166" t="s">
        <v>126</v>
      </c>
      <c r="F571" s="166" t="s">
        <v>127</v>
      </c>
      <c r="G571" s="166" t="s">
        <v>128</v>
      </c>
      <c r="H571" s="166" t="s">
        <v>129</v>
      </c>
      <c r="I571" s="166" t="s">
        <v>130</v>
      </c>
      <c r="J571" s="166" t="s">
        <v>131</v>
      </c>
      <c r="K571" s="166" t="s">
        <v>132</v>
      </c>
      <c r="L571" s="166" t="s">
        <v>133</v>
      </c>
      <c r="M571" s="166" t="s">
        <v>134</v>
      </c>
      <c r="N571" s="177" t="s">
        <v>135</v>
      </c>
      <c r="O571" s="166" t="s">
        <v>136</v>
      </c>
      <c r="P571" s="166" t="s">
        <v>137</v>
      </c>
      <c r="Q571" s="166" t="s">
        <v>138</v>
      </c>
      <c r="R571" s="166" t="s">
        <v>139</v>
      </c>
      <c r="S571" s="166" t="s">
        <v>140</v>
      </c>
      <c r="T571" s="166" t="s">
        <v>141</v>
      </c>
      <c r="U571" s="166" t="s">
        <v>142</v>
      </c>
      <c r="V571" s="166" t="s">
        <v>143</v>
      </c>
      <c r="W571" s="166" t="s">
        <v>144</v>
      </c>
      <c r="X571" s="166" t="s">
        <v>145</v>
      </c>
      <c r="Y571" s="166" t="s">
        <v>146</v>
      </c>
    </row>
    <row r="572" spans="1:25" ht="12.75" x14ac:dyDescent="0.2">
      <c r="A572" s="174"/>
      <c r="B572" s="17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78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x14ac:dyDescent="0.2">
      <c r="A573" s="83">
        <f>A536</f>
        <v>42339</v>
      </c>
      <c r="B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3992.56</v>
      </c>
      <c r="C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4033.02</v>
      </c>
      <c r="D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4059.6899999999996</v>
      </c>
      <c r="E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4059.72</v>
      </c>
      <c r="F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4046.23</v>
      </c>
      <c r="G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4046.45</v>
      </c>
      <c r="H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4005.27</v>
      </c>
      <c r="I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4115.3599999999997</v>
      </c>
      <c r="J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4053.91</v>
      </c>
      <c r="K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4066.46</v>
      </c>
      <c r="L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4057.35</v>
      </c>
      <c r="M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4011.33</v>
      </c>
      <c r="N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4000.17</v>
      </c>
      <c r="O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4029.71</v>
      </c>
      <c r="P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4142.04</v>
      </c>
      <c r="Q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4116.2199999999993</v>
      </c>
      <c r="R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4025.1099999999997</v>
      </c>
      <c r="S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3949.06</v>
      </c>
      <c r="T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3942.6099999999997</v>
      </c>
      <c r="U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3963.04</v>
      </c>
      <c r="V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3944.6899999999996</v>
      </c>
      <c r="W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3947.73</v>
      </c>
      <c r="X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4031.22</v>
      </c>
      <c r="Y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3936.6299999999997</v>
      </c>
    </row>
    <row r="574" spans="1:25" x14ac:dyDescent="0.2">
      <c r="A574" s="83">
        <f>A573+1</f>
        <v>42340</v>
      </c>
      <c r="B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3988.3199999999997</v>
      </c>
      <c r="C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4028.25</v>
      </c>
      <c r="D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4054.45</v>
      </c>
      <c r="E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4045.58</v>
      </c>
      <c r="F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4045.7</v>
      </c>
      <c r="G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4037.85</v>
      </c>
      <c r="H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3989.1</v>
      </c>
      <c r="I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4074.2299999999996</v>
      </c>
      <c r="J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4007.2299999999996</v>
      </c>
      <c r="K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4018.14</v>
      </c>
      <c r="L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4010.06</v>
      </c>
      <c r="M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3956.37</v>
      </c>
      <c r="N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3972.23</v>
      </c>
      <c r="O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3975.38</v>
      </c>
      <c r="P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4051.5899999999997</v>
      </c>
      <c r="Q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4052.37</v>
      </c>
      <c r="R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3985.68</v>
      </c>
      <c r="S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3944.06</v>
      </c>
      <c r="T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3944.16</v>
      </c>
      <c r="U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3932.5</v>
      </c>
      <c r="V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3969.88</v>
      </c>
      <c r="W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3926.06</v>
      </c>
      <c r="X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4077.0899999999997</v>
      </c>
      <c r="Y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3942.5199999999995</v>
      </c>
    </row>
    <row r="575" spans="1:25" x14ac:dyDescent="0.2">
      <c r="A575" s="83">
        <f t="shared" ref="A575:A603" si="15">A574+1</f>
        <v>42341</v>
      </c>
      <c r="B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3966.5499999999997</v>
      </c>
      <c r="C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3999.9199999999996</v>
      </c>
      <c r="D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4011.8599999999997</v>
      </c>
      <c r="E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4011.81</v>
      </c>
      <c r="F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4020.0899999999997</v>
      </c>
      <c r="G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4004.39</v>
      </c>
      <c r="H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3967.08</v>
      </c>
      <c r="I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4049.31</v>
      </c>
      <c r="J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4011.43</v>
      </c>
      <c r="K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4010.81</v>
      </c>
      <c r="L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4003.14</v>
      </c>
      <c r="M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3938.7999999999997</v>
      </c>
      <c r="N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3938.72</v>
      </c>
      <c r="O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3944.73</v>
      </c>
      <c r="P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3995.33</v>
      </c>
      <c r="Q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3988.41</v>
      </c>
      <c r="R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3961.21</v>
      </c>
      <c r="S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3975.49</v>
      </c>
      <c r="T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3977.56</v>
      </c>
      <c r="U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3964.2</v>
      </c>
      <c r="V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3993.0699999999997</v>
      </c>
      <c r="W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3961.72</v>
      </c>
      <c r="X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4074.56</v>
      </c>
      <c r="Y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3949.63</v>
      </c>
    </row>
    <row r="576" spans="1:25" x14ac:dyDescent="0.2">
      <c r="A576" s="83">
        <f t="shared" si="15"/>
        <v>42342</v>
      </c>
      <c r="B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3959.42</v>
      </c>
      <c r="C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3996.1</v>
      </c>
      <c r="D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4012.02</v>
      </c>
      <c r="E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4011.9799999999996</v>
      </c>
      <c r="F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4012.18</v>
      </c>
      <c r="G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4004.71</v>
      </c>
      <c r="H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3960.5</v>
      </c>
      <c r="I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4049.93</v>
      </c>
      <c r="J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4008.1899999999996</v>
      </c>
      <c r="K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4019.5299999999997</v>
      </c>
      <c r="L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4011.3199999999997</v>
      </c>
      <c r="M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3951.0499999999997</v>
      </c>
      <c r="N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3957.4399999999996</v>
      </c>
      <c r="O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3973.54</v>
      </c>
      <c r="P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3999.4799999999996</v>
      </c>
      <c r="Q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3974.0499999999997</v>
      </c>
      <c r="R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3940.69</v>
      </c>
      <c r="S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3983.5699999999997</v>
      </c>
      <c r="T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3985.0699999999997</v>
      </c>
      <c r="U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3973.2</v>
      </c>
      <c r="V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3999.25</v>
      </c>
      <c r="W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3957.29</v>
      </c>
      <c r="X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4085.1299999999997</v>
      </c>
      <c r="Y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3953.1499999999996</v>
      </c>
    </row>
    <row r="577" spans="1:25" x14ac:dyDescent="0.2">
      <c r="A577" s="83">
        <f t="shared" si="15"/>
        <v>42343</v>
      </c>
      <c r="B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3948.3799999999997</v>
      </c>
      <c r="C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3978.2999999999997</v>
      </c>
      <c r="D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3998.41</v>
      </c>
      <c r="E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3998.42</v>
      </c>
      <c r="F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3994.2299999999996</v>
      </c>
      <c r="G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3986.7999999999997</v>
      </c>
      <c r="H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3942.54</v>
      </c>
      <c r="I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3929.27</v>
      </c>
      <c r="J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3977.3599999999997</v>
      </c>
      <c r="K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3994</v>
      </c>
      <c r="L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3978.3199999999997</v>
      </c>
      <c r="M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3970.45</v>
      </c>
      <c r="N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3955.83</v>
      </c>
      <c r="O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3970.3599999999997</v>
      </c>
      <c r="P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3977.96</v>
      </c>
      <c r="Q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3990.0899999999997</v>
      </c>
      <c r="R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3937.99</v>
      </c>
      <c r="S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4065.91</v>
      </c>
      <c r="T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4122.8</v>
      </c>
      <c r="U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4121.79</v>
      </c>
      <c r="V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4083.7</v>
      </c>
      <c r="W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3979.02</v>
      </c>
      <c r="X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4139.1099999999997</v>
      </c>
      <c r="Y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4006.1099999999997</v>
      </c>
    </row>
    <row r="578" spans="1:25" x14ac:dyDescent="0.2">
      <c r="A578" s="83">
        <f t="shared" si="15"/>
        <v>42344</v>
      </c>
      <c r="B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3948.8199999999997</v>
      </c>
      <c r="C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3978.41</v>
      </c>
      <c r="D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3998.3599999999997</v>
      </c>
      <c r="E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3998.23</v>
      </c>
      <c r="F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3993.1499999999996</v>
      </c>
      <c r="G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3985.92</v>
      </c>
      <c r="H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3971.22</v>
      </c>
      <c r="I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3971.0899999999997</v>
      </c>
      <c r="J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3926.18</v>
      </c>
      <c r="K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4052.5499999999997</v>
      </c>
      <c r="L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4017.49</v>
      </c>
      <c r="M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4000.9199999999996</v>
      </c>
      <c r="N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3976.67</v>
      </c>
      <c r="O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3976.96</v>
      </c>
      <c r="P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4009.1899999999996</v>
      </c>
      <c r="Q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4031.8599999999997</v>
      </c>
      <c r="R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3964.97</v>
      </c>
      <c r="S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4061.0699999999997</v>
      </c>
      <c r="T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4075.0499999999997</v>
      </c>
      <c r="U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4076.04</v>
      </c>
      <c r="V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4040.27</v>
      </c>
      <c r="W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3976.74</v>
      </c>
      <c r="X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4088.75</v>
      </c>
      <c r="Y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3975.52</v>
      </c>
    </row>
    <row r="579" spans="1:25" x14ac:dyDescent="0.2">
      <c r="A579" s="83">
        <f t="shared" si="15"/>
        <v>42345</v>
      </c>
      <c r="B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3952.66</v>
      </c>
      <c r="C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3981.04</v>
      </c>
      <c r="D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4004.0499999999997</v>
      </c>
      <c r="E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4012.18</v>
      </c>
      <c r="F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4012.2299999999996</v>
      </c>
      <c r="G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3981.2599999999998</v>
      </c>
      <c r="H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3939.45</v>
      </c>
      <c r="I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4017.38</v>
      </c>
      <c r="J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3989.2999999999997</v>
      </c>
      <c r="K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3993.96</v>
      </c>
      <c r="L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3986.27</v>
      </c>
      <c r="M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3937.89</v>
      </c>
      <c r="N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3937.72</v>
      </c>
      <c r="O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3937.66</v>
      </c>
      <c r="P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3978.67</v>
      </c>
      <c r="Q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3964.7599999999998</v>
      </c>
      <c r="R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3935.7699999999995</v>
      </c>
      <c r="S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4001.13</v>
      </c>
      <c r="T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4002.17</v>
      </c>
      <c r="U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3990.66</v>
      </c>
      <c r="V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4048.31</v>
      </c>
      <c r="W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3976.18</v>
      </c>
      <c r="X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4112.38</v>
      </c>
      <c r="Y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3967.74</v>
      </c>
    </row>
    <row r="580" spans="1:25" x14ac:dyDescent="0.2">
      <c r="A580" s="83">
        <f t="shared" si="15"/>
        <v>42346</v>
      </c>
      <c r="B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3932.58</v>
      </c>
      <c r="C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3966.3199999999997</v>
      </c>
      <c r="D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3988.47</v>
      </c>
      <c r="E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3988.56</v>
      </c>
      <c r="F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3981</v>
      </c>
      <c r="G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3966.43</v>
      </c>
      <c r="H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3933.24</v>
      </c>
      <c r="I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4017.6499999999996</v>
      </c>
      <c r="J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3982.27</v>
      </c>
      <c r="K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4009.56</v>
      </c>
      <c r="L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3997.35</v>
      </c>
      <c r="M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3940.3599999999997</v>
      </c>
      <c r="N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3940.0299999999997</v>
      </c>
      <c r="O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3940.0299999999997</v>
      </c>
      <c r="P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3978.3999999999996</v>
      </c>
      <c r="Q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3964.7599999999998</v>
      </c>
      <c r="R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3936.42</v>
      </c>
      <c r="S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4014.96</v>
      </c>
      <c r="T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4016.24</v>
      </c>
      <c r="U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3991.2599999999998</v>
      </c>
      <c r="V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4050.58</v>
      </c>
      <c r="W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3983.0899999999997</v>
      </c>
      <c r="X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4147.96</v>
      </c>
      <c r="Y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3994.1099999999997</v>
      </c>
    </row>
    <row r="581" spans="1:25" x14ac:dyDescent="0.2">
      <c r="A581" s="83">
        <f t="shared" si="15"/>
        <v>42347</v>
      </c>
      <c r="B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3926.3999999999996</v>
      </c>
      <c r="C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3966.7</v>
      </c>
      <c r="D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3988.8599999999997</v>
      </c>
      <c r="E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3988.92</v>
      </c>
      <c r="F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3981.35</v>
      </c>
      <c r="G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3966.95</v>
      </c>
      <c r="H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3934.3599999999997</v>
      </c>
      <c r="I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4018.95</v>
      </c>
      <c r="J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3957.0099999999998</v>
      </c>
      <c r="K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3966.02</v>
      </c>
      <c r="L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3945.2699999999995</v>
      </c>
      <c r="M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3966.85</v>
      </c>
      <c r="N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3934.81</v>
      </c>
      <c r="O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3934.8999999999996</v>
      </c>
      <c r="P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3972.81</v>
      </c>
      <c r="Q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3966.0299999999997</v>
      </c>
      <c r="R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3927.62</v>
      </c>
      <c r="S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4009.7999999999997</v>
      </c>
      <c r="T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4023.5899999999997</v>
      </c>
      <c r="U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3987.66</v>
      </c>
      <c r="V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4051.37</v>
      </c>
      <c r="W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3982.13</v>
      </c>
      <c r="X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4150.03</v>
      </c>
      <c r="Y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3980.81</v>
      </c>
    </row>
    <row r="582" spans="1:25" x14ac:dyDescent="0.2">
      <c r="A582" s="83">
        <f t="shared" si="15"/>
        <v>42348</v>
      </c>
      <c r="B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3925.93</v>
      </c>
      <c r="C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3966.2699999999995</v>
      </c>
      <c r="D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3981</v>
      </c>
      <c r="E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3988.62</v>
      </c>
      <c r="F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3981.13</v>
      </c>
      <c r="G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3966.89</v>
      </c>
      <c r="H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3933.75</v>
      </c>
      <c r="I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4018.6</v>
      </c>
      <c r="J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3957.18</v>
      </c>
      <c r="K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3958.7799999999997</v>
      </c>
      <c r="L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3938.62</v>
      </c>
      <c r="M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3966</v>
      </c>
      <c r="N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3945.1499999999996</v>
      </c>
      <c r="O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3934.4399999999996</v>
      </c>
      <c r="P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3972.67</v>
      </c>
      <c r="Q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3966.13</v>
      </c>
      <c r="R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3927.71</v>
      </c>
      <c r="S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4009.2599999999998</v>
      </c>
      <c r="T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4024.3599999999997</v>
      </c>
      <c r="U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3987.3199999999997</v>
      </c>
      <c r="V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4042.6499999999996</v>
      </c>
      <c r="W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3977.8999999999996</v>
      </c>
      <c r="X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4132.21</v>
      </c>
      <c r="Y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3980.87</v>
      </c>
    </row>
    <row r="583" spans="1:25" x14ac:dyDescent="0.2">
      <c r="A583" s="83">
        <f t="shared" si="15"/>
        <v>42349</v>
      </c>
      <c r="B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3926.5899999999997</v>
      </c>
      <c r="C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3965.16</v>
      </c>
      <c r="D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3987.2599999999998</v>
      </c>
      <c r="E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3987.21</v>
      </c>
      <c r="F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3979.8199999999997</v>
      </c>
      <c r="G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3965.54</v>
      </c>
      <c r="H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3925.87</v>
      </c>
      <c r="I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4006.06</v>
      </c>
      <c r="J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3962.0699999999997</v>
      </c>
      <c r="K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3964.22</v>
      </c>
      <c r="L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3950.24</v>
      </c>
      <c r="M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3969.75</v>
      </c>
      <c r="N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3926.56</v>
      </c>
      <c r="O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3948.99</v>
      </c>
      <c r="P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4008.3999999999996</v>
      </c>
      <c r="Q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3997.19</v>
      </c>
      <c r="R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3945.93</v>
      </c>
      <c r="S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3996.83</v>
      </c>
      <c r="T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4008.81</v>
      </c>
      <c r="U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3987.9399999999996</v>
      </c>
      <c r="V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4043.6099999999997</v>
      </c>
      <c r="W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4001.25</v>
      </c>
      <c r="X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4133.8999999999996</v>
      </c>
      <c r="Y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3988.3599999999997</v>
      </c>
    </row>
    <row r="584" spans="1:25" x14ac:dyDescent="0.2">
      <c r="A584" s="83">
        <f t="shared" si="15"/>
        <v>42350</v>
      </c>
      <c r="B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3938.75</v>
      </c>
      <c r="C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3954.38</v>
      </c>
      <c r="D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3977.0699999999997</v>
      </c>
      <c r="E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3985.0299999999997</v>
      </c>
      <c r="F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3977.1499999999996</v>
      </c>
      <c r="G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3977.23</v>
      </c>
      <c r="H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3955.18</v>
      </c>
      <c r="I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3927.54</v>
      </c>
      <c r="J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3995.7</v>
      </c>
      <c r="K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3976.58</v>
      </c>
      <c r="L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3947.45</v>
      </c>
      <c r="M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3947.29</v>
      </c>
      <c r="N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3968.5499999999997</v>
      </c>
      <c r="O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3987.6099999999997</v>
      </c>
      <c r="P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3987.64</v>
      </c>
      <c r="Q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3988.16</v>
      </c>
      <c r="R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3937.3599999999997</v>
      </c>
      <c r="S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4088.37</v>
      </c>
      <c r="T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4087.16</v>
      </c>
      <c r="U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4090.42</v>
      </c>
      <c r="V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4055.8199999999997</v>
      </c>
      <c r="W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4003.5499999999997</v>
      </c>
      <c r="X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4157.12</v>
      </c>
      <c r="Y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3999.23</v>
      </c>
    </row>
    <row r="585" spans="1:25" x14ac:dyDescent="0.2">
      <c r="A585" s="83">
        <f t="shared" si="15"/>
        <v>42351</v>
      </c>
      <c r="B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3939.79</v>
      </c>
      <c r="C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3947.29</v>
      </c>
      <c r="D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3977.1299999999997</v>
      </c>
      <c r="E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3977.16</v>
      </c>
      <c r="F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3977.02</v>
      </c>
      <c r="G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3969.47</v>
      </c>
      <c r="H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3954.96</v>
      </c>
      <c r="I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3947.83</v>
      </c>
      <c r="J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3946.72</v>
      </c>
      <c r="K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4016.47</v>
      </c>
      <c r="L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3984.2999999999997</v>
      </c>
      <c r="M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3976.7299999999996</v>
      </c>
      <c r="N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3976.5099999999998</v>
      </c>
      <c r="O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3999.87</v>
      </c>
      <c r="P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3999.7999999999997</v>
      </c>
      <c r="Q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3988.52</v>
      </c>
      <c r="R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3937.22</v>
      </c>
      <c r="S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4085.64</v>
      </c>
      <c r="T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4085.1699999999996</v>
      </c>
      <c r="U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4083.85</v>
      </c>
      <c r="V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4048.97</v>
      </c>
      <c r="W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4001.23</v>
      </c>
      <c r="X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4156.1499999999996</v>
      </c>
      <c r="Y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3991.3399999999997</v>
      </c>
    </row>
    <row r="586" spans="1:25" x14ac:dyDescent="0.2">
      <c r="A586" s="83">
        <f t="shared" si="15"/>
        <v>42352</v>
      </c>
      <c r="B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3926.08</v>
      </c>
      <c r="C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3965.37</v>
      </c>
      <c r="D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3987.3599999999997</v>
      </c>
      <c r="E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3987.3199999999997</v>
      </c>
      <c r="F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3979.72</v>
      </c>
      <c r="G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3965.3599999999997</v>
      </c>
      <c r="H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3925.83</v>
      </c>
      <c r="I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4005.88</v>
      </c>
      <c r="J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3961.88</v>
      </c>
      <c r="K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3971.0099999999998</v>
      </c>
      <c r="L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3956.8399999999997</v>
      </c>
      <c r="M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3948.67</v>
      </c>
      <c r="N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3930.7999999999997</v>
      </c>
      <c r="O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3948.83</v>
      </c>
      <c r="P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4008.2299999999996</v>
      </c>
      <c r="Q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3997.2599999999998</v>
      </c>
      <c r="R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3945.5499999999997</v>
      </c>
      <c r="S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3998.2599999999998</v>
      </c>
      <c r="T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4011.2699999999995</v>
      </c>
      <c r="U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3988.96</v>
      </c>
      <c r="V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4043.02</v>
      </c>
      <c r="W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4005.0899999999997</v>
      </c>
      <c r="X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4140.25</v>
      </c>
      <c r="Y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3989.54</v>
      </c>
    </row>
    <row r="587" spans="1:25" x14ac:dyDescent="0.2">
      <c r="A587" s="83">
        <f t="shared" si="15"/>
        <v>42353</v>
      </c>
      <c r="B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3926.47</v>
      </c>
      <c r="C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3965.14</v>
      </c>
      <c r="D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3987.29</v>
      </c>
      <c r="E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3987.4799999999996</v>
      </c>
      <c r="F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3979.96</v>
      </c>
      <c r="G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3972.89</v>
      </c>
      <c r="H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3932.7799999999997</v>
      </c>
      <c r="I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4017.49</v>
      </c>
      <c r="J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3962.3599999999997</v>
      </c>
      <c r="K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3971.45</v>
      </c>
      <c r="L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3937.1099999999997</v>
      </c>
      <c r="M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3996.56</v>
      </c>
      <c r="N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3962.4799999999996</v>
      </c>
      <c r="O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3938.4799999999996</v>
      </c>
      <c r="P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3978.13</v>
      </c>
      <c r="Q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3971.8999999999996</v>
      </c>
      <c r="R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3937.79</v>
      </c>
      <c r="S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4027.5199999999995</v>
      </c>
      <c r="T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4018.24</v>
      </c>
      <c r="U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3992.12</v>
      </c>
      <c r="V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4052.3599999999997</v>
      </c>
      <c r="W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4031.31</v>
      </c>
      <c r="X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4183.96</v>
      </c>
      <c r="Y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4043.85</v>
      </c>
    </row>
    <row r="588" spans="1:25" x14ac:dyDescent="0.2">
      <c r="A588" s="83">
        <f t="shared" si="15"/>
        <v>42354</v>
      </c>
      <c r="B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3931.38</v>
      </c>
      <c r="C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3965.08</v>
      </c>
      <c r="D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3987.29</v>
      </c>
      <c r="E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3987.2999999999997</v>
      </c>
      <c r="F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3987.4799999999996</v>
      </c>
      <c r="G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3972.92</v>
      </c>
      <c r="H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3926.48</v>
      </c>
      <c r="I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4006.54</v>
      </c>
      <c r="J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3956.3199999999997</v>
      </c>
      <c r="K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3950.95</v>
      </c>
      <c r="L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3930.8799999999997</v>
      </c>
      <c r="M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4020.7599999999998</v>
      </c>
      <c r="N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3981.0099999999998</v>
      </c>
      <c r="O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3967.87</v>
      </c>
      <c r="P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3971.6</v>
      </c>
      <c r="Q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3965.2599999999998</v>
      </c>
      <c r="R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3951.54</v>
      </c>
      <c r="S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4025.87</v>
      </c>
      <c r="T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4030.75</v>
      </c>
      <c r="U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4001.68</v>
      </c>
      <c r="V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4050.3999999999996</v>
      </c>
      <c r="W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4007.22</v>
      </c>
      <c r="X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4149.43</v>
      </c>
      <c r="Y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4023.79</v>
      </c>
    </row>
    <row r="589" spans="1:25" x14ac:dyDescent="0.2">
      <c r="A589" s="83">
        <f t="shared" si="15"/>
        <v>42355</v>
      </c>
      <c r="B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3938.22</v>
      </c>
      <c r="C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3980.0699999999997</v>
      </c>
      <c r="D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3987.4399999999996</v>
      </c>
      <c r="E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3995.0899999999997</v>
      </c>
      <c r="F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3995.35</v>
      </c>
      <c r="G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3973.27</v>
      </c>
      <c r="H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3939.71</v>
      </c>
      <c r="I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4017.7799999999997</v>
      </c>
      <c r="J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3956.29</v>
      </c>
      <c r="K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3951.0199999999995</v>
      </c>
      <c r="L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3937.46</v>
      </c>
      <c r="M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3981.8599999999997</v>
      </c>
      <c r="N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3980.7</v>
      </c>
      <c r="O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3961.43</v>
      </c>
      <c r="P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3978.6</v>
      </c>
      <c r="Q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3958.04</v>
      </c>
      <c r="R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3926.9799999999996</v>
      </c>
      <c r="S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4009.5699999999997</v>
      </c>
      <c r="T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4021.74</v>
      </c>
      <c r="U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3998.24</v>
      </c>
      <c r="V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4060.04</v>
      </c>
      <c r="W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4008.4799999999996</v>
      </c>
      <c r="X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4132.8099999999995</v>
      </c>
      <c r="Y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4023.27</v>
      </c>
    </row>
    <row r="590" spans="1:25" x14ac:dyDescent="0.2">
      <c r="A590" s="83">
        <f t="shared" si="15"/>
        <v>42356</v>
      </c>
      <c r="B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3941.39</v>
      </c>
      <c r="C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3951.43</v>
      </c>
      <c r="D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3987.54</v>
      </c>
      <c r="E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3995.25</v>
      </c>
      <c r="F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3987.5899999999997</v>
      </c>
      <c r="G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3973.3599999999997</v>
      </c>
      <c r="H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3933.4399999999996</v>
      </c>
      <c r="I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4006.27</v>
      </c>
      <c r="J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3962.2599999999998</v>
      </c>
      <c r="K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3961.12</v>
      </c>
      <c r="L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3943.75</v>
      </c>
      <c r="M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3982.97</v>
      </c>
      <c r="N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3963.1099999999997</v>
      </c>
      <c r="O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3963.5</v>
      </c>
      <c r="P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3943.2699999999995</v>
      </c>
      <c r="Q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3950.12</v>
      </c>
      <c r="R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3947.33</v>
      </c>
      <c r="S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4019.14</v>
      </c>
      <c r="T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4018.83</v>
      </c>
      <c r="U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3996.7799999999997</v>
      </c>
      <c r="V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4065.25</v>
      </c>
      <c r="W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4011.66</v>
      </c>
      <c r="X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4152.5599999999995</v>
      </c>
      <c r="Y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4035.91</v>
      </c>
    </row>
    <row r="591" spans="1:25" x14ac:dyDescent="0.2">
      <c r="A591" s="83">
        <f t="shared" si="15"/>
        <v>42357</v>
      </c>
      <c r="B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3968.64</v>
      </c>
      <c r="C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3940.27</v>
      </c>
      <c r="D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3961.83</v>
      </c>
      <c r="E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3969.54</v>
      </c>
      <c r="F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3969.72</v>
      </c>
      <c r="G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3962.3799999999997</v>
      </c>
      <c r="H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3934.91</v>
      </c>
      <c r="I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3968.0699999999997</v>
      </c>
      <c r="J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4004.21</v>
      </c>
      <c r="K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3961.92</v>
      </c>
      <c r="L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3954.6</v>
      </c>
      <c r="M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3968.89</v>
      </c>
      <c r="N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3976.31</v>
      </c>
      <c r="O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3968.47</v>
      </c>
      <c r="P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3933.24</v>
      </c>
      <c r="Q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3946.99</v>
      </c>
      <c r="R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3965.85</v>
      </c>
      <c r="S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4068.87</v>
      </c>
      <c r="T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4088.6299999999997</v>
      </c>
      <c r="U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4071.3199999999997</v>
      </c>
      <c r="V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4039.1699999999996</v>
      </c>
      <c r="W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3993.6099999999997</v>
      </c>
      <c r="X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4150.34</v>
      </c>
      <c r="Y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4034.9399999999996</v>
      </c>
    </row>
    <row r="592" spans="1:25" x14ac:dyDescent="0.2">
      <c r="A592" s="83">
        <f t="shared" si="15"/>
        <v>42358</v>
      </c>
      <c r="B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3937.08</v>
      </c>
      <c r="C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3981.5699999999997</v>
      </c>
      <c r="D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4010.22</v>
      </c>
      <c r="E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4018.87</v>
      </c>
      <c r="F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4018.8999999999996</v>
      </c>
      <c r="G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4010.29</v>
      </c>
      <c r="H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3973.8599999999997</v>
      </c>
      <c r="I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3944.39</v>
      </c>
      <c r="J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3969.58</v>
      </c>
      <c r="K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4012.17</v>
      </c>
      <c r="L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3976.5299999999997</v>
      </c>
      <c r="M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3969.18</v>
      </c>
      <c r="N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3969.25</v>
      </c>
      <c r="O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3976.66</v>
      </c>
      <c r="P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3976.64</v>
      </c>
      <c r="Q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3955.41</v>
      </c>
      <c r="R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3953.39</v>
      </c>
      <c r="S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4054.89</v>
      </c>
      <c r="T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4060.68</v>
      </c>
      <c r="U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4043.47</v>
      </c>
      <c r="V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4009.58</v>
      </c>
      <c r="W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3962.83</v>
      </c>
      <c r="X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4128.93</v>
      </c>
      <c r="Y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3996.1699999999996</v>
      </c>
    </row>
    <row r="593" spans="1:25" x14ac:dyDescent="0.2">
      <c r="A593" s="83">
        <f t="shared" si="15"/>
        <v>42359</v>
      </c>
      <c r="B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3938.1899999999996</v>
      </c>
      <c r="C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3976.33</v>
      </c>
      <c r="D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4002.97</v>
      </c>
      <c r="E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4015.14</v>
      </c>
      <c r="F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4015.1099999999997</v>
      </c>
      <c r="G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4007.18</v>
      </c>
      <c r="H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3932.18</v>
      </c>
      <c r="I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4005.6499999999996</v>
      </c>
      <c r="J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3975.2</v>
      </c>
      <c r="K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3989.93</v>
      </c>
      <c r="L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3975.1899999999996</v>
      </c>
      <c r="M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3925.67</v>
      </c>
      <c r="N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3937.24</v>
      </c>
      <c r="O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3943.1899999999996</v>
      </c>
      <c r="P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3993.6499999999996</v>
      </c>
      <c r="Q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3990.5</v>
      </c>
      <c r="R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3945.74</v>
      </c>
      <c r="S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4012.39</v>
      </c>
      <c r="T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4011.88</v>
      </c>
      <c r="U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3988.62</v>
      </c>
      <c r="V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4043.8999999999996</v>
      </c>
      <c r="W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4008.5299999999997</v>
      </c>
      <c r="X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4133.95</v>
      </c>
      <c r="Y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4002.14</v>
      </c>
    </row>
    <row r="594" spans="1:25" x14ac:dyDescent="0.2">
      <c r="A594" s="83">
        <f t="shared" si="15"/>
        <v>42360</v>
      </c>
      <c r="B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3940.6099999999997</v>
      </c>
      <c r="C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3944.5</v>
      </c>
      <c r="D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3965.21</v>
      </c>
      <c r="E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3972.52</v>
      </c>
      <c r="F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3972.5099999999998</v>
      </c>
      <c r="G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3951.72</v>
      </c>
      <c r="H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3928.8999999999996</v>
      </c>
      <c r="I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4016.7</v>
      </c>
      <c r="J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3971.45</v>
      </c>
      <c r="K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3971.1899999999996</v>
      </c>
      <c r="L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3964.17</v>
      </c>
      <c r="M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3937.56</v>
      </c>
      <c r="N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3939.72</v>
      </c>
      <c r="O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3952.12</v>
      </c>
      <c r="P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4016.6</v>
      </c>
      <c r="Q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4009.0899999999997</v>
      </c>
      <c r="R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3945.52</v>
      </c>
      <c r="S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3998.04</v>
      </c>
      <c r="T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4010.62</v>
      </c>
      <c r="U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3999.81</v>
      </c>
      <c r="V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4041.1699999999996</v>
      </c>
      <c r="W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3987.66</v>
      </c>
      <c r="X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4133.53</v>
      </c>
      <c r="Y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3996.14</v>
      </c>
    </row>
    <row r="595" spans="1:25" x14ac:dyDescent="0.2">
      <c r="A595" s="83">
        <f t="shared" si="15"/>
        <v>42361</v>
      </c>
      <c r="B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3949.83</v>
      </c>
      <c r="C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3944.52</v>
      </c>
      <c r="D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3965.27</v>
      </c>
      <c r="E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3972.4399999999996</v>
      </c>
      <c r="F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3972.35</v>
      </c>
      <c r="G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3961.96</v>
      </c>
      <c r="H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3926.2599999999998</v>
      </c>
      <c r="I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4005.91</v>
      </c>
      <c r="J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3955.54</v>
      </c>
      <c r="K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3971.24</v>
      </c>
      <c r="L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3950.54</v>
      </c>
      <c r="M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3982.04</v>
      </c>
      <c r="N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3982.3399999999997</v>
      </c>
      <c r="O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3969.54</v>
      </c>
      <c r="P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3950.62</v>
      </c>
      <c r="Q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3950.9399999999996</v>
      </c>
      <c r="R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3948.6499999999996</v>
      </c>
      <c r="S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4000.27</v>
      </c>
      <c r="T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4030.95</v>
      </c>
      <c r="U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4016.25</v>
      </c>
      <c r="V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4072.5499999999997</v>
      </c>
      <c r="W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3995.8599999999997</v>
      </c>
      <c r="X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4147.3599999999997</v>
      </c>
      <c r="Y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4016.17</v>
      </c>
    </row>
    <row r="596" spans="1:25" x14ac:dyDescent="0.2">
      <c r="A596" s="83">
        <f t="shared" si="15"/>
        <v>42362</v>
      </c>
      <c r="B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3950.6</v>
      </c>
      <c r="C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3944.3199999999997</v>
      </c>
      <c r="D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3961.5299999999997</v>
      </c>
      <c r="E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3972.2599999999998</v>
      </c>
      <c r="F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3972.21</v>
      </c>
      <c r="G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3972.45</v>
      </c>
      <c r="H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3929.3199999999997</v>
      </c>
      <c r="I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4017.0199999999995</v>
      </c>
      <c r="J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3971.6099999999997</v>
      </c>
      <c r="K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3996.83</v>
      </c>
      <c r="L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3997.06</v>
      </c>
      <c r="M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3939.88</v>
      </c>
      <c r="N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3954.9399999999996</v>
      </c>
      <c r="O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3971.1299999999997</v>
      </c>
      <c r="P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4037.45</v>
      </c>
      <c r="Q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4037.8999999999996</v>
      </c>
      <c r="R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3980.49</v>
      </c>
      <c r="S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3988.77</v>
      </c>
      <c r="T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3990.0899999999997</v>
      </c>
      <c r="U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4003.2</v>
      </c>
      <c r="V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4049.3599999999997</v>
      </c>
      <c r="W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4011.96</v>
      </c>
      <c r="X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4113.7699999999995</v>
      </c>
      <c r="Y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3996.12</v>
      </c>
    </row>
    <row r="597" spans="1:25" x14ac:dyDescent="0.2">
      <c r="A597" s="83">
        <f t="shared" si="15"/>
        <v>42363</v>
      </c>
      <c r="B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3937.92</v>
      </c>
      <c r="C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3979.74</v>
      </c>
      <c r="D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3994.97</v>
      </c>
      <c r="E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4010.7</v>
      </c>
      <c r="F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4010.71</v>
      </c>
      <c r="G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3987.7799999999997</v>
      </c>
      <c r="H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3939.04</v>
      </c>
      <c r="I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4032.37</v>
      </c>
      <c r="J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3972.0499999999997</v>
      </c>
      <c r="K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3982.41</v>
      </c>
      <c r="L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3960.92</v>
      </c>
      <c r="M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3980.31</v>
      </c>
      <c r="N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3960.43</v>
      </c>
      <c r="O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3940.13</v>
      </c>
      <c r="P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3971.1099999999997</v>
      </c>
      <c r="Q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3950.79</v>
      </c>
      <c r="R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3947.5299999999997</v>
      </c>
      <c r="S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3999.16</v>
      </c>
      <c r="T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4004.2299999999996</v>
      </c>
      <c r="U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4004.06</v>
      </c>
      <c r="V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4048.45</v>
      </c>
      <c r="W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3995.62</v>
      </c>
      <c r="X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4112.5199999999995</v>
      </c>
      <c r="Y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3995.18</v>
      </c>
    </row>
    <row r="598" spans="1:25" x14ac:dyDescent="0.2">
      <c r="A598" s="83">
        <f t="shared" si="15"/>
        <v>42364</v>
      </c>
      <c r="B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3940.2299999999996</v>
      </c>
      <c r="C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3997.24</v>
      </c>
      <c r="D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4009.9399999999996</v>
      </c>
      <c r="E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4018.71</v>
      </c>
      <c r="F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4018.6099999999997</v>
      </c>
      <c r="G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4010.21</v>
      </c>
      <c r="H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3955.64</v>
      </c>
      <c r="I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3955.3999999999996</v>
      </c>
      <c r="J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3965.41</v>
      </c>
      <c r="K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4000.71</v>
      </c>
      <c r="L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3988.87</v>
      </c>
      <c r="M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3962.31</v>
      </c>
      <c r="N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3962.13</v>
      </c>
      <c r="O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3969.18</v>
      </c>
      <c r="P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3969.14</v>
      </c>
      <c r="Q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3934.04</v>
      </c>
      <c r="R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3972.4399999999996</v>
      </c>
      <c r="S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4079.39</v>
      </c>
      <c r="T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4109.0599999999995</v>
      </c>
      <c r="U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4069.1499999999996</v>
      </c>
      <c r="V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4001.5299999999997</v>
      </c>
      <c r="W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3990.99</v>
      </c>
      <c r="X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4124.1899999999996</v>
      </c>
      <c r="Y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3995.04</v>
      </c>
    </row>
    <row r="599" spans="1:25" x14ac:dyDescent="0.2">
      <c r="A599" s="83">
        <f t="shared" si="15"/>
        <v>42365</v>
      </c>
      <c r="B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3940.54</v>
      </c>
      <c r="C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3997.3199999999997</v>
      </c>
      <c r="D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4009.81</v>
      </c>
      <c r="E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4018.5099999999998</v>
      </c>
      <c r="F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4018.46</v>
      </c>
      <c r="G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4009.87</v>
      </c>
      <c r="H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3973.5499999999997</v>
      </c>
      <c r="I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3943.6499999999996</v>
      </c>
      <c r="J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3951.41</v>
      </c>
      <c r="K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4011.77</v>
      </c>
      <c r="L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3976.5299999999997</v>
      </c>
      <c r="M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3968.88</v>
      </c>
      <c r="N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3968.66</v>
      </c>
      <c r="O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3976.12</v>
      </c>
      <c r="P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3975.96</v>
      </c>
      <c r="Q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3954.0099999999998</v>
      </c>
      <c r="R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3954.75</v>
      </c>
      <c r="S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4059.48</v>
      </c>
      <c r="T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4061.29</v>
      </c>
      <c r="U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4044.58</v>
      </c>
      <c r="V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4011.62</v>
      </c>
      <c r="W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3964.6299999999997</v>
      </c>
      <c r="X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4080.06</v>
      </c>
      <c r="Y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3970.3199999999997</v>
      </c>
    </row>
    <row r="600" spans="1:25" x14ac:dyDescent="0.2">
      <c r="A600" s="83">
        <f t="shared" si="15"/>
        <v>42366</v>
      </c>
      <c r="B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3961.58</v>
      </c>
      <c r="C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4018.7</v>
      </c>
      <c r="D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4018.7799999999997</v>
      </c>
      <c r="E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4039.8999999999996</v>
      </c>
      <c r="F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4040.2599999999998</v>
      </c>
      <c r="G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4019.24</v>
      </c>
      <c r="H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3980.95</v>
      </c>
      <c r="I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4086.6499999999996</v>
      </c>
      <c r="J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4006.43</v>
      </c>
      <c r="K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4025.5699999999997</v>
      </c>
      <c r="L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4017.0299999999997</v>
      </c>
      <c r="M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3955.4399999999996</v>
      </c>
      <c r="N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3954.99</v>
      </c>
      <c r="O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3971.0699999999997</v>
      </c>
      <c r="P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4037.0899999999997</v>
      </c>
      <c r="Q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4016.56</v>
      </c>
      <c r="R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3979.8199999999997</v>
      </c>
      <c r="S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3985.56</v>
      </c>
      <c r="T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3985.93</v>
      </c>
      <c r="U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3986.4799999999996</v>
      </c>
      <c r="V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4020.71</v>
      </c>
      <c r="W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3981.04</v>
      </c>
      <c r="X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4052.72</v>
      </c>
      <c r="Y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3965.24</v>
      </c>
    </row>
    <row r="601" spans="1:25" x14ac:dyDescent="0.2">
      <c r="A601" s="83">
        <f t="shared" si="15"/>
        <v>42367</v>
      </c>
      <c r="B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3939.5</v>
      </c>
      <c r="C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3961.7599999999998</v>
      </c>
      <c r="D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3998.89</v>
      </c>
      <c r="E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3998.96</v>
      </c>
      <c r="F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3998.85</v>
      </c>
      <c r="G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3980.12</v>
      </c>
      <c r="H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3929.2999999999997</v>
      </c>
      <c r="I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4009.5699999999997</v>
      </c>
      <c r="J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3971.8399999999997</v>
      </c>
      <c r="K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3960.3599999999997</v>
      </c>
      <c r="L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3960.35</v>
      </c>
      <c r="M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3937.95</v>
      </c>
      <c r="N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3938.75</v>
      </c>
      <c r="O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3949.39</v>
      </c>
      <c r="P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3949.43</v>
      </c>
      <c r="Q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3950.0299999999997</v>
      </c>
      <c r="R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3949.63</v>
      </c>
      <c r="S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4035.35</v>
      </c>
      <c r="T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4029.62</v>
      </c>
      <c r="U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4003.29</v>
      </c>
      <c r="V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4060.47</v>
      </c>
      <c r="W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4014.83</v>
      </c>
      <c r="X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4140.32</v>
      </c>
      <c r="Y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3983.5299999999997</v>
      </c>
    </row>
    <row r="602" spans="1:25" x14ac:dyDescent="0.2">
      <c r="A602" s="83">
        <f t="shared" si="15"/>
        <v>42368</v>
      </c>
      <c r="B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3944.68</v>
      </c>
      <c r="C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3994.8799999999997</v>
      </c>
      <c r="D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4010.6499999999996</v>
      </c>
      <c r="E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4010.73</v>
      </c>
      <c r="F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4018.83</v>
      </c>
      <c r="G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3999.1499999999996</v>
      </c>
      <c r="H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3945.7599999999998</v>
      </c>
      <c r="I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4032.5499999999997</v>
      </c>
      <c r="J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3988.6899999999996</v>
      </c>
      <c r="K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3997.49</v>
      </c>
      <c r="L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3960.68</v>
      </c>
      <c r="M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3953.48</v>
      </c>
      <c r="N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3953.68</v>
      </c>
      <c r="O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3953.5</v>
      </c>
      <c r="P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3960.43</v>
      </c>
      <c r="Q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3971.46</v>
      </c>
      <c r="R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3929.75</v>
      </c>
      <c r="S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3984.5499999999997</v>
      </c>
      <c r="T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3983.35</v>
      </c>
      <c r="U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3984.49</v>
      </c>
      <c r="V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4028.3399999999997</v>
      </c>
      <c r="W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3978.58</v>
      </c>
      <c r="X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4125.0599999999995</v>
      </c>
      <c r="Y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3949.3199999999997</v>
      </c>
    </row>
    <row r="603" spans="1:25" x14ac:dyDescent="0.2">
      <c r="A603" s="83">
        <f t="shared" si="15"/>
        <v>42369</v>
      </c>
      <c r="B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3949.4399999999996</v>
      </c>
      <c r="C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3957.87</v>
      </c>
      <c r="D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3979.5299999999997</v>
      </c>
      <c r="E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3979.6099999999997</v>
      </c>
      <c r="F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3987.16</v>
      </c>
      <c r="G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3972.62</v>
      </c>
      <c r="H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3929.19</v>
      </c>
      <c r="I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4024.41</v>
      </c>
      <c r="J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3981.31</v>
      </c>
      <c r="K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4024.8199999999997</v>
      </c>
      <c r="L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3977.62</v>
      </c>
      <c r="M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3927.1499999999996</v>
      </c>
      <c r="N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3930.5899999999997</v>
      </c>
      <c r="O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3930.7</v>
      </c>
      <c r="P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3985.92</v>
      </c>
      <c r="Q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3972.1499999999996</v>
      </c>
      <c r="R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3948.7</v>
      </c>
      <c r="S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4049.12</v>
      </c>
      <c r="T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4066.38</v>
      </c>
      <c r="U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4032.3799999999997</v>
      </c>
      <c r="V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4073.42</v>
      </c>
      <c r="W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4032.52</v>
      </c>
      <c r="X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4203.8099999999995</v>
      </c>
      <c r="Y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4161.38</v>
      </c>
    </row>
    <row r="605" spans="1:25" x14ac:dyDescent="0.2">
      <c r="A605" s="170" t="s">
        <v>159</v>
      </c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1" t="s">
        <v>5</v>
      </c>
      <c r="O605" s="171"/>
      <c r="P605" s="171" t="s">
        <v>156</v>
      </c>
      <c r="Q605" s="171"/>
      <c r="R605" s="171" t="s">
        <v>157</v>
      </c>
      <c r="S605" s="171"/>
      <c r="T605" s="171" t="s">
        <v>158</v>
      </c>
      <c r="U605" s="171"/>
      <c r="V605" s="92"/>
      <c r="W605" s="92"/>
      <c r="X605" s="92"/>
      <c r="Y605" s="92"/>
    </row>
    <row r="606" spans="1:25" ht="54" customHeight="1" x14ac:dyDescent="0.25">
      <c r="A606" s="170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1"/>
      <c r="O606" s="171"/>
      <c r="P606" s="171"/>
      <c r="Q606" s="171"/>
      <c r="R606" s="171"/>
      <c r="S606" s="171"/>
      <c r="T606" s="171"/>
      <c r="U606" s="171"/>
    </row>
    <row r="607" spans="1:25" x14ac:dyDescent="0.25">
      <c r="A607" s="170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68">
        <f>'Расчет сбытовых надбавок'!D3034+АТС!$B$24</f>
        <v>445644.3</v>
      </c>
      <c r="O607" s="169"/>
      <c r="P607" s="168">
        <f>'Расчет сбытовых надбавок'!E3034+АТС!$B$24</f>
        <v>435114.25</v>
      </c>
      <c r="Q607" s="169"/>
      <c r="R607" s="168">
        <f>'Расчет сбытовых надбавок'!F3034+АТС!$B$24</f>
        <v>397062.46</v>
      </c>
      <c r="S607" s="169"/>
      <c r="T607" s="168">
        <f>'Расчет сбытовых надбавок'!G3034+АТС!$B$24</f>
        <v>363414.16000000003</v>
      </c>
      <c r="U607" s="169"/>
    </row>
    <row r="608" spans="1:25" x14ac:dyDescent="0.25">
      <c r="A608" s="192"/>
      <c r="B608" s="192"/>
      <c r="C608" s="192"/>
      <c r="D608" s="192"/>
      <c r="E608" s="192"/>
      <c r="F608" s="189"/>
      <c r="G608" s="189"/>
      <c r="H608" s="189"/>
      <c r="I608" s="189"/>
      <c r="J608" s="189"/>
      <c r="K608" s="189"/>
      <c r="L608" s="189"/>
      <c r="M608" s="189"/>
    </row>
    <row r="609" spans="1:13" x14ac:dyDescent="0.25">
      <c r="A609" s="191"/>
      <c r="B609" s="191"/>
      <c r="C609" s="191"/>
      <c r="D609" s="191"/>
      <c r="E609" s="191"/>
      <c r="F609" s="190"/>
      <c r="G609" s="190"/>
      <c r="H609" s="190"/>
      <c r="I609" s="190"/>
      <c r="J609" s="190"/>
      <c r="K609" s="190"/>
      <c r="L609" s="190"/>
      <c r="M609" s="190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1" sqref="B11:Y12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79" t="s">
        <v>166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">
        <v>2339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109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52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81" t="s">
        <v>120</v>
      </c>
    </row>
    <row r="9" spans="1:27" s="94" customFormat="1" x14ac:dyDescent="0.25">
      <c r="A9" s="92" t="s">
        <v>121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150</v>
      </c>
      <c r="B10" s="82"/>
      <c r="C10" s="82"/>
      <c r="D10" s="82"/>
    </row>
    <row r="11" spans="1:27" ht="12.75" x14ac:dyDescent="0.2">
      <c r="A11" s="172" t="s">
        <v>48</v>
      </c>
      <c r="B11" s="183" t="s">
        <v>122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123</v>
      </c>
      <c r="C13" s="166" t="s">
        <v>124</v>
      </c>
      <c r="D13" s="166" t="s">
        <v>125</v>
      </c>
      <c r="E13" s="166" t="s">
        <v>126</v>
      </c>
      <c r="F13" s="166" t="s">
        <v>127</v>
      </c>
      <c r="G13" s="166" t="s">
        <v>128</v>
      </c>
      <c r="H13" s="166" t="s">
        <v>129</v>
      </c>
      <c r="I13" s="166" t="s">
        <v>130</v>
      </c>
      <c r="J13" s="166" t="s">
        <v>131</v>
      </c>
      <c r="K13" s="166" t="s">
        <v>132</v>
      </c>
      <c r="L13" s="166" t="s">
        <v>133</v>
      </c>
      <c r="M13" s="166" t="s">
        <v>134</v>
      </c>
      <c r="N13" s="177" t="s">
        <v>135</v>
      </c>
      <c r="O13" s="166" t="s">
        <v>136</v>
      </c>
      <c r="P13" s="166" t="s">
        <v>137</v>
      </c>
      <c r="Q13" s="166" t="s">
        <v>138</v>
      </c>
      <c r="R13" s="166" t="s">
        <v>139</v>
      </c>
      <c r="S13" s="166" t="s">
        <v>140</v>
      </c>
      <c r="T13" s="166" t="s">
        <v>141</v>
      </c>
      <c r="U13" s="166" t="s">
        <v>142</v>
      </c>
      <c r="V13" s="166" t="s">
        <v>143</v>
      </c>
      <c r="W13" s="166" t="s">
        <v>144</v>
      </c>
      <c r="X13" s="166" t="s">
        <v>145</v>
      </c>
      <c r="Y13" s="166" t="s">
        <v>146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83">
        <f>АТС!A41</f>
        <v>42339</v>
      </c>
      <c r="B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892.92</v>
      </c>
      <c r="C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942.54000000000008</v>
      </c>
      <c r="D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975.24</v>
      </c>
      <c r="E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975.28</v>
      </c>
      <c r="F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958.74000000000012</v>
      </c>
      <c r="G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959</v>
      </c>
      <c r="H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908.5100000000001</v>
      </c>
      <c r="I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1043.51</v>
      </c>
      <c r="J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968.16</v>
      </c>
      <c r="K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983.55</v>
      </c>
      <c r="L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972.38</v>
      </c>
      <c r="M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915.94</v>
      </c>
      <c r="N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902.26</v>
      </c>
      <c r="O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938.48000000000013</v>
      </c>
      <c r="P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1076.2200000000003</v>
      </c>
      <c r="Q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1044.57</v>
      </c>
      <c r="R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932.84</v>
      </c>
      <c r="S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839.59</v>
      </c>
      <c r="T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831.67</v>
      </c>
      <c r="U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856.72</v>
      </c>
      <c r="V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834.2299999999999</v>
      </c>
      <c r="W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837.95</v>
      </c>
      <c r="X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940.33</v>
      </c>
      <c r="Y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824.34</v>
      </c>
      <c r="AA15" s="84"/>
    </row>
    <row r="16" spans="1:27" x14ac:dyDescent="0.2">
      <c r="A16" s="83">
        <f>A15+1</f>
        <v>42340</v>
      </c>
      <c r="B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887.73</v>
      </c>
      <c r="C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936.69</v>
      </c>
      <c r="D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968.82</v>
      </c>
      <c r="E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957.94999999999993</v>
      </c>
      <c r="F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958.09</v>
      </c>
      <c r="G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948.46999999999991</v>
      </c>
      <c r="H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888.68999999999994</v>
      </c>
      <c r="I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993.07</v>
      </c>
      <c r="J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910.92</v>
      </c>
      <c r="K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924.29</v>
      </c>
      <c r="L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914.39</v>
      </c>
      <c r="M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848.54000000000008</v>
      </c>
      <c r="N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867.99</v>
      </c>
      <c r="O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871.86</v>
      </c>
      <c r="P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965.31000000000006</v>
      </c>
      <c r="Q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966.27</v>
      </c>
      <c r="R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884.4799999999999</v>
      </c>
      <c r="S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833.45</v>
      </c>
      <c r="T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833.58</v>
      </c>
      <c r="U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819.2700000000001</v>
      </c>
      <c r="V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865.12</v>
      </c>
      <c r="W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811.37</v>
      </c>
      <c r="X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996.58</v>
      </c>
      <c r="Y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831.56</v>
      </c>
    </row>
    <row r="17" spans="1:25" x14ac:dyDescent="0.2">
      <c r="A17" s="83">
        <f t="shared" ref="A17:A45" si="0">A16+1</f>
        <v>42341</v>
      </c>
      <c r="B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861.03</v>
      </c>
      <c r="C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901.94999999999993</v>
      </c>
      <c r="D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916.59</v>
      </c>
      <c r="E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916.53</v>
      </c>
      <c r="F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926.69</v>
      </c>
      <c r="G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907.43000000000006</v>
      </c>
      <c r="H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861.68</v>
      </c>
      <c r="I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962.5200000000001</v>
      </c>
      <c r="J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916.07</v>
      </c>
      <c r="K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915.31</v>
      </c>
      <c r="L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905.9</v>
      </c>
      <c r="M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827</v>
      </c>
      <c r="N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826.91</v>
      </c>
      <c r="O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834.2700000000001</v>
      </c>
      <c r="P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896.32</v>
      </c>
      <c r="Q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887.83999999999992</v>
      </c>
      <c r="R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854.48</v>
      </c>
      <c r="S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871.99000000000012</v>
      </c>
      <c r="T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874.53000000000009</v>
      </c>
      <c r="U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858.15</v>
      </c>
      <c r="V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893.55000000000007</v>
      </c>
      <c r="W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855.1</v>
      </c>
      <c r="X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993.48000000000013</v>
      </c>
      <c r="Y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840.28000000000009</v>
      </c>
    </row>
    <row r="18" spans="1:25" x14ac:dyDescent="0.2">
      <c r="A18" s="83">
        <f t="shared" si="0"/>
        <v>42342</v>
      </c>
      <c r="B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852.28000000000009</v>
      </c>
      <c r="C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897.26</v>
      </c>
      <c r="D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916.79000000000008</v>
      </c>
      <c r="E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916.74</v>
      </c>
      <c r="F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916.98</v>
      </c>
      <c r="G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907.83</v>
      </c>
      <c r="H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853.61</v>
      </c>
      <c r="I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963.28</v>
      </c>
      <c r="J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912.09</v>
      </c>
      <c r="K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926</v>
      </c>
      <c r="L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915.93000000000006</v>
      </c>
      <c r="M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842.03000000000009</v>
      </c>
      <c r="N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849.86</v>
      </c>
      <c r="O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869.6</v>
      </c>
      <c r="P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901.41</v>
      </c>
      <c r="Q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870.22</v>
      </c>
      <c r="R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829.32</v>
      </c>
      <c r="S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881.9</v>
      </c>
      <c r="T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883.74</v>
      </c>
      <c r="U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869.18000000000006</v>
      </c>
      <c r="V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901.13</v>
      </c>
      <c r="W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849.67</v>
      </c>
      <c r="X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1006.4399999999999</v>
      </c>
      <c r="Y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844.59</v>
      </c>
    </row>
    <row r="19" spans="1:25" x14ac:dyDescent="0.2">
      <c r="A19" s="83">
        <f t="shared" si="0"/>
        <v>42343</v>
      </c>
      <c r="B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838.75</v>
      </c>
      <c r="C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875.43999999999994</v>
      </c>
      <c r="D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900.1</v>
      </c>
      <c r="E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900.11</v>
      </c>
      <c r="F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894.98</v>
      </c>
      <c r="G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885.87</v>
      </c>
      <c r="H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831.59</v>
      </c>
      <c r="I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815.31000000000006</v>
      </c>
      <c r="J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874.29000000000008</v>
      </c>
      <c r="K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894.69999999999993</v>
      </c>
      <c r="L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875.45999999999992</v>
      </c>
      <c r="M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865.81000000000006</v>
      </c>
      <c r="N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847.88</v>
      </c>
      <c r="O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865.7</v>
      </c>
      <c r="P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875.0200000000001</v>
      </c>
      <c r="Q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889.9</v>
      </c>
      <c r="R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826</v>
      </c>
      <c r="S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982.87</v>
      </c>
      <c r="T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1052.6399999999999</v>
      </c>
      <c r="U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1051.3999999999999</v>
      </c>
      <c r="V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1004.6899999999999</v>
      </c>
      <c r="W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876.32</v>
      </c>
      <c r="X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1072.6400000000001</v>
      </c>
      <c r="Y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909.54000000000008</v>
      </c>
    </row>
    <row r="20" spans="1:25" x14ac:dyDescent="0.2">
      <c r="A20" s="83">
        <f t="shared" si="0"/>
        <v>42344</v>
      </c>
      <c r="B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839.29</v>
      </c>
      <c r="C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875.57</v>
      </c>
      <c r="D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900.04000000000008</v>
      </c>
      <c r="E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899.87</v>
      </c>
      <c r="F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893.65</v>
      </c>
      <c r="G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884.78</v>
      </c>
      <c r="H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866.75</v>
      </c>
      <c r="I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866.6</v>
      </c>
      <c r="J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811.53000000000009</v>
      </c>
      <c r="K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966.49000000000012</v>
      </c>
      <c r="L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923.50000000000011</v>
      </c>
      <c r="M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903.17</v>
      </c>
      <c r="N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873.44</v>
      </c>
      <c r="O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873.79000000000008</v>
      </c>
      <c r="P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913.32</v>
      </c>
      <c r="Q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941.12</v>
      </c>
      <c r="R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859.09</v>
      </c>
      <c r="S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976.93000000000006</v>
      </c>
      <c r="T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994.09</v>
      </c>
      <c r="U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995.30000000000007</v>
      </c>
      <c r="V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951.43</v>
      </c>
      <c r="W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873.52</v>
      </c>
      <c r="X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1010.89</v>
      </c>
      <c r="Y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872.03000000000009</v>
      </c>
    </row>
    <row r="21" spans="1:25" x14ac:dyDescent="0.2">
      <c r="A21" s="83">
        <f t="shared" si="0"/>
        <v>42345</v>
      </c>
      <c r="B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844</v>
      </c>
      <c r="C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878.8</v>
      </c>
      <c r="D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907.01</v>
      </c>
      <c r="E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916.98</v>
      </c>
      <c r="F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917.04</v>
      </c>
      <c r="G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879.07</v>
      </c>
      <c r="H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827.79000000000008</v>
      </c>
      <c r="I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923.36</v>
      </c>
      <c r="J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888.93000000000006</v>
      </c>
      <c r="K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894.64</v>
      </c>
      <c r="L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885.22</v>
      </c>
      <c r="M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825.89</v>
      </c>
      <c r="N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825.68000000000006</v>
      </c>
      <c r="O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825.61</v>
      </c>
      <c r="P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875.89</v>
      </c>
      <c r="Q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858.84</v>
      </c>
      <c r="R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823.28</v>
      </c>
      <c r="S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903.43000000000006</v>
      </c>
      <c r="T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904.71</v>
      </c>
      <c r="U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890.59</v>
      </c>
      <c r="V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961.29000000000008</v>
      </c>
      <c r="W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872.83</v>
      </c>
      <c r="X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1039.8599999999999</v>
      </c>
      <c r="Y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862.49</v>
      </c>
    </row>
    <row r="22" spans="1:25" x14ac:dyDescent="0.2">
      <c r="A22" s="83">
        <f t="shared" si="0"/>
        <v>42346</v>
      </c>
      <c r="B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819.37</v>
      </c>
      <c r="C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860.74</v>
      </c>
      <c r="D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887.91</v>
      </c>
      <c r="E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888.0200000000001</v>
      </c>
      <c r="F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878.74</v>
      </c>
      <c r="G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860.8900000000001</v>
      </c>
      <c r="H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820.18000000000006</v>
      </c>
      <c r="I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923.7</v>
      </c>
      <c r="J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880.31000000000006</v>
      </c>
      <c r="K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913.7700000000001</v>
      </c>
      <c r="L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898.80000000000007</v>
      </c>
      <c r="M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828.91</v>
      </c>
      <c r="N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828.51</v>
      </c>
      <c r="O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828.51</v>
      </c>
      <c r="P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875.56000000000006</v>
      </c>
      <c r="Q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858.84</v>
      </c>
      <c r="R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824.08</v>
      </c>
      <c r="S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920.4</v>
      </c>
      <c r="T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921.96</v>
      </c>
      <c r="U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891.33</v>
      </c>
      <c r="V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964.07</v>
      </c>
      <c r="W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881.31</v>
      </c>
      <c r="X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1083.4900000000002</v>
      </c>
      <c r="Y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894.82</v>
      </c>
    </row>
    <row r="23" spans="1:25" x14ac:dyDescent="0.2">
      <c r="A23" s="83">
        <f t="shared" si="0"/>
        <v>42347</v>
      </c>
      <c r="B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811.8</v>
      </c>
      <c r="C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861.20999999999992</v>
      </c>
      <c r="D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888.3900000000001</v>
      </c>
      <c r="E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888.46</v>
      </c>
      <c r="F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879.18</v>
      </c>
      <c r="G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861.52</v>
      </c>
      <c r="H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821.56000000000006</v>
      </c>
      <c r="I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925.29000000000008</v>
      </c>
      <c r="J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849.33</v>
      </c>
      <c r="K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860.38</v>
      </c>
      <c r="L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834.93</v>
      </c>
      <c r="M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861.39</v>
      </c>
      <c r="N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822.11</v>
      </c>
      <c r="O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822.21999999999991</v>
      </c>
      <c r="P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868.7</v>
      </c>
      <c r="Q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860.39</v>
      </c>
      <c r="R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813.29000000000008</v>
      </c>
      <c r="S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914.06000000000006</v>
      </c>
      <c r="T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930.98</v>
      </c>
      <c r="U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886.91</v>
      </c>
      <c r="V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965.04</v>
      </c>
      <c r="W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880.14</v>
      </c>
      <c r="X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1086.0300000000002</v>
      </c>
      <c r="Y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878.5200000000001</v>
      </c>
    </row>
    <row r="24" spans="1:25" x14ac:dyDescent="0.2">
      <c r="A24" s="83">
        <f t="shared" si="0"/>
        <v>42348</v>
      </c>
      <c r="B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811.22</v>
      </c>
      <c r="C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860.68999999999994</v>
      </c>
      <c r="D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878.74</v>
      </c>
      <c r="E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888.1</v>
      </c>
      <c r="F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878.91</v>
      </c>
      <c r="G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861.45</v>
      </c>
      <c r="H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820.81</v>
      </c>
      <c r="I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924.85</v>
      </c>
      <c r="J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849.54</v>
      </c>
      <c r="K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851.51</v>
      </c>
      <c r="L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826.78</v>
      </c>
      <c r="M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860.35</v>
      </c>
      <c r="N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834.79000000000008</v>
      </c>
      <c r="O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821.66</v>
      </c>
      <c r="P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868.53000000000009</v>
      </c>
      <c r="Q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860.5200000000001</v>
      </c>
      <c r="R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813.41</v>
      </c>
      <c r="S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913.4</v>
      </c>
      <c r="T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931.92</v>
      </c>
      <c r="U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886.5</v>
      </c>
      <c r="V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954.35</v>
      </c>
      <c r="W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874.94999999999993</v>
      </c>
      <c r="X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1064.18</v>
      </c>
      <c r="Y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878.59</v>
      </c>
    </row>
    <row r="25" spans="1:25" x14ac:dyDescent="0.2">
      <c r="A25" s="83">
        <f t="shared" si="0"/>
        <v>42349</v>
      </c>
      <c r="B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812.02</v>
      </c>
      <c r="C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859.32</v>
      </c>
      <c r="D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886.43</v>
      </c>
      <c r="E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886.36</v>
      </c>
      <c r="F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877.30000000000007</v>
      </c>
      <c r="G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859.79</v>
      </c>
      <c r="H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811.15000000000009</v>
      </c>
      <c r="I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909.48</v>
      </c>
      <c r="J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855.54</v>
      </c>
      <c r="K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858.18</v>
      </c>
      <c r="L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841.02</v>
      </c>
      <c r="M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864.95</v>
      </c>
      <c r="N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812</v>
      </c>
      <c r="O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839.5</v>
      </c>
      <c r="P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912.34</v>
      </c>
      <c r="Q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898.6</v>
      </c>
      <c r="R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835.75</v>
      </c>
      <c r="S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898.17</v>
      </c>
      <c r="T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912.85</v>
      </c>
      <c r="U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887.26</v>
      </c>
      <c r="V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955.52</v>
      </c>
      <c r="W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903.58</v>
      </c>
      <c r="X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1066.25</v>
      </c>
      <c r="Y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887.77</v>
      </c>
    </row>
    <row r="26" spans="1:25" x14ac:dyDescent="0.2">
      <c r="A26" s="83">
        <f t="shared" si="0"/>
        <v>42350</v>
      </c>
      <c r="B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826.93</v>
      </c>
      <c r="C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846.1</v>
      </c>
      <c r="D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873.93000000000006</v>
      </c>
      <c r="E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883.69</v>
      </c>
      <c r="F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874.03</v>
      </c>
      <c r="G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874.13</v>
      </c>
      <c r="H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847.09</v>
      </c>
      <c r="I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813.18999999999994</v>
      </c>
      <c r="J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896.77</v>
      </c>
      <c r="K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873.33</v>
      </c>
      <c r="L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837.61</v>
      </c>
      <c r="M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837.41</v>
      </c>
      <c r="N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863.48</v>
      </c>
      <c r="O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886.85</v>
      </c>
      <c r="P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886.9</v>
      </c>
      <c r="Q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887.53000000000009</v>
      </c>
      <c r="R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825.2399999999999</v>
      </c>
      <c r="S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1010.4200000000001</v>
      </c>
      <c r="T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1008.92</v>
      </c>
      <c r="U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1012.93</v>
      </c>
      <c r="V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970.5</v>
      </c>
      <c r="W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906.4</v>
      </c>
      <c r="X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1094.7200000000003</v>
      </c>
      <c r="Y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901.1</v>
      </c>
    </row>
    <row r="27" spans="1:25" x14ac:dyDescent="0.2">
      <c r="A27" s="83">
        <f t="shared" si="0"/>
        <v>42351</v>
      </c>
      <c r="B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828.21999999999991</v>
      </c>
      <c r="C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837.41</v>
      </c>
      <c r="D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874</v>
      </c>
      <c r="E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874.05</v>
      </c>
      <c r="F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873.86</v>
      </c>
      <c r="G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864.61</v>
      </c>
      <c r="H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846.82</v>
      </c>
      <c r="I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838.08</v>
      </c>
      <c r="J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836.70999999999992</v>
      </c>
      <c r="K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922.25000000000011</v>
      </c>
      <c r="L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882.79000000000008</v>
      </c>
      <c r="M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873.51</v>
      </c>
      <c r="N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873.24</v>
      </c>
      <c r="O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901.89</v>
      </c>
      <c r="P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901.81000000000006</v>
      </c>
      <c r="Q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887.97</v>
      </c>
      <c r="R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825.06</v>
      </c>
      <c r="S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1007.0600000000001</v>
      </c>
      <c r="T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1006.4799999999999</v>
      </c>
      <c r="U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1004.88</v>
      </c>
      <c r="V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962.09</v>
      </c>
      <c r="W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903.56000000000006</v>
      </c>
      <c r="X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1093.5300000000002</v>
      </c>
      <c r="Y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891.42000000000007</v>
      </c>
    </row>
    <row r="28" spans="1:25" x14ac:dyDescent="0.2">
      <c r="A28" s="83">
        <f t="shared" si="0"/>
        <v>42352</v>
      </c>
      <c r="B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811.4</v>
      </c>
      <c r="C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859.59</v>
      </c>
      <c r="D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886.54</v>
      </c>
      <c r="E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886.5</v>
      </c>
      <c r="F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877.18</v>
      </c>
      <c r="G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859.57</v>
      </c>
      <c r="H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811.09</v>
      </c>
      <c r="I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909.25</v>
      </c>
      <c r="J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855.30000000000007</v>
      </c>
      <c r="K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866.5</v>
      </c>
      <c r="L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849.12</v>
      </c>
      <c r="M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839.11</v>
      </c>
      <c r="N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817.19</v>
      </c>
      <c r="O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839.3</v>
      </c>
      <c r="P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912.15</v>
      </c>
      <c r="Q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898.69</v>
      </c>
      <c r="R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835.28</v>
      </c>
      <c r="S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899.92</v>
      </c>
      <c r="T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915.87</v>
      </c>
      <c r="U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888.5</v>
      </c>
      <c r="V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954.80000000000007</v>
      </c>
      <c r="W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908.29</v>
      </c>
      <c r="X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1074.04</v>
      </c>
      <c r="Y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889.21999999999991</v>
      </c>
    </row>
    <row r="29" spans="1:25" x14ac:dyDescent="0.2">
      <c r="A29" s="83">
        <f t="shared" si="0"/>
        <v>42353</v>
      </c>
      <c r="B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811.88</v>
      </c>
      <c r="C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859.31000000000006</v>
      </c>
      <c r="D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886.46</v>
      </c>
      <c r="E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886.7</v>
      </c>
      <c r="F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877.47</v>
      </c>
      <c r="G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868.8</v>
      </c>
      <c r="H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819.61</v>
      </c>
      <c r="I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923.50000000000011</v>
      </c>
      <c r="J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855.89</v>
      </c>
      <c r="K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867.04</v>
      </c>
      <c r="L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824.93000000000006</v>
      </c>
      <c r="M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897.83</v>
      </c>
      <c r="N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856.03</v>
      </c>
      <c r="O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826.61</v>
      </c>
      <c r="P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875.23</v>
      </c>
      <c r="Q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867.59</v>
      </c>
      <c r="R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825.76</v>
      </c>
      <c r="S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935.8</v>
      </c>
      <c r="T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924.42</v>
      </c>
      <c r="U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892.38</v>
      </c>
      <c r="V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966.25</v>
      </c>
      <c r="W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940.44</v>
      </c>
      <c r="X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1127.6400000000001</v>
      </c>
      <c r="Y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955.82</v>
      </c>
    </row>
    <row r="30" spans="1:25" x14ac:dyDescent="0.2">
      <c r="A30" s="83">
        <f t="shared" si="0"/>
        <v>42354</v>
      </c>
      <c r="B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817.91</v>
      </c>
      <c r="C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859.22</v>
      </c>
      <c r="D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886.46</v>
      </c>
      <c r="E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886.47</v>
      </c>
      <c r="F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886.7</v>
      </c>
      <c r="G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868.84</v>
      </c>
      <c r="H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811.9</v>
      </c>
      <c r="I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910.07</v>
      </c>
      <c r="J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848.49</v>
      </c>
      <c r="K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841.9</v>
      </c>
      <c r="L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817.29</v>
      </c>
      <c r="M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927.51</v>
      </c>
      <c r="N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878.76</v>
      </c>
      <c r="O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862.65000000000009</v>
      </c>
      <c r="P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867.22</v>
      </c>
      <c r="Q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859.44999999999993</v>
      </c>
      <c r="R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842.62</v>
      </c>
      <c r="S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933.7700000000001</v>
      </c>
      <c r="T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939.75</v>
      </c>
      <c r="U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904.11</v>
      </c>
      <c r="V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963.86</v>
      </c>
      <c r="W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910.9</v>
      </c>
      <c r="X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1085.29</v>
      </c>
      <c r="Y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931.21999999999991</v>
      </c>
    </row>
    <row r="31" spans="1:25" x14ac:dyDescent="0.2">
      <c r="A31" s="83">
        <f t="shared" si="0"/>
        <v>42355</v>
      </c>
      <c r="B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826.28</v>
      </c>
      <c r="C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877.61</v>
      </c>
      <c r="D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886.64</v>
      </c>
      <c r="E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896.0200000000001</v>
      </c>
      <c r="F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896.35</v>
      </c>
      <c r="G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869.26</v>
      </c>
      <c r="H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828.12</v>
      </c>
      <c r="I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923.85</v>
      </c>
      <c r="J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848.43999999999994</v>
      </c>
      <c r="K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841.9799999999999</v>
      </c>
      <c r="L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825.35</v>
      </c>
      <c r="M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879.80000000000007</v>
      </c>
      <c r="N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878.38</v>
      </c>
      <c r="O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854.75</v>
      </c>
      <c r="P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875.81</v>
      </c>
      <c r="Q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850.59</v>
      </c>
      <c r="R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812.5</v>
      </c>
      <c r="S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913.78000000000009</v>
      </c>
      <c r="T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928.70999999999992</v>
      </c>
      <c r="U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899.89</v>
      </c>
      <c r="V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975.68000000000006</v>
      </c>
      <c r="W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912.44</v>
      </c>
      <c r="X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1064.9100000000001</v>
      </c>
      <c r="Y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930.58</v>
      </c>
    </row>
    <row r="32" spans="1:25" x14ac:dyDescent="0.2">
      <c r="A32" s="83">
        <f t="shared" si="0"/>
        <v>42356</v>
      </c>
      <c r="B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830.18</v>
      </c>
      <c r="C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842.49</v>
      </c>
      <c r="D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886.77</v>
      </c>
      <c r="E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896.22</v>
      </c>
      <c r="F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886.83</v>
      </c>
      <c r="G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869.38</v>
      </c>
      <c r="H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820.43</v>
      </c>
      <c r="I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909.73</v>
      </c>
      <c r="J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855.7700000000001</v>
      </c>
      <c r="K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854.37</v>
      </c>
      <c r="L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833.07</v>
      </c>
      <c r="M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881.17000000000007</v>
      </c>
      <c r="N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856.81</v>
      </c>
      <c r="O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857.29</v>
      </c>
      <c r="P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832.4799999999999</v>
      </c>
      <c r="Q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840.88</v>
      </c>
      <c r="R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837.46</v>
      </c>
      <c r="S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925.52</v>
      </c>
      <c r="T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925.14</v>
      </c>
      <c r="U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898.1</v>
      </c>
      <c r="V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982.07</v>
      </c>
      <c r="W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916.35</v>
      </c>
      <c r="X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1089.1300000000001</v>
      </c>
      <c r="Y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946.08</v>
      </c>
    </row>
    <row r="33" spans="1:25" x14ac:dyDescent="0.2">
      <c r="A33" s="83">
        <f t="shared" si="0"/>
        <v>42357</v>
      </c>
      <c r="B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863.59</v>
      </c>
      <c r="C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828.81000000000006</v>
      </c>
      <c r="D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855.24000000000012</v>
      </c>
      <c r="E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864.68999999999994</v>
      </c>
      <c r="F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864.92</v>
      </c>
      <c r="G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855.92</v>
      </c>
      <c r="H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822.24</v>
      </c>
      <c r="I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862.89</v>
      </c>
      <c r="J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907.20999999999992</v>
      </c>
      <c r="K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855.36</v>
      </c>
      <c r="L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846.37</v>
      </c>
      <c r="M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863.9</v>
      </c>
      <c r="N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873</v>
      </c>
      <c r="O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863.38</v>
      </c>
      <c r="P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820.18000000000006</v>
      </c>
      <c r="Q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837.05</v>
      </c>
      <c r="R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860.17000000000007</v>
      </c>
      <c r="S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986.5</v>
      </c>
      <c r="T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1010.7299999999999</v>
      </c>
      <c r="U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989.5</v>
      </c>
      <c r="V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950.08</v>
      </c>
      <c r="W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894.22</v>
      </c>
      <c r="X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1086.4100000000003</v>
      </c>
      <c r="Y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944.9</v>
      </c>
    </row>
    <row r="34" spans="1:25" x14ac:dyDescent="0.2">
      <c r="A34" s="83">
        <f t="shared" si="0"/>
        <v>42358</v>
      </c>
      <c r="B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824.89</v>
      </c>
      <c r="C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879.45</v>
      </c>
      <c r="D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914.59</v>
      </c>
      <c r="E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925.18999999999994</v>
      </c>
      <c r="F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925.21999999999991</v>
      </c>
      <c r="G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914.67000000000007</v>
      </c>
      <c r="H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870</v>
      </c>
      <c r="I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833.86</v>
      </c>
      <c r="J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864.75000000000011</v>
      </c>
      <c r="K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916.97</v>
      </c>
      <c r="L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873.2700000000001</v>
      </c>
      <c r="M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864.2600000000001</v>
      </c>
      <c r="N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864.34</v>
      </c>
      <c r="O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873.43000000000006</v>
      </c>
      <c r="P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873.40000000000009</v>
      </c>
      <c r="Q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847.37</v>
      </c>
      <c r="R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844.89</v>
      </c>
      <c r="S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969.36</v>
      </c>
      <c r="T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976.44999999999993</v>
      </c>
      <c r="U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955.35</v>
      </c>
      <c r="V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913.80000000000007</v>
      </c>
      <c r="W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856.47</v>
      </c>
      <c r="X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1060.1599999999999</v>
      </c>
      <c r="Y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897.35</v>
      </c>
    </row>
    <row r="35" spans="1:25" x14ac:dyDescent="0.2">
      <c r="A35" s="83">
        <f t="shared" si="0"/>
        <v>42359</v>
      </c>
      <c r="B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826.26</v>
      </c>
      <c r="C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873.02</v>
      </c>
      <c r="D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905.69</v>
      </c>
      <c r="E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920.61</v>
      </c>
      <c r="F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920.58</v>
      </c>
      <c r="G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910.85</v>
      </c>
      <c r="H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818.88</v>
      </c>
      <c r="I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908.96999999999991</v>
      </c>
      <c r="J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871.63</v>
      </c>
      <c r="K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889.7</v>
      </c>
      <c r="L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871.62</v>
      </c>
      <c r="M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810.9</v>
      </c>
      <c r="N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825.09</v>
      </c>
      <c r="O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832.38</v>
      </c>
      <c r="P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894.26</v>
      </c>
      <c r="Q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890.39</v>
      </c>
      <c r="R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835.5100000000001</v>
      </c>
      <c r="S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917.24</v>
      </c>
      <c r="T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916.62</v>
      </c>
      <c r="U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888.1</v>
      </c>
      <c r="V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955.89</v>
      </c>
      <c r="W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912.51</v>
      </c>
      <c r="X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1066.3100000000002</v>
      </c>
      <c r="Y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904.67</v>
      </c>
    </row>
    <row r="36" spans="1:25" x14ac:dyDescent="0.2">
      <c r="A36" s="83">
        <f t="shared" si="0"/>
        <v>42360</v>
      </c>
      <c r="B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829.22</v>
      </c>
      <c r="C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833.99</v>
      </c>
      <c r="D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859.39</v>
      </c>
      <c r="E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868.35</v>
      </c>
      <c r="F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868.33</v>
      </c>
      <c r="G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842.84</v>
      </c>
      <c r="H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814.86</v>
      </c>
      <c r="I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922.53</v>
      </c>
      <c r="J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867.04</v>
      </c>
      <c r="K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866.73</v>
      </c>
      <c r="L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858.11</v>
      </c>
      <c r="M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825.48</v>
      </c>
      <c r="N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828.13</v>
      </c>
      <c r="O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843.34</v>
      </c>
      <c r="P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922.4</v>
      </c>
      <c r="Q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913.18999999999994</v>
      </c>
      <c r="R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835.24</v>
      </c>
      <c r="S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899.65</v>
      </c>
      <c r="T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915.07</v>
      </c>
      <c r="U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901.82</v>
      </c>
      <c r="V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952.53</v>
      </c>
      <c r="W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886.91</v>
      </c>
      <c r="X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1065.8000000000002</v>
      </c>
      <c r="Y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897.32</v>
      </c>
    </row>
    <row r="37" spans="1:25" x14ac:dyDescent="0.2">
      <c r="A37" s="83">
        <f t="shared" si="0"/>
        <v>42361</v>
      </c>
      <c r="B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840.53</v>
      </c>
      <c r="C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834.01</v>
      </c>
      <c r="D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859.46</v>
      </c>
      <c r="E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868.25</v>
      </c>
      <c r="F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868.14</v>
      </c>
      <c r="G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855.4</v>
      </c>
      <c r="H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811.63</v>
      </c>
      <c r="I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909.3</v>
      </c>
      <c r="J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847.53000000000009</v>
      </c>
      <c r="K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866.78</v>
      </c>
      <c r="L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841.39</v>
      </c>
      <c r="M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880.03</v>
      </c>
      <c r="N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880.39</v>
      </c>
      <c r="O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864.68999999999994</v>
      </c>
      <c r="P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841.49000000000012</v>
      </c>
      <c r="Q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841.89</v>
      </c>
      <c r="R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839.08</v>
      </c>
      <c r="S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902.38</v>
      </c>
      <c r="T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940</v>
      </c>
      <c r="U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921.98</v>
      </c>
      <c r="V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991.0100000000001</v>
      </c>
      <c r="W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896.97</v>
      </c>
      <c r="X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1082.75</v>
      </c>
      <c r="Y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921.88</v>
      </c>
    </row>
    <row r="38" spans="1:25" x14ac:dyDescent="0.2">
      <c r="A38" s="83">
        <f t="shared" si="0"/>
        <v>42362</v>
      </c>
      <c r="B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841.48000000000013</v>
      </c>
      <c r="C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833.7700000000001</v>
      </c>
      <c r="D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854.88000000000011</v>
      </c>
      <c r="E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868.04</v>
      </c>
      <c r="F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867.97</v>
      </c>
      <c r="G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868.26</v>
      </c>
      <c r="H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815.38000000000011</v>
      </c>
      <c r="I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922.92</v>
      </c>
      <c r="J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867.23</v>
      </c>
      <c r="K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898.17</v>
      </c>
      <c r="L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898.45</v>
      </c>
      <c r="M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828.33</v>
      </c>
      <c r="N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846.79000000000008</v>
      </c>
      <c r="O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866.64</v>
      </c>
      <c r="P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947.97000000000014</v>
      </c>
      <c r="Q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948.5200000000001</v>
      </c>
      <c r="R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878.12</v>
      </c>
      <c r="S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888.28000000000009</v>
      </c>
      <c r="T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889.9</v>
      </c>
      <c r="U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905.96999999999991</v>
      </c>
      <c r="V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962.57</v>
      </c>
      <c r="W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916.72</v>
      </c>
      <c r="X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1041.56</v>
      </c>
      <c r="Y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897.29</v>
      </c>
    </row>
    <row r="39" spans="1:25" x14ac:dyDescent="0.2">
      <c r="A39" s="83">
        <f t="shared" si="0"/>
        <v>42363</v>
      </c>
      <c r="B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825.92</v>
      </c>
      <c r="C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877.21</v>
      </c>
      <c r="D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895.88</v>
      </c>
      <c r="E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915.16</v>
      </c>
      <c r="F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915.18000000000006</v>
      </c>
      <c r="G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887.07</v>
      </c>
      <c r="H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827.30000000000007</v>
      </c>
      <c r="I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941.74</v>
      </c>
      <c r="J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867.7700000000001</v>
      </c>
      <c r="K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880.48</v>
      </c>
      <c r="L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854.13</v>
      </c>
      <c r="M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877.9</v>
      </c>
      <c r="N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853.5200000000001</v>
      </c>
      <c r="O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828.63</v>
      </c>
      <c r="P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866.63</v>
      </c>
      <c r="Q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841.7</v>
      </c>
      <c r="R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837.71</v>
      </c>
      <c r="S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901.02</v>
      </c>
      <c r="T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907.2399999999999</v>
      </c>
      <c r="U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907.03</v>
      </c>
      <c r="V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961.46</v>
      </c>
      <c r="W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896.67000000000007</v>
      </c>
      <c r="X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1040.03</v>
      </c>
      <c r="Y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896.1400000000001</v>
      </c>
    </row>
    <row r="40" spans="1:25" x14ac:dyDescent="0.2">
      <c r="A40" s="83">
        <f t="shared" si="0"/>
        <v>42364</v>
      </c>
      <c r="B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828.75</v>
      </c>
      <c r="C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898.66</v>
      </c>
      <c r="D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914.23</v>
      </c>
      <c r="E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925</v>
      </c>
      <c r="F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924.87</v>
      </c>
      <c r="G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914.57</v>
      </c>
      <c r="H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847.65000000000009</v>
      </c>
      <c r="I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847.36</v>
      </c>
      <c r="J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859.63</v>
      </c>
      <c r="K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902.92</v>
      </c>
      <c r="L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888.41000000000008</v>
      </c>
      <c r="M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855.84</v>
      </c>
      <c r="N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855.61</v>
      </c>
      <c r="O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864.2600000000001</v>
      </c>
      <c r="P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864.19999999999993</v>
      </c>
      <c r="Q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821.16</v>
      </c>
      <c r="R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868.25</v>
      </c>
      <c r="S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999.4</v>
      </c>
      <c r="T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1035.78</v>
      </c>
      <c r="U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986.85</v>
      </c>
      <c r="V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903.92000000000007</v>
      </c>
      <c r="W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891</v>
      </c>
      <c r="X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1054.3399999999999</v>
      </c>
      <c r="Y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895.97</v>
      </c>
    </row>
    <row r="41" spans="1:25" x14ac:dyDescent="0.2">
      <c r="A41" s="83">
        <f t="shared" si="0"/>
        <v>42365</v>
      </c>
      <c r="B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829.13000000000011</v>
      </c>
      <c r="C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898.76</v>
      </c>
      <c r="D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914.08</v>
      </c>
      <c r="E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924.74000000000012</v>
      </c>
      <c r="F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924.68999999999994</v>
      </c>
      <c r="G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914.15000000000009</v>
      </c>
      <c r="H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869.62</v>
      </c>
      <c r="I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832.93999999999994</v>
      </c>
      <c r="J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842.46</v>
      </c>
      <c r="K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916.48</v>
      </c>
      <c r="L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873.2700000000001</v>
      </c>
      <c r="M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863.89</v>
      </c>
      <c r="N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863.62</v>
      </c>
      <c r="O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872.76</v>
      </c>
      <c r="P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872.57</v>
      </c>
      <c r="Q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845.65</v>
      </c>
      <c r="R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846.55</v>
      </c>
      <c r="S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974.99000000000012</v>
      </c>
      <c r="T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977.19999999999993</v>
      </c>
      <c r="U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956.72</v>
      </c>
      <c r="V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916.29000000000008</v>
      </c>
      <c r="W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858.67</v>
      </c>
      <c r="X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1000.22</v>
      </c>
      <c r="Y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865.65000000000009</v>
      </c>
    </row>
    <row r="42" spans="1:25" x14ac:dyDescent="0.2">
      <c r="A42" s="83">
        <f t="shared" si="0"/>
        <v>42366</v>
      </c>
      <c r="B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854.93000000000006</v>
      </c>
      <c r="C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924.98</v>
      </c>
      <c r="D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925.08</v>
      </c>
      <c r="E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950.98000000000013</v>
      </c>
      <c r="F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951.42</v>
      </c>
      <c r="G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925.64</v>
      </c>
      <c r="H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878.69</v>
      </c>
      <c r="I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1008.3000000000001</v>
      </c>
      <c r="J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909.93000000000006</v>
      </c>
      <c r="K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933.4</v>
      </c>
      <c r="L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922.94</v>
      </c>
      <c r="M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847.4</v>
      </c>
      <c r="N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846.85</v>
      </c>
      <c r="O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866.57</v>
      </c>
      <c r="P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947.54000000000008</v>
      </c>
      <c r="Q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922.36</v>
      </c>
      <c r="R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877.30000000000007</v>
      </c>
      <c r="S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884.34</v>
      </c>
      <c r="T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884.79</v>
      </c>
      <c r="U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885.47</v>
      </c>
      <c r="V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927.44999999999993</v>
      </c>
      <c r="W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878.8</v>
      </c>
      <c r="X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966.69</v>
      </c>
      <c r="Y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859.42</v>
      </c>
    </row>
    <row r="43" spans="1:25" x14ac:dyDescent="0.2">
      <c r="A43" s="83">
        <f t="shared" si="0"/>
        <v>42367</v>
      </c>
      <c r="B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827.86</v>
      </c>
      <c r="C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855.16</v>
      </c>
      <c r="D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900.68999999999994</v>
      </c>
      <c r="E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900.78000000000009</v>
      </c>
      <c r="F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900.64</v>
      </c>
      <c r="G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877.67000000000007</v>
      </c>
      <c r="H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815.35</v>
      </c>
      <c r="I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913.78000000000009</v>
      </c>
      <c r="J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867.52</v>
      </c>
      <c r="K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853.43999999999994</v>
      </c>
      <c r="L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853.42</v>
      </c>
      <c r="M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825.96</v>
      </c>
      <c r="N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826.93</v>
      </c>
      <c r="O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839.98</v>
      </c>
      <c r="P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840.04</v>
      </c>
      <c r="Q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840.7700000000001</v>
      </c>
      <c r="R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840.28000000000009</v>
      </c>
      <c r="S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945.39</v>
      </c>
      <c r="T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938.37</v>
      </c>
      <c r="U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906.08</v>
      </c>
      <c r="V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976.2</v>
      </c>
      <c r="W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920.23</v>
      </c>
      <c r="X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1074.1200000000001</v>
      </c>
      <c r="Y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881.85</v>
      </c>
    </row>
    <row r="44" spans="1:25" x14ac:dyDescent="0.2">
      <c r="A44" s="83">
        <f t="shared" si="0"/>
        <v>42368</v>
      </c>
      <c r="B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834.20999999999992</v>
      </c>
      <c r="C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895.77</v>
      </c>
      <c r="D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915.11</v>
      </c>
      <c r="E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915.21</v>
      </c>
      <c r="F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925.14</v>
      </c>
      <c r="G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901</v>
      </c>
      <c r="H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835.54000000000008</v>
      </c>
      <c r="I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941.95999999999992</v>
      </c>
      <c r="J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888.18</v>
      </c>
      <c r="K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898.97</v>
      </c>
      <c r="L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853.83</v>
      </c>
      <c r="M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845.00000000000011</v>
      </c>
      <c r="N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845.24</v>
      </c>
      <c r="O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845.03000000000009</v>
      </c>
      <c r="P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853.5200000000001</v>
      </c>
      <c r="Q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867.05000000000007</v>
      </c>
      <c r="R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815.9</v>
      </c>
      <c r="S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883.1</v>
      </c>
      <c r="T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881.64</v>
      </c>
      <c r="U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883.03</v>
      </c>
      <c r="V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936.80000000000007</v>
      </c>
      <c r="W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875.78</v>
      </c>
      <c r="X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1055.3999999999999</v>
      </c>
      <c r="Y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839.90000000000009</v>
      </c>
    </row>
    <row r="45" spans="1:25" x14ac:dyDescent="0.2">
      <c r="A45" s="83">
        <f t="shared" si="0"/>
        <v>42369</v>
      </c>
      <c r="B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840.05</v>
      </c>
      <c r="C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850.39</v>
      </c>
      <c r="D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876.95</v>
      </c>
      <c r="E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877.05</v>
      </c>
      <c r="F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886.30000000000007</v>
      </c>
      <c r="G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868.47</v>
      </c>
      <c r="H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815.21</v>
      </c>
      <c r="I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931.98</v>
      </c>
      <c r="J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879.12</v>
      </c>
      <c r="K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932.49000000000012</v>
      </c>
      <c r="L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874.61</v>
      </c>
      <c r="M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812.70999999999992</v>
      </c>
      <c r="N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816.93</v>
      </c>
      <c r="O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817.07</v>
      </c>
      <c r="P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884.78</v>
      </c>
      <c r="Q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867.9</v>
      </c>
      <c r="R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839.13</v>
      </c>
      <c r="S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962.28000000000009</v>
      </c>
      <c r="T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983.45</v>
      </c>
      <c r="U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941.75</v>
      </c>
      <c r="V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992.08</v>
      </c>
      <c r="W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941.92</v>
      </c>
      <c r="X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1151.97</v>
      </c>
      <c r="Y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1099.95</v>
      </c>
    </row>
    <row r="47" spans="1:25" x14ac:dyDescent="0.25">
      <c r="A47" s="91" t="s">
        <v>151</v>
      </c>
    </row>
    <row r="48" spans="1:25" ht="12.75" x14ac:dyDescent="0.2">
      <c r="A48" s="172" t="s">
        <v>48</v>
      </c>
      <c r="B48" s="183" t="s">
        <v>122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123</v>
      </c>
      <c r="C50" s="166" t="s">
        <v>124</v>
      </c>
      <c r="D50" s="166" t="s">
        <v>125</v>
      </c>
      <c r="E50" s="166" t="s">
        <v>126</v>
      </c>
      <c r="F50" s="166" t="s">
        <v>127</v>
      </c>
      <c r="G50" s="166" t="s">
        <v>128</v>
      </c>
      <c r="H50" s="166" t="s">
        <v>129</v>
      </c>
      <c r="I50" s="166" t="s">
        <v>130</v>
      </c>
      <c r="J50" s="166" t="s">
        <v>131</v>
      </c>
      <c r="K50" s="166" t="s">
        <v>132</v>
      </c>
      <c r="L50" s="166" t="s">
        <v>133</v>
      </c>
      <c r="M50" s="166" t="s">
        <v>134</v>
      </c>
      <c r="N50" s="177" t="s">
        <v>135</v>
      </c>
      <c r="O50" s="166" t="s">
        <v>136</v>
      </c>
      <c r="P50" s="166" t="s">
        <v>137</v>
      </c>
      <c r="Q50" s="166" t="s">
        <v>138</v>
      </c>
      <c r="R50" s="166" t="s">
        <v>139</v>
      </c>
      <c r="S50" s="166" t="s">
        <v>140</v>
      </c>
      <c r="T50" s="166" t="s">
        <v>141</v>
      </c>
      <c r="U50" s="166" t="s">
        <v>142</v>
      </c>
      <c r="V50" s="166" t="s">
        <v>143</v>
      </c>
      <c r="W50" s="166" t="s">
        <v>144</v>
      </c>
      <c r="X50" s="166" t="s">
        <v>145</v>
      </c>
      <c r="Y50" s="166" t="s">
        <v>146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>A15</f>
        <v>42339</v>
      </c>
      <c r="B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872.77</v>
      </c>
      <c r="C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921.23</v>
      </c>
      <c r="D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953.15</v>
      </c>
      <c r="E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953.18999999999994</v>
      </c>
      <c r="F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937.04000000000008</v>
      </c>
      <c r="G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937.30000000000007</v>
      </c>
      <c r="H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887.99</v>
      </c>
      <c r="I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1019.81</v>
      </c>
      <c r="J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946.24</v>
      </c>
      <c r="K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961.26</v>
      </c>
      <c r="L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950.35</v>
      </c>
      <c r="M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895.25</v>
      </c>
      <c r="N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881.89</v>
      </c>
      <c r="O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917.2600000000001</v>
      </c>
      <c r="P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1051.75</v>
      </c>
      <c r="Q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1020.84</v>
      </c>
      <c r="R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911.75000000000011</v>
      </c>
      <c r="S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820.7</v>
      </c>
      <c r="T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812.98</v>
      </c>
      <c r="U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837.43</v>
      </c>
      <c r="V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815.46999999999991</v>
      </c>
      <c r="W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819.1</v>
      </c>
      <c r="X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919.06000000000006</v>
      </c>
      <c r="Y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805.81</v>
      </c>
      <c r="AA52" s="84"/>
    </row>
    <row r="53" spans="1:27" x14ac:dyDescent="0.2">
      <c r="A53" s="83">
        <f t="shared" ref="A53:A82" si="1">A16</f>
        <v>42340</v>
      </c>
      <c r="B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867.71</v>
      </c>
      <c r="C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915.5100000000001</v>
      </c>
      <c r="D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946.88</v>
      </c>
      <c r="E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936.27</v>
      </c>
      <c r="F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936.4</v>
      </c>
      <c r="G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927.01</v>
      </c>
      <c r="H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868.64</v>
      </c>
      <c r="I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970.56</v>
      </c>
      <c r="J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890.35</v>
      </c>
      <c r="K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903.4</v>
      </c>
      <c r="L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893.74</v>
      </c>
      <c r="M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829.45</v>
      </c>
      <c r="N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848.44</v>
      </c>
      <c r="O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852.21</v>
      </c>
      <c r="P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943.45</v>
      </c>
      <c r="Q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944.39</v>
      </c>
      <c r="R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864.54</v>
      </c>
      <c r="S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814.71</v>
      </c>
      <c r="T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814.83</v>
      </c>
      <c r="U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800.87</v>
      </c>
      <c r="V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845.63</v>
      </c>
      <c r="W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793.16</v>
      </c>
      <c r="X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973.99</v>
      </c>
      <c r="Y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812.86</v>
      </c>
    </row>
    <row r="54" spans="1:27" x14ac:dyDescent="0.2">
      <c r="A54" s="83">
        <f t="shared" si="1"/>
        <v>42341</v>
      </c>
      <c r="B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841.64</v>
      </c>
      <c r="C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881.58999999999992</v>
      </c>
      <c r="D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895.88000000000011</v>
      </c>
      <c r="E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895.83</v>
      </c>
      <c r="F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905.75</v>
      </c>
      <c r="G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886.95</v>
      </c>
      <c r="H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842.27</v>
      </c>
      <c r="I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940.73</v>
      </c>
      <c r="J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895.38</v>
      </c>
      <c r="K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894.63</v>
      </c>
      <c r="L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885.45</v>
      </c>
      <c r="M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808.42</v>
      </c>
      <c r="N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808.32</v>
      </c>
      <c r="O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815.5100000000001</v>
      </c>
      <c r="P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876.09</v>
      </c>
      <c r="Q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867.81999999999994</v>
      </c>
      <c r="R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835.24</v>
      </c>
      <c r="S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852.34</v>
      </c>
      <c r="T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854.82</v>
      </c>
      <c r="U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838.83</v>
      </c>
      <c r="V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873.39</v>
      </c>
      <c r="W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835.85</v>
      </c>
      <c r="X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970.96</v>
      </c>
      <c r="Y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821.38</v>
      </c>
    </row>
    <row r="55" spans="1:27" x14ac:dyDescent="0.2">
      <c r="A55" s="83">
        <f t="shared" si="1"/>
        <v>42342</v>
      </c>
      <c r="B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833.1</v>
      </c>
      <c r="C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877.02</v>
      </c>
      <c r="D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896.08</v>
      </c>
      <c r="E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896.04</v>
      </c>
      <c r="F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896.2700000000001</v>
      </c>
      <c r="G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887.33</v>
      </c>
      <c r="H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834.39</v>
      </c>
      <c r="I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941.46999999999991</v>
      </c>
      <c r="J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891.49</v>
      </c>
      <c r="K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905.07</v>
      </c>
      <c r="L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895.24</v>
      </c>
      <c r="M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823.08</v>
      </c>
      <c r="N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830.73</v>
      </c>
      <c r="O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850.01</v>
      </c>
      <c r="P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881.06999999999994</v>
      </c>
      <c r="Q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850.61</v>
      </c>
      <c r="R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810.68000000000006</v>
      </c>
      <c r="S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862.0200000000001</v>
      </c>
      <c r="T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863.81000000000006</v>
      </c>
      <c r="U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849.6</v>
      </c>
      <c r="V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880.79000000000008</v>
      </c>
      <c r="W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830.55000000000007</v>
      </c>
      <c r="X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983.61</v>
      </c>
      <c r="Y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825.59</v>
      </c>
    </row>
    <row r="56" spans="1:27" x14ac:dyDescent="0.2">
      <c r="A56" s="83">
        <f t="shared" si="1"/>
        <v>42343</v>
      </c>
      <c r="B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819.89</v>
      </c>
      <c r="C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855.71</v>
      </c>
      <c r="D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879.78</v>
      </c>
      <c r="E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879.80000000000007</v>
      </c>
      <c r="F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874.79000000000008</v>
      </c>
      <c r="G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865.89</v>
      </c>
      <c r="H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812.89</v>
      </c>
      <c r="I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797</v>
      </c>
      <c r="J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854.58</v>
      </c>
      <c r="K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874.51</v>
      </c>
      <c r="L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855.72</v>
      </c>
      <c r="M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846.30000000000007</v>
      </c>
      <c r="N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828.80000000000007</v>
      </c>
      <c r="O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846.19</v>
      </c>
      <c r="P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855.30000000000007</v>
      </c>
      <c r="Q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869.83</v>
      </c>
      <c r="R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807.44</v>
      </c>
      <c r="S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960.6</v>
      </c>
      <c r="T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1028.72</v>
      </c>
      <c r="U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1027.51</v>
      </c>
      <c r="V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981.91</v>
      </c>
      <c r="W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856.56000000000006</v>
      </c>
      <c r="X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1048.25</v>
      </c>
      <c r="Y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889.00000000000011</v>
      </c>
    </row>
    <row r="57" spans="1:27" x14ac:dyDescent="0.2">
      <c r="A57" s="83">
        <f t="shared" si="1"/>
        <v>42344</v>
      </c>
      <c r="B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820.41</v>
      </c>
      <c r="C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855.83</v>
      </c>
      <c r="D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879.73</v>
      </c>
      <c r="E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879.56000000000006</v>
      </c>
      <c r="F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873.4899999999999</v>
      </c>
      <c r="G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864.83</v>
      </c>
      <c r="H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847.23</v>
      </c>
      <c r="I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847.08</v>
      </c>
      <c r="J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793.31000000000006</v>
      </c>
      <c r="K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944.61</v>
      </c>
      <c r="L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902.63</v>
      </c>
      <c r="M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882.79</v>
      </c>
      <c r="N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853.75</v>
      </c>
      <c r="O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854.1</v>
      </c>
      <c r="P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892.69</v>
      </c>
      <c r="Q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919.83</v>
      </c>
      <c r="R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839.75</v>
      </c>
      <c r="S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954.80000000000007</v>
      </c>
      <c r="T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971.55000000000007</v>
      </c>
      <c r="U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972.73</v>
      </c>
      <c r="V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929.9</v>
      </c>
      <c r="W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853.84</v>
      </c>
      <c r="X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987.94999999999993</v>
      </c>
      <c r="Y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852.38</v>
      </c>
    </row>
    <row r="58" spans="1:27" x14ac:dyDescent="0.2">
      <c r="A58" s="83">
        <f t="shared" si="1"/>
        <v>42345</v>
      </c>
      <c r="B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825.01</v>
      </c>
      <c r="C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858.99</v>
      </c>
      <c r="D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886.53</v>
      </c>
      <c r="E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896.2700000000001</v>
      </c>
      <c r="F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896.33</v>
      </c>
      <c r="G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859.25000000000011</v>
      </c>
      <c r="H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809.19</v>
      </c>
      <c r="I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902.5</v>
      </c>
      <c r="J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868.88</v>
      </c>
      <c r="K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874.45</v>
      </c>
      <c r="L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865.25000000000011</v>
      </c>
      <c r="M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807.33</v>
      </c>
      <c r="N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807.12</v>
      </c>
      <c r="O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807.05000000000007</v>
      </c>
      <c r="P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856.15</v>
      </c>
      <c r="Q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839.5</v>
      </c>
      <c r="R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804.78</v>
      </c>
      <c r="S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883.04000000000008</v>
      </c>
      <c r="T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884.29</v>
      </c>
      <c r="U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870.5</v>
      </c>
      <c r="V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939.53</v>
      </c>
      <c r="W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853.16</v>
      </c>
      <c r="X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1016.2400000000001</v>
      </c>
      <c r="Y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843.07</v>
      </c>
    </row>
    <row r="59" spans="1:27" x14ac:dyDescent="0.2">
      <c r="A59" s="83">
        <f t="shared" si="1"/>
        <v>42346</v>
      </c>
      <c r="B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800.97</v>
      </c>
      <c r="C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841.36</v>
      </c>
      <c r="D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867.89</v>
      </c>
      <c r="E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868.00000000000011</v>
      </c>
      <c r="F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858.93000000000006</v>
      </c>
      <c r="G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841.50000000000011</v>
      </c>
      <c r="H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801.75000000000011</v>
      </c>
      <c r="I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902.83</v>
      </c>
      <c r="J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860.46</v>
      </c>
      <c r="K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893.13000000000011</v>
      </c>
      <c r="L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878.5200000000001</v>
      </c>
      <c r="M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810.28</v>
      </c>
      <c r="N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809.89</v>
      </c>
      <c r="O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809.89</v>
      </c>
      <c r="P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855.82</v>
      </c>
      <c r="Q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839.5</v>
      </c>
      <c r="R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805.57</v>
      </c>
      <c r="S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899.6</v>
      </c>
      <c r="T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901.13</v>
      </c>
      <c r="U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871.22</v>
      </c>
      <c r="V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942.24</v>
      </c>
      <c r="W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861.43999999999994</v>
      </c>
      <c r="X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1058.8399999999999</v>
      </c>
      <c r="Y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874.63</v>
      </c>
    </row>
    <row r="60" spans="1:27" x14ac:dyDescent="0.2">
      <c r="A60" s="83">
        <f t="shared" si="1"/>
        <v>42347</v>
      </c>
      <c r="B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793.57</v>
      </c>
      <c r="C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841.81</v>
      </c>
      <c r="D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868.35</v>
      </c>
      <c r="E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868.42</v>
      </c>
      <c r="F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859.36</v>
      </c>
      <c r="G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842.12</v>
      </c>
      <c r="H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803.1</v>
      </c>
      <c r="I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904.38</v>
      </c>
      <c r="J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830.22</v>
      </c>
      <c r="K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841.00000000000011</v>
      </c>
      <c r="L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816.16</v>
      </c>
      <c r="M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841.9899999999999</v>
      </c>
      <c r="N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803.64</v>
      </c>
      <c r="O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803.75</v>
      </c>
      <c r="P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849.13</v>
      </c>
      <c r="Q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841.0200000000001</v>
      </c>
      <c r="R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795.03000000000009</v>
      </c>
      <c r="S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893.42</v>
      </c>
      <c r="T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909.93</v>
      </c>
      <c r="U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866.91</v>
      </c>
      <c r="V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943.18999999999994</v>
      </c>
      <c r="W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860.30000000000007</v>
      </c>
      <c r="X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1061.32</v>
      </c>
      <c r="Y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858.71</v>
      </c>
    </row>
    <row r="61" spans="1:27" x14ac:dyDescent="0.2">
      <c r="A61" s="83">
        <f t="shared" si="1"/>
        <v>42348</v>
      </c>
      <c r="B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793.01</v>
      </c>
      <c r="C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841.3</v>
      </c>
      <c r="D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858.93000000000006</v>
      </c>
      <c r="E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868.06000000000006</v>
      </c>
      <c r="F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859.1</v>
      </c>
      <c r="G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842.05000000000007</v>
      </c>
      <c r="H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802.37</v>
      </c>
      <c r="I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903.95999999999992</v>
      </c>
      <c r="J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830.42</v>
      </c>
      <c r="K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832.34</v>
      </c>
      <c r="L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808.19999999999993</v>
      </c>
      <c r="M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840.97</v>
      </c>
      <c r="N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816.0200000000001</v>
      </c>
      <c r="O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803.19999999999993</v>
      </c>
      <c r="P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848.96</v>
      </c>
      <c r="Q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841.1400000000001</v>
      </c>
      <c r="R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795.14</v>
      </c>
      <c r="S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892.77</v>
      </c>
      <c r="T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910.86</v>
      </c>
      <c r="U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866.51</v>
      </c>
      <c r="V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932.75000000000011</v>
      </c>
      <c r="W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855.2299999999999</v>
      </c>
      <c r="X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1039.98</v>
      </c>
      <c r="Y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858.78</v>
      </c>
    </row>
    <row r="62" spans="1:27" x14ac:dyDescent="0.2">
      <c r="A62" s="83">
        <f t="shared" si="1"/>
        <v>42349</v>
      </c>
      <c r="B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793.79</v>
      </c>
      <c r="C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839.97</v>
      </c>
      <c r="D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866.43999999999994</v>
      </c>
      <c r="E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866.37</v>
      </c>
      <c r="F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857.53000000000009</v>
      </c>
      <c r="G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840.42</v>
      </c>
      <c r="H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792.94</v>
      </c>
      <c r="I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888.93999999999994</v>
      </c>
      <c r="J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836.28</v>
      </c>
      <c r="K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838.85</v>
      </c>
      <c r="L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822.11</v>
      </c>
      <c r="M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845.46</v>
      </c>
      <c r="N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793.76</v>
      </c>
      <c r="O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820.62</v>
      </c>
      <c r="P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891.7399999999999</v>
      </c>
      <c r="Q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878.32</v>
      </c>
      <c r="R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816.96</v>
      </c>
      <c r="S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877.9</v>
      </c>
      <c r="T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892.23</v>
      </c>
      <c r="U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867.25</v>
      </c>
      <c r="V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933.9</v>
      </c>
      <c r="W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883.19</v>
      </c>
      <c r="X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1042.01</v>
      </c>
      <c r="Y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867.75</v>
      </c>
    </row>
    <row r="63" spans="1:27" x14ac:dyDescent="0.2">
      <c r="A63" s="83">
        <f t="shared" si="1"/>
        <v>42350</v>
      </c>
      <c r="B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808.35</v>
      </c>
      <c r="C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827.06000000000006</v>
      </c>
      <c r="D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854.24000000000012</v>
      </c>
      <c r="E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863.77</v>
      </c>
      <c r="F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854.33</v>
      </c>
      <c r="G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854.43000000000006</v>
      </c>
      <c r="H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828.03</v>
      </c>
      <c r="I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794.93</v>
      </c>
      <c r="J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876.53</v>
      </c>
      <c r="K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853.64</v>
      </c>
      <c r="L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818.7700000000001</v>
      </c>
      <c r="M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818.57999999999993</v>
      </c>
      <c r="N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844.03</v>
      </c>
      <c r="O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866.85</v>
      </c>
      <c r="P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866.89</v>
      </c>
      <c r="Q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867.5100000000001</v>
      </c>
      <c r="R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806.68999999999994</v>
      </c>
      <c r="S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987.50000000000011</v>
      </c>
      <c r="T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986.04</v>
      </c>
      <c r="U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989.95</v>
      </c>
      <c r="V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948.52</v>
      </c>
      <c r="W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885.94</v>
      </c>
      <c r="X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1069.8000000000002</v>
      </c>
      <c r="Y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880.7600000000001</v>
      </c>
    </row>
    <row r="64" spans="1:27" x14ac:dyDescent="0.2">
      <c r="A64" s="83">
        <f t="shared" si="1"/>
        <v>42351</v>
      </c>
      <c r="B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809.6</v>
      </c>
      <c r="C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818.57999999999993</v>
      </c>
      <c r="D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854.31000000000006</v>
      </c>
      <c r="E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854.35</v>
      </c>
      <c r="F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854.17</v>
      </c>
      <c r="G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845.13</v>
      </c>
      <c r="H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827.7700000000001</v>
      </c>
      <c r="I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819.23</v>
      </c>
      <c r="J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817.89</v>
      </c>
      <c r="K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901.41000000000008</v>
      </c>
      <c r="L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862.89</v>
      </c>
      <c r="M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853.82</v>
      </c>
      <c r="N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853.56000000000006</v>
      </c>
      <c r="O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881.53</v>
      </c>
      <c r="P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881.45</v>
      </c>
      <c r="Q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867.93999999999994</v>
      </c>
      <c r="R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806.52</v>
      </c>
      <c r="S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984.22</v>
      </c>
      <c r="T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983.66</v>
      </c>
      <c r="U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982.09</v>
      </c>
      <c r="V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940.31000000000006</v>
      </c>
      <c r="W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883.16000000000008</v>
      </c>
      <c r="X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1068.6400000000001</v>
      </c>
      <c r="Y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871.31000000000006</v>
      </c>
    </row>
    <row r="65" spans="1:25" x14ac:dyDescent="0.2">
      <c r="A65" s="83">
        <f t="shared" si="1"/>
        <v>42352</v>
      </c>
      <c r="B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793.18</v>
      </c>
      <c r="C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840.23</v>
      </c>
      <c r="D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866.55000000000007</v>
      </c>
      <c r="E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866.51</v>
      </c>
      <c r="F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857.4</v>
      </c>
      <c r="G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840.22</v>
      </c>
      <c r="H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792.88</v>
      </c>
      <c r="I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888.72</v>
      </c>
      <c r="J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836.04000000000008</v>
      </c>
      <c r="K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846.9799999999999</v>
      </c>
      <c r="L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830.01</v>
      </c>
      <c r="M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820.23</v>
      </c>
      <c r="N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798.83</v>
      </c>
      <c r="O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820.43</v>
      </c>
      <c r="P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891.55</v>
      </c>
      <c r="Q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878.41</v>
      </c>
      <c r="R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816.5</v>
      </c>
      <c r="S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879.61</v>
      </c>
      <c r="T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895.18</v>
      </c>
      <c r="U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868.45999999999992</v>
      </c>
      <c r="V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933.18999999999994</v>
      </c>
      <c r="W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887.79</v>
      </c>
      <c r="X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1049.6099999999999</v>
      </c>
      <c r="Y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869.17</v>
      </c>
    </row>
    <row r="66" spans="1:25" x14ac:dyDescent="0.2">
      <c r="A66" s="83">
        <f t="shared" si="1"/>
        <v>42353</v>
      </c>
      <c r="B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793.65000000000009</v>
      </c>
      <c r="C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839.96</v>
      </c>
      <c r="D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866.47</v>
      </c>
      <c r="E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866.7</v>
      </c>
      <c r="F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857.69</v>
      </c>
      <c r="G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849.21999999999991</v>
      </c>
      <c r="H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801.2</v>
      </c>
      <c r="I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902.63</v>
      </c>
      <c r="J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836.62</v>
      </c>
      <c r="K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847.5</v>
      </c>
      <c r="L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806.39</v>
      </c>
      <c r="M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877.57</v>
      </c>
      <c r="N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836.76</v>
      </c>
      <c r="O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808.03</v>
      </c>
      <c r="P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855.5</v>
      </c>
      <c r="Q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848.04000000000008</v>
      </c>
      <c r="R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807.19999999999993</v>
      </c>
      <c r="S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914.64</v>
      </c>
      <c r="T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903.53000000000009</v>
      </c>
      <c r="U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872.25</v>
      </c>
      <c r="V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944.38</v>
      </c>
      <c r="W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919.17000000000007</v>
      </c>
      <c r="X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1101.95</v>
      </c>
      <c r="Y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934.19</v>
      </c>
    </row>
    <row r="67" spans="1:25" x14ac:dyDescent="0.2">
      <c r="A67" s="83">
        <f t="shared" si="1"/>
        <v>42354</v>
      </c>
      <c r="B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799.53000000000009</v>
      </c>
      <c r="C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839.87</v>
      </c>
      <c r="D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866.47</v>
      </c>
      <c r="E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866.48</v>
      </c>
      <c r="F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866.7</v>
      </c>
      <c r="G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849.2700000000001</v>
      </c>
      <c r="H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793.67000000000007</v>
      </c>
      <c r="I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889.5200000000001</v>
      </c>
      <c r="J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829.39</v>
      </c>
      <c r="K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822.96</v>
      </c>
      <c r="L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798.93</v>
      </c>
      <c r="M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906.54</v>
      </c>
      <c r="N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858.95</v>
      </c>
      <c r="O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843.22</v>
      </c>
      <c r="P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847.68000000000006</v>
      </c>
      <c r="Q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840.09</v>
      </c>
      <c r="R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823.66</v>
      </c>
      <c r="S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912.66</v>
      </c>
      <c r="T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918.5</v>
      </c>
      <c r="U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883.7</v>
      </c>
      <c r="V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942.04000000000008</v>
      </c>
      <c r="W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890.33</v>
      </c>
      <c r="X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1060.5999999999999</v>
      </c>
      <c r="Y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910.17</v>
      </c>
    </row>
    <row r="68" spans="1:25" x14ac:dyDescent="0.2">
      <c r="A68" s="83">
        <f t="shared" si="1"/>
        <v>42355</v>
      </c>
      <c r="B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807.70999999999992</v>
      </c>
      <c r="C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857.82999999999993</v>
      </c>
      <c r="D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866.65000000000009</v>
      </c>
      <c r="E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875.80000000000007</v>
      </c>
      <c r="F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876.12</v>
      </c>
      <c r="G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849.68</v>
      </c>
      <c r="H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809.5</v>
      </c>
      <c r="I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902.98</v>
      </c>
      <c r="J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829.35</v>
      </c>
      <c r="K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823.04</v>
      </c>
      <c r="L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806.81000000000006</v>
      </c>
      <c r="M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859.97</v>
      </c>
      <c r="N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858.58</v>
      </c>
      <c r="O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835.5100000000001</v>
      </c>
      <c r="P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856.07</v>
      </c>
      <c r="Q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831.43999999999994</v>
      </c>
      <c r="R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794.26</v>
      </c>
      <c r="S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893.1400000000001</v>
      </c>
      <c r="T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907.72</v>
      </c>
      <c r="U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879.58</v>
      </c>
      <c r="V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953.58</v>
      </c>
      <c r="W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891.84</v>
      </c>
      <c r="X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1040.7</v>
      </c>
      <c r="Y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909.55000000000007</v>
      </c>
    </row>
    <row r="69" spans="1:25" x14ac:dyDescent="0.2">
      <c r="A69" s="83">
        <f t="shared" si="1"/>
        <v>42356</v>
      </c>
      <c r="B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811.52</v>
      </c>
      <c r="C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823.54</v>
      </c>
      <c r="D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866.77</v>
      </c>
      <c r="E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876</v>
      </c>
      <c r="F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866.82</v>
      </c>
      <c r="G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849.79000000000008</v>
      </c>
      <c r="H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802</v>
      </c>
      <c r="I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889.19</v>
      </c>
      <c r="J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836.50000000000011</v>
      </c>
      <c r="K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835.13</v>
      </c>
      <c r="L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814.34</v>
      </c>
      <c r="M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861.30000000000007</v>
      </c>
      <c r="N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837.52</v>
      </c>
      <c r="O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837.99</v>
      </c>
      <c r="P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813.76</v>
      </c>
      <c r="Q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821.97</v>
      </c>
      <c r="R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818.62</v>
      </c>
      <c r="S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904.6</v>
      </c>
      <c r="T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904.23</v>
      </c>
      <c r="U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877.83</v>
      </c>
      <c r="V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959.82</v>
      </c>
      <c r="W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895.65</v>
      </c>
      <c r="X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1064.3500000000001</v>
      </c>
      <c r="Y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924.68000000000006</v>
      </c>
    </row>
    <row r="70" spans="1:25" x14ac:dyDescent="0.2">
      <c r="A70" s="83">
        <f t="shared" si="1"/>
        <v>42357</v>
      </c>
      <c r="B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844.14</v>
      </c>
      <c r="C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810.18000000000006</v>
      </c>
      <c r="D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835.99000000000012</v>
      </c>
      <c r="E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845.22</v>
      </c>
      <c r="F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845.43999999999994</v>
      </c>
      <c r="G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836.65</v>
      </c>
      <c r="H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803.76</v>
      </c>
      <c r="I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843.45</v>
      </c>
      <c r="J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886.73</v>
      </c>
      <c r="K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836.1</v>
      </c>
      <c r="L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827.33</v>
      </c>
      <c r="M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844.44</v>
      </c>
      <c r="N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853.33</v>
      </c>
      <c r="O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843.94</v>
      </c>
      <c r="P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801.75000000000011</v>
      </c>
      <c r="Q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818.21999999999991</v>
      </c>
      <c r="R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840.80000000000007</v>
      </c>
      <c r="S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964.14</v>
      </c>
      <c r="T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987.8</v>
      </c>
      <c r="U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967.07</v>
      </c>
      <c r="V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928.57999999999993</v>
      </c>
      <c r="W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874.04000000000008</v>
      </c>
      <c r="X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1061.69</v>
      </c>
      <c r="Y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923.53</v>
      </c>
    </row>
    <row r="71" spans="1:25" x14ac:dyDescent="0.2">
      <c r="A71" s="83">
        <f t="shared" si="1"/>
        <v>42358</v>
      </c>
      <c r="B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806.35</v>
      </c>
      <c r="C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859.62</v>
      </c>
      <c r="D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893.93</v>
      </c>
      <c r="E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904.29</v>
      </c>
      <c r="F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904.31</v>
      </c>
      <c r="G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894.0100000000001</v>
      </c>
      <c r="H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850.39</v>
      </c>
      <c r="I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815.11</v>
      </c>
      <c r="J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845.2700000000001</v>
      </c>
      <c r="K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896.2600000000001</v>
      </c>
      <c r="L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853.59</v>
      </c>
      <c r="M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844.79000000000008</v>
      </c>
      <c r="N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844.87</v>
      </c>
      <c r="O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853.74</v>
      </c>
      <c r="P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853.71</v>
      </c>
      <c r="Q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828.30000000000007</v>
      </c>
      <c r="R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825.88</v>
      </c>
      <c r="S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947.41</v>
      </c>
      <c r="T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954.33</v>
      </c>
      <c r="U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933.7299999999999</v>
      </c>
      <c r="V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893.16000000000008</v>
      </c>
      <c r="W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837.19</v>
      </c>
      <c r="X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1036.06</v>
      </c>
      <c r="Y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877.1</v>
      </c>
    </row>
    <row r="72" spans="1:25" x14ac:dyDescent="0.2">
      <c r="A72" s="83">
        <f t="shared" si="1"/>
        <v>42359</v>
      </c>
      <c r="B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807.68999999999994</v>
      </c>
      <c r="C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853.34</v>
      </c>
      <c r="D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885.24</v>
      </c>
      <c r="E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899.81</v>
      </c>
      <c r="F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899.78</v>
      </c>
      <c r="G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890.28000000000009</v>
      </c>
      <c r="H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800.4799999999999</v>
      </c>
      <c r="I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888.44999999999993</v>
      </c>
      <c r="J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851.99000000000012</v>
      </c>
      <c r="K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869.63</v>
      </c>
      <c r="L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851.9799999999999</v>
      </c>
      <c r="M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792.68999999999994</v>
      </c>
      <c r="N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806.54000000000008</v>
      </c>
      <c r="O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813.66</v>
      </c>
      <c r="P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874.08</v>
      </c>
      <c r="Q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870.31000000000006</v>
      </c>
      <c r="R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816.72</v>
      </c>
      <c r="S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896.52</v>
      </c>
      <c r="T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895.91000000000008</v>
      </c>
      <c r="U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868.06000000000006</v>
      </c>
      <c r="V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934.25</v>
      </c>
      <c r="W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891.9</v>
      </c>
      <c r="X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1042.06</v>
      </c>
      <c r="Y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884.25</v>
      </c>
    </row>
    <row r="73" spans="1:25" x14ac:dyDescent="0.2">
      <c r="A73" s="83">
        <f t="shared" si="1"/>
        <v>42360</v>
      </c>
      <c r="B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810.58</v>
      </c>
      <c r="C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815.23</v>
      </c>
      <c r="D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840.04</v>
      </c>
      <c r="E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848.78000000000009</v>
      </c>
      <c r="F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848.7700000000001</v>
      </c>
      <c r="G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823.88</v>
      </c>
      <c r="H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796.56000000000006</v>
      </c>
      <c r="I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901.68</v>
      </c>
      <c r="J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847.5</v>
      </c>
      <c r="K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847.2</v>
      </c>
      <c r="L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838.78000000000009</v>
      </c>
      <c r="M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806.93000000000006</v>
      </c>
      <c r="N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809.5200000000001</v>
      </c>
      <c r="O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824.36</v>
      </c>
      <c r="P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901.56</v>
      </c>
      <c r="Q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892.57</v>
      </c>
      <c r="R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816.46</v>
      </c>
      <c r="S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879.34</v>
      </c>
      <c r="T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894.4</v>
      </c>
      <c r="U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881.46</v>
      </c>
      <c r="V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930.9799999999999</v>
      </c>
      <c r="W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866.91</v>
      </c>
      <c r="X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1041.57</v>
      </c>
      <c r="Y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877.07</v>
      </c>
    </row>
    <row r="74" spans="1:25" x14ac:dyDescent="0.2">
      <c r="A74" s="83">
        <f t="shared" si="1"/>
        <v>42361</v>
      </c>
      <c r="B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821.62</v>
      </c>
      <c r="C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815.26</v>
      </c>
      <c r="D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840.11</v>
      </c>
      <c r="E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848.68999999999994</v>
      </c>
      <c r="F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848.58</v>
      </c>
      <c r="G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836.14</v>
      </c>
      <c r="H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793.4</v>
      </c>
      <c r="I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888.76</v>
      </c>
      <c r="J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828.46</v>
      </c>
      <c r="K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847.25</v>
      </c>
      <c r="L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822.46</v>
      </c>
      <c r="M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860.18999999999994</v>
      </c>
      <c r="N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860.54</v>
      </c>
      <c r="O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845.22</v>
      </c>
      <c r="P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822.56000000000006</v>
      </c>
      <c r="Q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822.95</v>
      </c>
      <c r="R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820.21</v>
      </c>
      <c r="S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882.02</v>
      </c>
      <c r="T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918.75</v>
      </c>
      <c r="U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901.15</v>
      </c>
      <c r="V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968.55000000000007</v>
      </c>
      <c r="W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876.73</v>
      </c>
      <c r="X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1058.1199999999999</v>
      </c>
      <c r="Y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901.05000000000007</v>
      </c>
    </row>
    <row r="75" spans="1:25" x14ac:dyDescent="0.2">
      <c r="A75" s="83">
        <f t="shared" si="1"/>
        <v>42362</v>
      </c>
      <c r="B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822.55000000000007</v>
      </c>
      <c r="C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815.03000000000009</v>
      </c>
      <c r="D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835.63000000000011</v>
      </c>
      <c r="E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848.48</v>
      </c>
      <c r="F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848.41000000000008</v>
      </c>
      <c r="G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848.69999999999993</v>
      </c>
      <c r="H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797.07</v>
      </c>
      <c r="I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902.06999999999994</v>
      </c>
      <c r="J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847.7</v>
      </c>
      <c r="K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877.9</v>
      </c>
      <c r="L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878.17000000000007</v>
      </c>
      <c r="M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809.71</v>
      </c>
      <c r="N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827.74</v>
      </c>
      <c r="O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847.12</v>
      </c>
      <c r="P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926.53000000000009</v>
      </c>
      <c r="Q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927.07</v>
      </c>
      <c r="R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858.33</v>
      </c>
      <c r="S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868.24</v>
      </c>
      <c r="T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869.83</v>
      </c>
      <c r="U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885.51</v>
      </c>
      <c r="V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940.78</v>
      </c>
      <c r="W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896.01</v>
      </c>
      <c r="X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1017.91</v>
      </c>
      <c r="Y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877.04</v>
      </c>
    </row>
    <row r="76" spans="1:25" x14ac:dyDescent="0.2">
      <c r="A76" s="83">
        <f t="shared" si="1"/>
        <v>42363</v>
      </c>
      <c r="B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807.36</v>
      </c>
      <c r="C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857.43</v>
      </c>
      <c r="D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875.67</v>
      </c>
      <c r="E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894.4899999999999</v>
      </c>
      <c r="F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894.5100000000001</v>
      </c>
      <c r="G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867.06000000000006</v>
      </c>
      <c r="H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808.71</v>
      </c>
      <c r="I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920.43999999999994</v>
      </c>
      <c r="J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848.22</v>
      </c>
      <c r="K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860.63</v>
      </c>
      <c r="L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834.9</v>
      </c>
      <c r="M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858.11</v>
      </c>
      <c r="N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834.31000000000006</v>
      </c>
      <c r="O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810.00000000000011</v>
      </c>
      <c r="P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847.1</v>
      </c>
      <c r="Q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822.7700000000001</v>
      </c>
      <c r="R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818.87</v>
      </c>
      <c r="S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880.68</v>
      </c>
      <c r="T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886.75</v>
      </c>
      <c r="U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886.55</v>
      </c>
      <c r="V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939.69</v>
      </c>
      <c r="W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876.44</v>
      </c>
      <c r="X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1016.4100000000001</v>
      </c>
      <c r="Y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875.91000000000008</v>
      </c>
    </row>
    <row r="77" spans="1:25" x14ac:dyDescent="0.2">
      <c r="A77" s="83">
        <f t="shared" si="1"/>
        <v>42364</v>
      </c>
      <c r="B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810.12</v>
      </c>
      <c r="C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878.38</v>
      </c>
      <c r="D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893.58</v>
      </c>
      <c r="E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904.09</v>
      </c>
      <c r="F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903.96999999999991</v>
      </c>
      <c r="G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893.92</v>
      </c>
      <c r="H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828.58</v>
      </c>
      <c r="I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828.29000000000008</v>
      </c>
      <c r="J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840.27</v>
      </c>
      <c r="K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882.54000000000008</v>
      </c>
      <c r="L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868.37</v>
      </c>
      <c r="M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836.57</v>
      </c>
      <c r="N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836.35</v>
      </c>
      <c r="O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844.79000000000008</v>
      </c>
      <c r="P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844.7299999999999</v>
      </c>
      <c r="Q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802.70999999999992</v>
      </c>
      <c r="R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848.68999999999994</v>
      </c>
      <c r="S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976.74</v>
      </c>
      <c r="T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1012.2600000000001</v>
      </c>
      <c r="U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964.48</v>
      </c>
      <c r="V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883.5200000000001</v>
      </c>
      <c r="W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870.9</v>
      </c>
      <c r="X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1030.3899999999999</v>
      </c>
      <c r="Y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875.75000000000011</v>
      </c>
    </row>
    <row r="78" spans="1:25" x14ac:dyDescent="0.2">
      <c r="A78" s="83">
        <f t="shared" si="1"/>
        <v>42365</v>
      </c>
      <c r="B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810.50000000000011</v>
      </c>
      <c r="C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878.4799999999999</v>
      </c>
      <c r="D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893.43</v>
      </c>
      <c r="E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903.85</v>
      </c>
      <c r="F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903.79</v>
      </c>
      <c r="G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893.50000000000011</v>
      </c>
      <c r="H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850.02</v>
      </c>
      <c r="I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814.21</v>
      </c>
      <c r="J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823.51</v>
      </c>
      <c r="K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895.7700000000001</v>
      </c>
      <c r="L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853.59</v>
      </c>
      <c r="M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844.43000000000006</v>
      </c>
      <c r="N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844.17</v>
      </c>
      <c r="O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853.09</v>
      </c>
      <c r="P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852.9</v>
      </c>
      <c r="Q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826.62</v>
      </c>
      <c r="R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827.5</v>
      </c>
      <c r="S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952.9</v>
      </c>
      <c r="T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955.06</v>
      </c>
      <c r="U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935.07</v>
      </c>
      <c r="V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895.6</v>
      </c>
      <c r="W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839.34</v>
      </c>
      <c r="X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977.54000000000008</v>
      </c>
      <c r="Y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846.15000000000009</v>
      </c>
    </row>
    <row r="79" spans="1:25" x14ac:dyDescent="0.2">
      <c r="A79" s="83">
        <f t="shared" si="1"/>
        <v>42366</v>
      </c>
      <c r="B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835.69</v>
      </c>
      <c r="C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904.08</v>
      </c>
      <c r="D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904.18000000000006</v>
      </c>
      <c r="E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929.46</v>
      </c>
      <c r="F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929.89</v>
      </c>
      <c r="G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904.73</v>
      </c>
      <c r="H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858.88</v>
      </c>
      <c r="I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985.43000000000006</v>
      </c>
      <c r="J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889.38</v>
      </c>
      <c r="K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912.30000000000007</v>
      </c>
      <c r="L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902.08</v>
      </c>
      <c r="M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828.33</v>
      </c>
      <c r="N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827.79000000000008</v>
      </c>
      <c r="O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847.05000000000007</v>
      </c>
      <c r="P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926.1</v>
      </c>
      <c r="Q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901.52</v>
      </c>
      <c r="R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857.53000000000009</v>
      </c>
      <c r="S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864.40000000000009</v>
      </c>
      <c r="T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864.84</v>
      </c>
      <c r="U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865.5</v>
      </c>
      <c r="V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906.49</v>
      </c>
      <c r="W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858.99</v>
      </c>
      <c r="X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944.80000000000007</v>
      </c>
      <c r="Y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840.07</v>
      </c>
    </row>
    <row r="80" spans="1:25" x14ac:dyDescent="0.2">
      <c r="A80" s="83">
        <f t="shared" si="1"/>
        <v>42367</v>
      </c>
      <c r="B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809.26</v>
      </c>
      <c r="C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835.91</v>
      </c>
      <c r="D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880.36</v>
      </c>
      <c r="E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880.45</v>
      </c>
      <c r="F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880.31000000000006</v>
      </c>
      <c r="G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857.89</v>
      </c>
      <c r="H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797.04</v>
      </c>
      <c r="I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893.1400000000001</v>
      </c>
      <c r="J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847.97</v>
      </c>
      <c r="K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834.2299999999999</v>
      </c>
      <c r="L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834.20999999999992</v>
      </c>
      <c r="M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807.40000000000009</v>
      </c>
      <c r="N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808.35</v>
      </c>
      <c r="O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821.09</v>
      </c>
      <c r="P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821.14</v>
      </c>
      <c r="Q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821.86</v>
      </c>
      <c r="R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821.38</v>
      </c>
      <c r="S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924.01</v>
      </c>
      <c r="T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917.15</v>
      </c>
      <c r="U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885.62</v>
      </c>
      <c r="V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954.09</v>
      </c>
      <c r="W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899.43999999999994</v>
      </c>
      <c r="X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1049.6899999999998</v>
      </c>
      <c r="Y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861.95999999999992</v>
      </c>
    </row>
    <row r="81" spans="1:27" x14ac:dyDescent="0.2">
      <c r="A81" s="83">
        <f t="shared" si="1"/>
        <v>42368</v>
      </c>
      <c r="B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815.44999999999993</v>
      </c>
      <c r="C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875.56</v>
      </c>
      <c r="D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894.43999999999994</v>
      </c>
      <c r="E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894.53000000000009</v>
      </c>
      <c r="F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904.23</v>
      </c>
      <c r="G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880.67</v>
      </c>
      <c r="H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816.75</v>
      </c>
      <c r="I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920.66</v>
      </c>
      <c r="J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868.15</v>
      </c>
      <c r="K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878.68000000000006</v>
      </c>
      <c r="L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834.61</v>
      </c>
      <c r="M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825.99000000000012</v>
      </c>
      <c r="N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826.22</v>
      </c>
      <c r="O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826.0200000000001</v>
      </c>
      <c r="P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834.31000000000006</v>
      </c>
      <c r="Q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847.5200000000001</v>
      </c>
      <c r="R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797.57999999999993</v>
      </c>
      <c r="S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863.19</v>
      </c>
      <c r="T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861.76</v>
      </c>
      <c r="U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863.12</v>
      </c>
      <c r="V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915.62</v>
      </c>
      <c r="W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856.04</v>
      </c>
      <c r="X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1031.4199999999998</v>
      </c>
      <c r="Y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821.00000000000011</v>
      </c>
    </row>
    <row r="82" spans="1:27" x14ac:dyDescent="0.2">
      <c r="A82" s="83">
        <f t="shared" si="1"/>
        <v>42369</v>
      </c>
      <c r="B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821.16</v>
      </c>
      <c r="C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831.25</v>
      </c>
      <c r="D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857.18000000000006</v>
      </c>
      <c r="E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857.28</v>
      </c>
      <c r="F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866.32</v>
      </c>
      <c r="G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848.91000000000008</v>
      </c>
      <c r="H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796.90000000000009</v>
      </c>
      <c r="I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910.91</v>
      </c>
      <c r="J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859.31000000000006</v>
      </c>
      <c r="K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911.41000000000008</v>
      </c>
      <c r="L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854.9</v>
      </c>
      <c r="M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794.46999999999991</v>
      </c>
      <c r="N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798.58</v>
      </c>
      <c r="O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798.72</v>
      </c>
      <c r="P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864.83</v>
      </c>
      <c r="Q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848.34</v>
      </c>
      <c r="R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820.26</v>
      </c>
      <c r="S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940.49000000000012</v>
      </c>
      <c r="T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961.17000000000007</v>
      </c>
      <c r="U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920.44999999999993</v>
      </c>
      <c r="V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969.59</v>
      </c>
      <c r="W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920.62</v>
      </c>
      <c r="X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1125.7</v>
      </c>
      <c r="Y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1074.9100000000001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152</v>
      </c>
    </row>
    <row r="85" spans="1:27" ht="12.75" x14ac:dyDescent="0.2">
      <c r="A85" s="172" t="s">
        <v>48</v>
      </c>
      <c r="B85" s="183" t="s">
        <v>122</v>
      </c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5"/>
    </row>
    <row r="86" spans="1:27" ht="12.75" x14ac:dyDescent="0.2">
      <c r="A86" s="173"/>
      <c r="B86" s="186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8"/>
    </row>
    <row r="87" spans="1:27" ht="12.75" customHeight="1" x14ac:dyDescent="0.2">
      <c r="A87" s="173"/>
      <c r="B87" s="175" t="s">
        <v>123</v>
      </c>
      <c r="C87" s="166" t="s">
        <v>124</v>
      </c>
      <c r="D87" s="166" t="s">
        <v>125</v>
      </c>
      <c r="E87" s="166" t="s">
        <v>126</v>
      </c>
      <c r="F87" s="166" t="s">
        <v>127</v>
      </c>
      <c r="G87" s="166" t="s">
        <v>128</v>
      </c>
      <c r="H87" s="166" t="s">
        <v>129</v>
      </c>
      <c r="I87" s="166" t="s">
        <v>130</v>
      </c>
      <c r="J87" s="166" t="s">
        <v>131</v>
      </c>
      <c r="K87" s="166" t="s">
        <v>132</v>
      </c>
      <c r="L87" s="166" t="s">
        <v>133</v>
      </c>
      <c r="M87" s="166" t="s">
        <v>134</v>
      </c>
      <c r="N87" s="177" t="s">
        <v>135</v>
      </c>
      <c r="O87" s="166" t="s">
        <v>136</v>
      </c>
      <c r="P87" s="166" t="s">
        <v>137</v>
      </c>
      <c r="Q87" s="166" t="s">
        <v>138</v>
      </c>
      <c r="R87" s="166" t="s">
        <v>139</v>
      </c>
      <c r="S87" s="166" t="s">
        <v>140</v>
      </c>
      <c r="T87" s="166" t="s">
        <v>141</v>
      </c>
      <c r="U87" s="166" t="s">
        <v>142</v>
      </c>
      <c r="V87" s="166" t="s">
        <v>143</v>
      </c>
      <c r="W87" s="166" t="s">
        <v>144</v>
      </c>
      <c r="X87" s="166" t="s">
        <v>145</v>
      </c>
      <c r="Y87" s="166" t="s">
        <v>146</v>
      </c>
    </row>
    <row r="88" spans="1:27" ht="11.25" customHeight="1" x14ac:dyDescent="0.2">
      <c r="A88" s="174"/>
      <c r="B88" s="17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78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8.75" customHeight="1" x14ac:dyDescent="0.2">
      <c r="A89" s="83">
        <f>A52</f>
        <v>42339</v>
      </c>
      <c r="B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799.98</v>
      </c>
      <c r="C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844.19</v>
      </c>
      <c r="D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873.32</v>
      </c>
      <c r="E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873.36</v>
      </c>
      <c r="F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858.62</v>
      </c>
      <c r="G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858.86</v>
      </c>
      <c r="H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813.87</v>
      </c>
      <c r="I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934.15</v>
      </c>
      <c r="J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867.02</v>
      </c>
      <c r="K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880.73</v>
      </c>
      <c r="L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870.77</v>
      </c>
      <c r="M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820.49</v>
      </c>
      <c r="N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808.3</v>
      </c>
      <c r="O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840.57</v>
      </c>
      <c r="P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963.30000000000007</v>
      </c>
      <c r="Q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935.1</v>
      </c>
      <c r="R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835.55000000000007</v>
      </c>
      <c r="S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752.46</v>
      </c>
      <c r="T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745.41</v>
      </c>
      <c r="U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767.73</v>
      </c>
      <c r="V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747.68</v>
      </c>
      <c r="W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751.00000000000011</v>
      </c>
      <c r="X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842.22</v>
      </c>
      <c r="Y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738.87</v>
      </c>
      <c r="AA89" s="84"/>
    </row>
    <row r="90" spans="1:27" x14ac:dyDescent="0.2">
      <c r="A90" s="83">
        <f t="shared" ref="A90:A119" si="2">A53</f>
        <v>42340</v>
      </c>
      <c r="B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795.35</v>
      </c>
      <c r="C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838.98000000000013</v>
      </c>
      <c r="D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867.61</v>
      </c>
      <c r="E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857.92</v>
      </c>
      <c r="F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858.04000000000008</v>
      </c>
      <c r="G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849.46999999999991</v>
      </c>
      <c r="H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796.20999999999992</v>
      </c>
      <c r="I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889.20999999999992</v>
      </c>
      <c r="J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816.01</v>
      </c>
      <c r="K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827.93</v>
      </c>
      <c r="L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819.11</v>
      </c>
      <c r="M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760.44</v>
      </c>
      <c r="N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777.77</v>
      </c>
      <c r="O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781.21</v>
      </c>
      <c r="P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864.48</v>
      </c>
      <c r="Q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865.33</v>
      </c>
      <c r="R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792.45999999999992</v>
      </c>
      <c r="S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746.99</v>
      </c>
      <c r="T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747.1</v>
      </c>
      <c r="U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734.36</v>
      </c>
      <c r="V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775.21</v>
      </c>
      <c r="W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727.32</v>
      </c>
      <c r="X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892.34</v>
      </c>
      <c r="Y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745.31</v>
      </c>
    </row>
    <row r="91" spans="1:27" x14ac:dyDescent="0.2">
      <c r="A91" s="83">
        <f t="shared" si="2"/>
        <v>42341</v>
      </c>
      <c r="B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771.56</v>
      </c>
      <c r="C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808.02</v>
      </c>
      <c r="D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821.07</v>
      </c>
      <c r="E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821.02</v>
      </c>
      <c r="F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830.07</v>
      </c>
      <c r="G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812.91000000000008</v>
      </c>
      <c r="H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772.14</v>
      </c>
      <c r="I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861.99</v>
      </c>
      <c r="J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820.6</v>
      </c>
      <c r="K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819.92</v>
      </c>
      <c r="L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811.54000000000008</v>
      </c>
      <c r="M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741.25</v>
      </c>
      <c r="N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741.16</v>
      </c>
      <c r="O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747.72</v>
      </c>
      <c r="P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803.0100000000001</v>
      </c>
      <c r="Q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795.44999999999993</v>
      </c>
      <c r="R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765.73</v>
      </c>
      <c r="S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781.33</v>
      </c>
      <c r="T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783.59</v>
      </c>
      <c r="U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769</v>
      </c>
      <c r="V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800.54000000000008</v>
      </c>
      <c r="W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766.28000000000009</v>
      </c>
      <c r="X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889.57</v>
      </c>
      <c r="Y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753.07</v>
      </c>
    </row>
    <row r="92" spans="1:27" x14ac:dyDescent="0.2">
      <c r="A92" s="83">
        <f t="shared" si="2"/>
        <v>42342</v>
      </c>
      <c r="B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763.7700000000001</v>
      </c>
      <c r="C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803.85</v>
      </c>
      <c r="D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821.24000000000012</v>
      </c>
      <c r="E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821.20999999999992</v>
      </c>
      <c r="F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821.42000000000007</v>
      </c>
      <c r="G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813.26</v>
      </c>
      <c r="H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764.94999999999993</v>
      </c>
      <c r="I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862.67</v>
      </c>
      <c r="J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817.06000000000006</v>
      </c>
      <c r="K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829.45</v>
      </c>
      <c r="L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820.48</v>
      </c>
      <c r="M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754.63</v>
      </c>
      <c r="N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761.61</v>
      </c>
      <c r="O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779.2</v>
      </c>
      <c r="P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807.54</v>
      </c>
      <c r="Q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779.7600000000001</v>
      </c>
      <c r="R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743.31000000000006</v>
      </c>
      <c r="S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790.16</v>
      </c>
      <c r="T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791.8</v>
      </c>
      <c r="U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778.83</v>
      </c>
      <c r="V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807.29000000000008</v>
      </c>
      <c r="W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761.44</v>
      </c>
      <c r="X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901.12</v>
      </c>
      <c r="Y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756.92</v>
      </c>
    </row>
    <row r="93" spans="1:27" x14ac:dyDescent="0.2">
      <c r="A93" s="83">
        <f t="shared" si="2"/>
        <v>42343</v>
      </c>
      <c r="B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751.72</v>
      </c>
      <c r="C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784.41</v>
      </c>
      <c r="D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806.38</v>
      </c>
      <c r="E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806.39</v>
      </c>
      <c r="F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801.81000000000006</v>
      </c>
      <c r="G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793.68999999999994</v>
      </c>
      <c r="H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745.32999999999993</v>
      </c>
      <c r="I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730.83</v>
      </c>
      <c r="J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783.38</v>
      </c>
      <c r="K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801.56</v>
      </c>
      <c r="L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784.42</v>
      </c>
      <c r="M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775.82</v>
      </c>
      <c r="N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759.85</v>
      </c>
      <c r="O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775.72</v>
      </c>
      <c r="P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784.03000000000009</v>
      </c>
      <c r="Q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797.29</v>
      </c>
      <c r="R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740.36</v>
      </c>
      <c r="S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880.12</v>
      </c>
      <c r="T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942.28</v>
      </c>
      <c r="U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941.18</v>
      </c>
      <c r="V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899.57</v>
      </c>
      <c r="W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785.18999999999994</v>
      </c>
      <c r="X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960.11</v>
      </c>
      <c r="Y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814.78000000000009</v>
      </c>
    </row>
    <row r="94" spans="1:27" x14ac:dyDescent="0.2">
      <c r="A94" s="83">
        <f t="shared" si="2"/>
        <v>42344</v>
      </c>
      <c r="B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752.18999999999994</v>
      </c>
      <c r="C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784.5200000000001</v>
      </c>
      <c r="D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806.32</v>
      </c>
      <c r="E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806.17000000000007</v>
      </c>
      <c r="F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800.63</v>
      </c>
      <c r="G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792.73</v>
      </c>
      <c r="H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776.66</v>
      </c>
      <c r="I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776.53</v>
      </c>
      <c r="J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727.46</v>
      </c>
      <c r="K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865.53000000000009</v>
      </c>
      <c r="L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827.23</v>
      </c>
      <c r="M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809.11</v>
      </c>
      <c r="N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782.62</v>
      </c>
      <c r="O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782.94</v>
      </c>
      <c r="P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818.15</v>
      </c>
      <c r="Q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842.92000000000007</v>
      </c>
      <c r="R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769.84</v>
      </c>
      <c r="S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874.83</v>
      </c>
      <c r="T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890.12</v>
      </c>
      <c r="U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891.2</v>
      </c>
      <c r="V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852.11</v>
      </c>
      <c r="W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782.69999999999993</v>
      </c>
      <c r="X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905.08</v>
      </c>
      <c r="Y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781.36</v>
      </c>
    </row>
    <row r="95" spans="1:27" x14ac:dyDescent="0.2">
      <c r="A95" s="83">
        <f t="shared" si="2"/>
        <v>42345</v>
      </c>
      <c r="B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756.39</v>
      </c>
      <c r="C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787.4</v>
      </c>
      <c r="D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812.53</v>
      </c>
      <c r="E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821.42000000000007</v>
      </c>
      <c r="F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821.47</v>
      </c>
      <c r="G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787.64</v>
      </c>
      <c r="H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741.95</v>
      </c>
      <c r="I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827.1</v>
      </c>
      <c r="J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796.42000000000007</v>
      </c>
      <c r="K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801.51</v>
      </c>
      <c r="L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793.12</v>
      </c>
      <c r="M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740.26</v>
      </c>
      <c r="N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740.07</v>
      </c>
      <c r="O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740.00000000000011</v>
      </c>
      <c r="P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784.81000000000006</v>
      </c>
      <c r="Q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769.61</v>
      </c>
      <c r="R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737.93</v>
      </c>
      <c r="S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809.34</v>
      </c>
      <c r="T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810.48</v>
      </c>
      <c r="U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797.9</v>
      </c>
      <c r="V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860.89</v>
      </c>
      <c r="W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782.08</v>
      </c>
      <c r="X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930.90000000000009</v>
      </c>
      <c r="Y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772.87</v>
      </c>
    </row>
    <row r="96" spans="1:27" x14ac:dyDescent="0.2">
      <c r="A96" s="83">
        <f t="shared" si="2"/>
        <v>42346</v>
      </c>
      <c r="B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734.44999999999993</v>
      </c>
      <c r="C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771.31000000000006</v>
      </c>
      <c r="D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795.5200000000001</v>
      </c>
      <c r="E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795.62</v>
      </c>
      <c r="F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787.35</v>
      </c>
      <c r="G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771.44</v>
      </c>
      <c r="H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735.17000000000007</v>
      </c>
      <c r="I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827.4</v>
      </c>
      <c r="J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788.74</v>
      </c>
      <c r="K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818.55000000000007</v>
      </c>
      <c r="L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805.22</v>
      </c>
      <c r="M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742.93999999999994</v>
      </c>
      <c r="N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742.59</v>
      </c>
      <c r="O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742.59</v>
      </c>
      <c r="P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784.5100000000001</v>
      </c>
      <c r="Q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769.61</v>
      </c>
      <c r="R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738.65</v>
      </c>
      <c r="S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824.46</v>
      </c>
      <c r="T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825.86</v>
      </c>
      <c r="U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798.56</v>
      </c>
      <c r="V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863.37</v>
      </c>
      <c r="W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789.63</v>
      </c>
      <c r="X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969.77</v>
      </c>
      <c r="Y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801.67</v>
      </c>
    </row>
    <row r="97" spans="1:25" x14ac:dyDescent="0.2">
      <c r="A97" s="83">
        <f t="shared" si="2"/>
        <v>42347</v>
      </c>
      <c r="B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727.69999999999993</v>
      </c>
      <c r="C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771.7299999999999</v>
      </c>
      <c r="D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795.94</v>
      </c>
      <c r="E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796.01</v>
      </c>
      <c r="F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787.74</v>
      </c>
      <c r="G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772</v>
      </c>
      <c r="H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736.40000000000009</v>
      </c>
      <c r="I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828.82</v>
      </c>
      <c r="J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761.14</v>
      </c>
      <c r="K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770.98</v>
      </c>
      <c r="L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748.31</v>
      </c>
      <c r="M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771.89</v>
      </c>
      <c r="N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736.89</v>
      </c>
      <c r="O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736.99</v>
      </c>
      <c r="P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778.4</v>
      </c>
      <c r="Q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771</v>
      </c>
      <c r="R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729.03000000000009</v>
      </c>
      <c r="S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818.82</v>
      </c>
      <c r="T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833.89</v>
      </c>
      <c r="U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794.62</v>
      </c>
      <c r="V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864.24</v>
      </c>
      <c r="W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788.59</v>
      </c>
      <c r="X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972.03</v>
      </c>
      <c r="Y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787.15000000000009</v>
      </c>
    </row>
    <row r="98" spans="1:25" x14ac:dyDescent="0.2">
      <c r="A98" s="83">
        <f t="shared" si="2"/>
        <v>42348</v>
      </c>
      <c r="B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727.18000000000006</v>
      </c>
      <c r="C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771.26</v>
      </c>
      <c r="D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787.35</v>
      </c>
      <c r="E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795.68000000000006</v>
      </c>
      <c r="F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787.5</v>
      </c>
      <c r="G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771.94</v>
      </c>
      <c r="H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735.73</v>
      </c>
      <c r="I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828.43</v>
      </c>
      <c r="J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761.33</v>
      </c>
      <c r="K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763.07999999999993</v>
      </c>
      <c r="L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741.05</v>
      </c>
      <c r="M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770.96</v>
      </c>
      <c r="N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748.19</v>
      </c>
      <c r="O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736.48</v>
      </c>
      <c r="P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778.25</v>
      </c>
      <c r="Q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771.11</v>
      </c>
      <c r="R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729.13</v>
      </c>
      <c r="S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818.2299999999999</v>
      </c>
      <c r="T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834.7299999999999</v>
      </c>
      <c r="U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794.26</v>
      </c>
      <c r="V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854.71</v>
      </c>
      <c r="W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783.96999999999991</v>
      </c>
      <c r="X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952.57</v>
      </c>
      <c r="Y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787.21</v>
      </c>
    </row>
    <row r="99" spans="1:25" x14ac:dyDescent="0.2">
      <c r="A99" s="83">
        <f t="shared" si="2"/>
        <v>42349</v>
      </c>
      <c r="B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727.9</v>
      </c>
      <c r="C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770.04000000000008</v>
      </c>
      <c r="D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794.19999999999993</v>
      </c>
      <c r="E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794.13</v>
      </c>
      <c r="F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786.07</v>
      </c>
      <c r="G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770.45999999999992</v>
      </c>
      <c r="H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727.12</v>
      </c>
      <c r="I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814.73</v>
      </c>
      <c r="J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766.67</v>
      </c>
      <c r="K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769.02</v>
      </c>
      <c r="L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753.74</v>
      </c>
      <c r="M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775.06000000000006</v>
      </c>
      <c r="N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727.88</v>
      </c>
      <c r="O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752.38</v>
      </c>
      <c r="P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817.28</v>
      </c>
      <c r="Q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805.04000000000008</v>
      </c>
      <c r="R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749.04000000000008</v>
      </c>
      <c r="S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804.65</v>
      </c>
      <c r="T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817.74</v>
      </c>
      <c r="U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794.93999999999994</v>
      </c>
      <c r="V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855.75</v>
      </c>
      <c r="W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809.48</v>
      </c>
      <c r="X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954.41</v>
      </c>
      <c r="Y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795.39</v>
      </c>
    </row>
    <row r="100" spans="1:25" x14ac:dyDescent="0.2">
      <c r="A100" s="83">
        <f t="shared" si="2"/>
        <v>42350</v>
      </c>
      <c r="B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741.18999999999994</v>
      </c>
      <c r="C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758.2700000000001</v>
      </c>
      <c r="D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783.06000000000006</v>
      </c>
      <c r="E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791.76</v>
      </c>
      <c r="F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783.15</v>
      </c>
      <c r="G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783.24</v>
      </c>
      <c r="H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759.14</v>
      </c>
      <c r="I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728.93999999999994</v>
      </c>
      <c r="J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803.41</v>
      </c>
      <c r="K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782.52</v>
      </c>
      <c r="L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750.7</v>
      </c>
      <c r="M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750.52</v>
      </c>
      <c r="N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773.75</v>
      </c>
      <c r="O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794.57</v>
      </c>
      <c r="P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794.61</v>
      </c>
      <c r="Q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795.18000000000006</v>
      </c>
      <c r="R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739.68</v>
      </c>
      <c r="S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904.67000000000007</v>
      </c>
      <c r="T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903.34</v>
      </c>
      <c r="U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906.91</v>
      </c>
      <c r="V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869.1</v>
      </c>
      <c r="W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811.99</v>
      </c>
      <c r="X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979.7700000000001</v>
      </c>
      <c r="Y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807.2700000000001</v>
      </c>
    </row>
    <row r="101" spans="1:25" x14ac:dyDescent="0.2">
      <c r="A101" s="83">
        <f t="shared" si="2"/>
        <v>42351</v>
      </c>
      <c r="B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742.33</v>
      </c>
      <c r="C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750.52</v>
      </c>
      <c r="D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783.12</v>
      </c>
      <c r="E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783.16</v>
      </c>
      <c r="F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783</v>
      </c>
      <c r="G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774.75000000000011</v>
      </c>
      <c r="H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758.91</v>
      </c>
      <c r="I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751.11</v>
      </c>
      <c r="J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749.89</v>
      </c>
      <c r="K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826.11</v>
      </c>
      <c r="L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790.95</v>
      </c>
      <c r="M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782.68</v>
      </c>
      <c r="N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782.45</v>
      </c>
      <c r="O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807.97</v>
      </c>
      <c r="P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807.90000000000009</v>
      </c>
      <c r="Q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795.57</v>
      </c>
      <c r="R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739.51</v>
      </c>
      <c r="S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901.68000000000006</v>
      </c>
      <c r="T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901.16</v>
      </c>
      <c r="U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899.73</v>
      </c>
      <c r="V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861.61</v>
      </c>
      <c r="W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809.45</v>
      </c>
      <c r="X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978.72</v>
      </c>
      <c r="Y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798.65</v>
      </c>
    </row>
    <row r="102" spans="1:25" x14ac:dyDescent="0.2">
      <c r="A102" s="83">
        <f t="shared" si="2"/>
        <v>42352</v>
      </c>
      <c r="B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727.35</v>
      </c>
      <c r="C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770.28</v>
      </c>
      <c r="D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794.30000000000007</v>
      </c>
      <c r="E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794.26</v>
      </c>
      <c r="F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785.95</v>
      </c>
      <c r="G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770.27</v>
      </c>
      <c r="H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727.07</v>
      </c>
      <c r="I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814.53000000000009</v>
      </c>
      <c r="J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766.46</v>
      </c>
      <c r="K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776.43999999999994</v>
      </c>
      <c r="L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760.95</v>
      </c>
      <c r="M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752.03</v>
      </c>
      <c r="N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732.5</v>
      </c>
      <c r="O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752.20999999999992</v>
      </c>
      <c r="P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817.11</v>
      </c>
      <c r="Q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805.12</v>
      </c>
      <c r="R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748.63</v>
      </c>
      <c r="S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806.21</v>
      </c>
      <c r="T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820.43</v>
      </c>
      <c r="U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796.04</v>
      </c>
      <c r="V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855.11</v>
      </c>
      <c r="W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813.68</v>
      </c>
      <c r="X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961.35</v>
      </c>
      <c r="Y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796.68999999999994</v>
      </c>
    </row>
    <row r="103" spans="1:25" x14ac:dyDescent="0.2">
      <c r="A103" s="83">
        <f t="shared" si="2"/>
        <v>42353</v>
      </c>
      <c r="B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727.78000000000009</v>
      </c>
      <c r="C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770.03000000000009</v>
      </c>
      <c r="D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794.22</v>
      </c>
      <c r="E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794.44</v>
      </c>
      <c r="F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786.22</v>
      </c>
      <c r="G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778.4899999999999</v>
      </c>
      <c r="H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734.66000000000008</v>
      </c>
      <c r="I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827.23</v>
      </c>
      <c r="J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766.99</v>
      </c>
      <c r="K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776.92</v>
      </c>
      <c r="L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739.40000000000009</v>
      </c>
      <c r="M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804.35</v>
      </c>
      <c r="N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767.11</v>
      </c>
      <c r="O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740.9</v>
      </c>
      <c r="P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784.22</v>
      </c>
      <c r="Q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777.41000000000008</v>
      </c>
      <c r="R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740.14</v>
      </c>
      <c r="S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838.18</v>
      </c>
      <c r="T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828.04000000000008</v>
      </c>
      <c r="U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799.5</v>
      </c>
      <c r="V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865.32</v>
      </c>
      <c r="W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842.32</v>
      </c>
      <c r="X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1009.11</v>
      </c>
      <c r="Y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856.02</v>
      </c>
    </row>
    <row r="104" spans="1:25" x14ac:dyDescent="0.2">
      <c r="A104" s="83">
        <f t="shared" si="2"/>
        <v>42354</v>
      </c>
      <c r="B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733.14</v>
      </c>
      <c r="C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769.94999999999993</v>
      </c>
      <c r="D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794.22</v>
      </c>
      <c r="E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794.23</v>
      </c>
      <c r="F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794.44</v>
      </c>
      <c r="G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778.5200000000001</v>
      </c>
      <c r="H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727.79000000000008</v>
      </c>
      <c r="I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815.2600000000001</v>
      </c>
      <c r="J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760.39</v>
      </c>
      <c r="K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754.52</v>
      </c>
      <c r="L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732.59</v>
      </c>
      <c r="M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830.79</v>
      </c>
      <c r="N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787.36</v>
      </c>
      <c r="O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773.0100000000001</v>
      </c>
      <c r="P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777.08</v>
      </c>
      <c r="Q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770.15</v>
      </c>
      <c r="R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755.16</v>
      </c>
      <c r="S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836.37</v>
      </c>
      <c r="T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841.7</v>
      </c>
      <c r="U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809.94</v>
      </c>
      <c r="V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863.18000000000006</v>
      </c>
      <c r="W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816</v>
      </c>
      <c r="X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971.38</v>
      </c>
      <c r="Y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834.1</v>
      </c>
    </row>
    <row r="105" spans="1:25" x14ac:dyDescent="0.2">
      <c r="A105" s="83">
        <f t="shared" si="2"/>
        <v>42355</v>
      </c>
      <c r="B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740.61</v>
      </c>
      <c r="C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786.33999999999992</v>
      </c>
      <c r="D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794.39</v>
      </c>
      <c r="E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802.74</v>
      </c>
      <c r="F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803.03000000000009</v>
      </c>
      <c r="G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778.9</v>
      </c>
      <c r="H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742.24</v>
      </c>
      <c r="I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827.54000000000008</v>
      </c>
      <c r="J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760.35</v>
      </c>
      <c r="K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754.6</v>
      </c>
      <c r="L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739.78</v>
      </c>
      <c r="M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788.29000000000008</v>
      </c>
      <c r="N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787.0200000000001</v>
      </c>
      <c r="O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765.97</v>
      </c>
      <c r="P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784.73</v>
      </c>
      <c r="Q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762.26</v>
      </c>
      <c r="R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728.33</v>
      </c>
      <c r="S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818.57</v>
      </c>
      <c r="T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831.86</v>
      </c>
      <c r="U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806.19</v>
      </c>
      <c r="V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873.71</v>
      </c>
      <c r="W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817.37</v>
      </c>
      <c r="X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953.22</v>
      </c>
      <c r="Y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833.53000000000009</v>
      </c>
    </row>
    <row r="106" spans="1:25" x14ac:dyDescent="0.2">
      <c r="A106" s="83">
        <f t="shared" si="2"/>
        <v>42356</v>
      </c>
      <c r="B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744.07999999999993</v>
      </c>
      <c r="C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755.05</v>
      </c>
      <c r="D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794.5</v>
      </c>
      <c r="E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802.92</v>
      </c>
      <c r="F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794.55000000000007</v>
      </c>
      <c r="G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779</v>
      </c>
      <c r="H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735.39</v>
      </c>
      <c r="I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814.96</v>
      </c>
      <c r="J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766.87</v>
      </c>
      <c r="K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765.63</v>
      </c>
      <c r="L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746.65</v>
      </c>
      <c r="M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789.5100000000001</v>
      </c>
      <c r="N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767.8</v>
      </c>
      <c r="O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768.23</v>
      </c>
      <c r="P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746.12</v>
      </c>
      <c r="Q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753.61</v>
      </c>
      <c r="R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750.56000000000006</v>
      </c>
      <c r="S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829.02</v>
      </c>
      <c r="T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828.68</v>
      </c>
      <c r="U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804.59</v>
      </c>
      <c r="V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879.41</v>
      </c>
      <c r="W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820.85</v>
      </c>
      <c r="X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974.80000000000007</v>
      </c>
      <c r="Y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847.35</v>
      </c>
    </row>
    <row r="107" spans="1:25" x14ac:dyDescent="0.2">
      <c r="A107" s="83">
        <f t="shared" si="2"/>
        <v>42357</v>
      </c>
      <c r="B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773.85</v>
      </c>
      <c r="C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742.86</v>
      </c>
      <c r="D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766.41000000000008</v>
      </c>
      <c r="E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774.83</v>
      </c>
      <c r="F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775.03</v>
      </c>
      <c r="G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767.01</v>
      </c>
      <c r="H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737</v>
      </c>
      <c r="I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773.22</v>
      </c>
      <c r="J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812.70999999999992</v>
      </c>
      <c r="K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766.51</v>
      </c>
      <c r="L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758.5</v>
      </c>
      <c r="M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774.13</v>
      </c>
      <c r="N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782.23</v>
      </c>
      <c r="O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773.66000000000008</v>
      </c>
      <c r="P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735.17000000000007</v>
      </c>
      <c r="Q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750.19999999999993</v>
      </c>
      <c r="R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770.80000000000007</v>
      </c>
      <c r="S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883.35</v>
      </c>
      <c r="T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904.94999999999993</v>
      </c>
      <c r="U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886.03</v>
      </c>
      <c r="V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850.9</v>
      </c>
      <c r="W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801.13</v>
      </c>
      <c r="X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972.37</v>
      </c>
      <c r="Y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846.29</v>
      </c>
    </row>
    <row r="108" spans="1:25" x14ac:dyDescent="0.2">
      <c r="A108" s="83">
        <f t="shared" si="2"/>
        <v>42358</v>
      </c>
      <c r="B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739.36</v>
      </c>
      <c r="C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787.98</v>
      </c>
      <c r="D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819.28</v>
      </c>
      <c r="E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828.73</v>
      </c>
      <c r="F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828.76</v>
      </c>
      <c r="G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819.36</v>
      </c>
      <c r="H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779.56</v>
      </c>
      <c r="I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747.36</v>
      </c>
      <c r="J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774.88000000000011</v>
      </c>
      <c r="K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821.41000000000008</v>
      </c>
      <c r="L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782.47</v>
      </c>
      <c r="M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774.44</v>
      </c>
      <c r="N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774.52</v>
      </c>
      <c r="O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782.61</v>
      </c>
      <c r="P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782.58</v>
      </c>
      <c r="Q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759.4</v>
      </c>
      <c r="R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757.18000000000006</v>
      </c>
      <c r="S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868.08</v>
      </c>
      <c r="T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874.41</v>
      </c>
      <c r="U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855.6</v>
      </c>
      <c r="V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818.58</v>
      </c>
      <c r="W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767.50000000000011</v>
      </c>
      <c r="X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948.98</v>
      </c>
      <c r="Y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803.92</v>
      </c>
    </row>
    <row r="109" spans="1:25" x14ac:dyDescent="0.2">
      <c r="A109" s="83">
        <f t="shared" si="2"/>
        <v>42359</v>
      </c>
      <c r="B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740.58</v>
      </c>
      <c r="C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782.24</v>
      </c>
      <c r="D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811.35</v>
      </c>
      <c r="E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824.65</v>
      </c>
      <c r="F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824.62</v>
      </c>
      <c r="G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815.95</v>
      </c>
      <c r="H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734.01</v>
      </c>
      <c r="I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814.28</v>
      </c>
      <c r="J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781.0100000000001</v>
      </c>
      <c r="K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797.11</v>
      </c>
      <c r="L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781</v>
      </c>
      <c r="M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726.9</v>
      </c>
      <c r="N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739.54000000000008</v>
      </c>
      <c r="O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746.04000000000008</v>
      </c>
      <c r="P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801.17</v>
      </c>
      <c r="Q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797.73</v>
      </c>
      <c r="R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748.83</v>
      </c>
      <c r="S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821.65</v>
      </c>
      <c r="T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821.09</v>
      </c>
      <c r="U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795.68000000000006</v>
      </c>
      <c r="V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856.07999999999993</v>
      </c>
      <c r="W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817.43</v>
      </c>
      <c r="X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954.46</v>
      </c>
      <c r="Y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810.45</v>
      </c>
    </row>
    <row r="110" spans="1:25" x14ac:dyDescent="0.2">
      <c r="A110" s="83">
        <f t="shared" si="2"/>
        <v>42360</v>
      </c>
      <c r="B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743.22</v>
      </c>
      <c r="C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747.47</v>
      </c>
      <c r="D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770.1</v>
      </c>
      <c r="E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778.08</v>
      </c>
      <c r="F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778.07</v>
      </c>
      <c r="G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755.36</v>
      </c>
      <c r="H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730.43000000000006</v>
      </c>
      <c r="I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826.36</v>
      </c>
      <c r="J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776.92</v>
      </c>
      <c r="K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776.64</v>
      </c>
      <c r="L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768.96</v>
      </c>
      <c r="M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739.89</v>
      </c>
      <c r="N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742.25</v>
      </c>
      <c r="O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755.80000000000007</v>
      </c>
      <c r="P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826.2399999999999</v>
      </c>
      <c r="Q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818.04</v>
      </c>
      <c r="R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748.59</v>
      </c>
      <c r="S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805.96999999999991</v>
      </c>
      <c r="T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819.71</v>
      </c>
      <c r="U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807.91000000000008</v>
      </c>
      <c r="V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853.09</v>
      </c>
      <c r="W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794.62</v>
      </c>
      <c r="X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954.0100000000001</v>
      </c>
      <c r="Y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803.9</v>
      </c>
    </row>
    <row r="111" spans="1:25" x14ac:dyDescent="0.2">
      <c r="A111" s="83">
        <f t="shared" si="2"/>
        <v>42361</v>
      </c>
      <c r="B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753.3</v>
      </c>
      <c r="C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747.49</v>
      </c>
      <c r="D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770.17000000000007</v>
      </c>
      <c r="E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778</v>
      </c>
      <c r="F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777.9</v>
      </c>
      <c r="G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766.55</v>
      </c>
      <c r="H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727.55</v>
      </c>
      <c r="I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814.57</v>
      </c>
      <c r="J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759.53000000000009</v>
      </c>
      <c r="K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776.68999999999994</v>
      </c>
      <c r="L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754.07</v>
      </c>
      <c r="M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788.49</v>
      </c>
      <c r="N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788.82</v>
      </c>
      <c r="O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774.83</v>
      </c>
      <c r="P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754.16000000000008</v>
      </c>
      <c r="Q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754.51</v>
      </c>
      <c r="R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752.01</v>
      </c>
      <c r="S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808.41</v>
      </c>
      <c r="T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841.93</v>
      </c>
      <c r="U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825.87</v>
      </c>
      <c r="V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887.38</v>
      </c>
      <c r="W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803.58</v>
      </c>
      <c r="X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969.12</v>
      </c>
      <c r="Y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825.78000000000009</v>
      </c>
    </row>
    <row r="112" spans="1:25" x14ac:dyDescent="0.2">
      <c r="A112" s="83">
        <f t="shared" si="2"/>
        <v>42362</v>
      </c>
      <c r="B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754.1400000000001</v>
      </c>
      <c r="C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747.28000000000009</v>
      </c>
      <c r="D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766.08</v>
      </c>
      <c r="E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777.81000000000006</v>
      </c>
      <c r="F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777.75</v>
      </c>
      <c r="G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778.01</v>
      </c>
      <c r="H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730.8900000000001</v>
      </c>
      <c r="I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826.70999999999992</v>
      </c>
      <c r="J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777.09</v>
      </c>
      <c r="K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804.65</v>
      </c>
      <c r="L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804.90000000000009</v>
      </c>
      <c r="M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742.43</v>
      </c>
      <c r="N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758.88</v>
      </c>
      <c r="O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776.56</v>
      </c>
      <c r="P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849.03000000000009</v>
      </c>
      <c r="Q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849.5200000000001</v>
      </c>
      <c r="R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786.79</v>
      </c>
      <c r="S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795.84</v>
      </c>
      <c r="T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797.29</v>
      </c>
      <c r="U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811.6</v>
      </c>
      <c r="V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862.04</v>
      </c>
      <c r="W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821.18</v>
      </c>
      <c r="X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932.42</v>
      </c>
      <c r="Y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803.87</v>
      </c>
    </row>
    <row r="113" spans="1:27" x14ac:dyDescent="0.2">
      <c r="A113" s="83">
        <f t="shared" si="2"/>
        <v>42363</v>
      </c>
      <c r="B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740.28</v>
      </c>
      <c r="C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785.98</v>
      </c>
      <c r="D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802.62</v>
      </c>
      <c r="E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819.8</v>
      </c>
      <c r="F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819.81000000000006</v>
      </c>
      <c r="G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794.76</v>
      </c>
      <c r="H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741.51</v>
      </c>
      <c r="I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843.48</v>
      </c>
      <c r="J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777.57</v>
      </c>
      <c r="K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788.89</v>
      </c>
      <c r="L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765.42</v>
      </c>
      <c r="M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786.59</v>
      </c>
      <c r="N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764.88</v>
      </c>
      <c r="O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742.69</v>
      </c>
      <c r="P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776.55</v>
      </c>
      <c r="Q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754.34</v>
      </c>
      <c r="R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750.79</v>
      </c>
      <c r="S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807.18999999999994</v>
      </c>
      <c r="T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812.7299999999999</v>
      </c>
      <c r="U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812.55</v>
      </c>
      <c r="V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861.05000000000007</v>
      </c>
      <c r="W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803.32</v>
      </c>
      <c r="X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931.05000000000007</v>
      </c>
      <c r="Y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802.84</v>
      </c>
    </row>
    <row r="114" spans="1:27" x14ac:dyDescent="0.2">
      <c r="A114" s="83">
        <f t="shared" si="2"/>
        <v>42364</v>
      </c>
      <c r="B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742.81</v>
      </c>
      <c r="C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805.09</v>
      </c>
      <c r="D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818.97</v>
      </c>
      <c r="E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828.56000000000006</v>
      </c>
      <c r="F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828.43999999999994</v>
      </c>
      <c r="G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819.27</v>
      </c>
      <c r="H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759.65000000000009</v>
      </c>
      <c r="I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759.38</v>
      </c>
      <c r="J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770.31999999999994</v>
      </c>
      <c r="K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808.89</v>
      </c>
      <c r="L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795.96</v>
      </c>
      <c r="M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766.94</v>
      </c>
      <c r="N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766.74</v>
      </c>
      <c r="O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774.44</v>
      </c>
      <c r="P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774.39</v>
      </c>
      <c r="Q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736.04</v>
      </c>
      <c r="R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778</v>
      </c>
      <c r="S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894.85</v>
      </c>
      <c r="T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927.2700000000001</v>
      </c>
      <c r="U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883.67</v>
      </c>
      <c r="V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809.78000000000009</v>
      </c>
      <c r="W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798.27</v>
      </c>
      <c r="X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943.81000000000006</v>
      </c>
      <c r="Y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802.69</v>
      </c>
    </row>
    <row r="115" spans="1:27" x14ac:dyDescent="0.2">
      <c r="A115" s="83">
        <f t="shared" si="2"/>
        <v>42365</v>
      </c>
      <c r="B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743.15000000000009</v>
      </c>
      <c r="C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805.18</v>
      </c>
      <c r="D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818.83</v>
      </c>
      <c r="E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828.33</v>
      </c>
      <c r="F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828.28</v>
      </c>
      <c r="G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818.89</v>
      </c>
      <c r="H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779.22</v>
      </c>
      <c r="I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746.54</v>
      </c>
      <c r="J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755.02</v>
      </c>
      <c r="K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820.97</v>
      </c>
      <c r="L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782.47</v>
      </c>
      <c r="M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774.11</v>
      </c>
      <c r="N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773.87</v>
      </c>
      <c r="O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782.02</v>
      </c>
      <c r="P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781.84</v>
      </c>
      <c r="Q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757.86</v>
      </c>
      <c r="R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758.67</v>
      </c>
      <c r="S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873.1</v>
      </c>
      <c r="T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875.07</v>
      </c>
      <c r="U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856.82</v>
      </c>
      <c r="V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820.80000000000007</v>
      </c>
      <c r="W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769.46</v>
      </c>
      <c r="X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895.58</v>
      </c>
      <c r="Y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775.68000000000006</v>
      </c>
    </row>
    <row r="116" spans="1:27" x14ac:dyDescent="0.2">
      <c r="A116" s="83">
        <f t="shared" si="2"/>
        <v>42366</v>
      </c>
      <c r="B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766.13</v>
      </c>
      <c r="C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828.54</v>
      </c>
      <c r="D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828.63</v>
      </c>
      <c r="E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851.71</v>
      </c>
      <c r="F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852.1</v>
      </c>
      <c r="G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829.14</v>
      </c>
      <c r="H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787.30000000000007</v>
      </c>
      <c r="I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902.78000000000009</v>
      </c>
      <c r="J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815.13</v>
      </c>
      <c r="K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836.05000000000007</v>
      </c>
      <c r="L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826.72</v>
      </c>
      <c r="M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759.42</v>
      </c>
      <c r="N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758.93</v>
      </c>
      <c r="O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776.5</v>
      </c>
      <c r="P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848.64</v>
      </c>
      <c r="Q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826.20999999999992</v>
      </c>
      <c r="R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786.07</v>
      </c>
      <c r="S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792.34</v>
      </c>
      <c r="T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792.74</v>
      </c>
      <c r="U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793.34</v>
      </c>
      <c r="V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830.74</v>
      </c>
      <c r="W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787.4</v>
      </c>
      <c r="X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865.71</v>
      </c>
      <c r="Y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770.13</v>
      </c>
    </row>
    <row r="117" spans="1:27" x14ac:dyDescent="0.2">
      <c r="A117" s="83">
        <f t="shared" si="2"/>
        <v>42367</v>
      </c>
      <c r="B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742.01</v>
      </c>
      <c r="C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766.33</v>
      </c>
      <c r="D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806.9</v>
      </c>
      <c r="E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806.98</v>
      </c>
      <c r="F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806.85</v>
      </c>
      <c r="G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786.39</v>
      </c>
      <c r="H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730.87</v>
      </c>
      <c r="I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818.57</v>
      </c>
      <c r="J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777.34</v>
      </c>
      <c r="K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764.8</v>
      </c>
      <c r="L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764.79</v>
      </c>
      <c r="M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740.32</v>
      </c>
      <c r="N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741.18999999999994</v>
      </c>
      <c r="O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752.81000000000006</v>
      </c>
      <c r="P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752.86</v>
      </c>
      <c r="Q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753.5100000000001</v>
      </c>
      <c r="R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753.07</v>
      </c>
      <c r="S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846.73</v>
      </c>
      <c r="T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840.47</v>
      </c>
      <c r="U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811.7</v>
      </c>
      <c r="V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874.18000000000006</v>
      </c>
      <c r="W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824.31000000000006</v>
      </c>
      <c r="X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961.43</v>
      </c>
      <c r="Y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790.11</v>
      </c>
    </row>
    <row r="118" spans="1:27" x14ac:dyDescent="0.2">
      <c r="A118" s="83">
        <f t="shared" si="2"/>
        <v>42368</v>
      </c>
      <c r="B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747.67</v>
      </c>
      <c r="C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802.52</v>
      </c>
      <c r="D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819.75</v>
      </c>
      <c r="E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819.84</v>
      </c>
      <c r="F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828.68</v>
      </c>
      <c r="G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807.18</v>
      </c>
      <c r="H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748.85</v>
      </c>
      <c r="I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843.68</v>
      </c>
      <c r="J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795.76</v>
      </c>
      <c r="K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805.37</v>
      </c>
      <c r="L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765.15000000000009</v>
      </c>
      <c r="M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757.28000000000009</v>
      </c>
      <c r="N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757.5</v>
      </c>
      <c r="O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757.31000000000006</v>
      </c>
      <c r="P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764.88</v>
      </c>
      <c r="Q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776.93000000000006</v>
      </c>
      <c r="R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731.36</v>
      </c>
      <c r="S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791.23</v>
      </c>
      <c r="T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789.92</v>
      </c>
      <c r="U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791.17</v>
      </c>
      <c r="V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839.08</v>
      </c>
      <c r="W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784.71</v>
      </c>
      <c r="X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944.75</v>
      </c>
      <c r="Y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752.74000000000012</v>
      </c>
    </row>
    <row r="119" spans="1:27" x14ac:dyDescent="0.2">
      <c r="A119" s="83">
        <f t="shared" si="2"/>
        <v>42369</v>
      </c>
      <c r="B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752.87</v>
      </c>
      <c r="C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762.09</v>
      </c>
      <c r="D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785.75000000000011</v>
      </c>
      <c r="E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785.84</v>
      </c>
      <c r="F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794.08</v>
      </c>
      <c r="G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778.2</v>
      </c>
      <c r="H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730.74000000000012</v>
      </c>
      <c r="I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834.78000000000009</v>
      </c>
      <c r="J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787.68999999999994</v>
      </c>
      <c r="K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835.23</v>
      </c>
      <c r="L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783.66</v>
      </c>
      <c r="M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728.52</v>
      </c>
      <c r="N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732.27</v>
      </c>
      <c r="O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732.4</v>
      </c>
      <c r="P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792.73</v>
      </c>
      <c r="Q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777.68</v>
      </c>
      <c r="R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752.06</v>
      </c>
      <c r="S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861.7700000000001</v>
      </c>
      <c r="T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880.64</v>
      </c>
      <c r="U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843.49</v>
      </c>
      <c r="V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888.33</v>
      </c>
      <c r="W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843.64</v>
      </c>
      <c r="X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1030.79</v>
      </c>
      <c r="Y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984.43999999999994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153</v>
      </c>
    </row>
    <row r="122" spans="1:27" ht="12.75" x14ac:dyDescent="0.2">
      <c r="A122" s="172" t="s">
        <v>48</v>
      </c>
      <c r="B122" s="183" t="s">
        <v>122</v>
      </c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5"/>
    </row>
    <row r="123" spans="1:27" ht="12.75" x14ac:dyDescent="0.2">
      <c r="A123" s="173"/>
      <c r="B123" s="186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8"/>
    </row>
    <row r="124" spans="1:27" ht="12.75" customHeight="1" x14ac:dyDescent="0.2">
      <c r="A124" s="173"/>
      <c r="B124" s="175" t="s">
        <v>123</v>
      </c>
      <c r="C124" s="166" t="s">
        <v>124</v>
      </c>
      <c r="D124" s="166" t="s">
        <v>125</v>
      </c>
      <c r="E124" s="166" t="s">
        <v>126</v>
      </c>
      <c r="F124" s="166" t="s">
        <v>127</v>
      </c>
      <c r="G124" s="166" t="s">
        <v>128</v>
      </c>
      <c r="H124" s="166" t="s">
        <v>129</v>
      </c>
      <c r="I124" s="166" t="s">
        <v>130</v>
      </c>
      <c r="J124" s="166" t="s">
        <v>131</v>
      </c>
      <c r="K124" s="166" t="s">
        <v>132</v>
      </c>
      <c r="L124" s="166" t="s">
        <v>133</v>
      </c>
      <c r="M124" s="166" t="s">
        <v>134</v>
      </c>
      <c r="N124" s="177" t="s">
        <v>135</v>
      </c>
      <c r="O124" s="166" t="s">
        <v>136</v>
      </c>
      <c r="P124" s="166" t="s">
        <v>137</v>
      </c>
      <c r="Q124" s="166" t="s">
        <v>138</v>
      </c>
      <c r="R124" s="166" t="s">
        <v>139</v>
      </c>
      <c r="S124" s="166" t="s">
        <v>140</v>
      </c>
      <c r="T124" s="166" t="s">
        <v>141</v>
      </c>
      <c r="U124" s="166" t="s">
        <v>142</v>
      </c>
      <c r="V124" s="166" t="s">
        <v>143</v>
      </c>
      <c r="W124" s="166" t="s">
        <v>144</v>
      </c>
      <c r="X124" s="166" t="s">
        <v>145</v>
      </c>
      <c r="Y124" s="166" t="s">
        <v>146</v>
      </c>
    </row>
    <row r="125" spans="1:27" ht="11.25" customHeight="1" x14ac:dyDescent="0.2">
      <c r="A125" s="174"/>
      <c r="B125" s="176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78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8.75" customHeight="1" x14ac:dyDescent="0.2">
      <c r="A126" s="83">
        <f>A89</f>
        <v>42339</v>
      </c>
      <c r="B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735.61</v>
      </c>
      <c r="C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776.07</v>
      </c>
      <c r="D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802.74</v>
      </c>
      <c r="E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802.77</v>
      </c>
      <c r="F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789.28000000000009</v>
      </c>
      <c r="G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789.5</v>
      </c>
      <c r="H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748.32</v>
      </c>
      <c r="I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858.41</v>
      </c>
      <c r="J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796.96</v>
      </c>
      <c r="K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809.51</v>
      </c>
      <c r="L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800.4</v>
      </c>
      <c r="M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754.38</v>
      </c>
      <c r="N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743.22</v>
      </c>
      <c r="O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772.7600000000001</v>
      </c>
      <c r="P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885.09</v>
      </c>
      <c r="Q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859.27</v>
      </c>
      <c r="R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768.16000000000008</v>
      </c>
      <c r="S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692.11</v>
      </c>
      <c r="T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685.66</v>
      </c>
      <c r="U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706.09</v>
      </c>
      <c r="V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687.74</v>
      </c>
      <c r="W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690.78000000000009</v>
      </c>
      <c r="X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774.27</v>
      </c>
      <c r="Y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679.68</v>
      </c>
      <c r="AA126" s="84"/>
    </row>
    <row r="127" spans="1:27" x14ac:dyDescent="0.2">
      <c r="A127" s="83">
        <f t="shared" ref="A127:A156" si="3">A90</f>
        <v>42340</v>
      </c>
      <c r="B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731.37</v>
      </c>
      <c r="C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771.30000000000007</v>
      </c>
      <c r="D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797.5</v>
      </c>
      <c r="E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788.63</v>
      </c>
      <c r="F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788.75</v>
      </c>
      <c r="G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780.9</v>
      </c>
      <c r="H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732.15</v>
      </c>
      <c r="I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817.28</v>
      </c>
      <c r="J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750.28</v>
      </c>
      <c r="K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761.18999999999994</v>
      </c>
      <c r="L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753.11</v>
      </c>
      <c r="M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699.42000000000007</v>
      </c>
      <c r="N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715.28000000000009</v>
      </c>
      <c r="O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718.43000000000006</v>
      </c>
      <c r="P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794.64</v>
      </c>
      <c r="Q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795.42</v>
      </c>
      <c r="R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728.7299999999999</v>
      </c>
      <c r="S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687.11</v>
      </c>
      <c r="T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687.21</v>
      </c>
      <c r="U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675.55000000000007</v>
      </c>
      <c r="V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712.93000000000006</v>
      </c>
      <c r="W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669.11</v>
      </c>
      <c r="X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820.14</v>
      </c>
      <c r="Y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685.56999999999994</v>
      </c>
    </row>
    <row r="128" spans="1:27" x14ac:dyDescent="0.2">
      <c r="A128" s="83">
        <f t="shared" si="3"/>
        <v>42341</v>
      </c>
      <c r="B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709.6</v>
      </c>
      <c r="C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742.96999999999991</v>
      </c>
      <c r="D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754.91000000000008</v>
      </c>
      <c r="E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754.86</v>
      </c>
      <c r="F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763.14</v>
      </c>
      <c r="G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747.44</v>
      </c>
      <c r="H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710.13</v>
      </c>
      <c r="I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792.36</v>
      </c>
      <c r="J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754.48</v>
      </c>
      <c r="K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753.86</v>
      </c>
      <c r="L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746.19</v>
      </c>
      <c r="M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681.85</v>
      </c>
      <c r="N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681.77</v>
      </c>
      <c r="O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687.78000000000009</v>
      </c>
      <c r="P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738.38000000000011</v>
      </c>
      <c r="Q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731.45999999999992</v>
      </c>
      <c r="R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704.26</v>
      </c>
      <c r="S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718.54000000000008</v>
      </c>
      <c r="T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720.61</v>
      </c>
      <c r="U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707.25</v>
      </c>
      <c r="V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736.12</v>
      </c>
      <c r="W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704.7700000000001</v>
      </c>
      <c r="X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817.61</v>
      </c>
      <c r="Y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692.68000000000006</v>
      </c>
    </row>
    <row r="129" spans="1:25" x14ac:dyDescent="0.2">
      <c r="A129" s="83">
        <f t="shared" si="3"/>
        <v>42342</v>
      </c>
      <c r="B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702.47</v>
      </c>
      <c r="C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739.15</v>
      </c>
      <c r="D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755.07</v>
      </c>
      <c r="E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755.03</v>
      </c>
      <c r="F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755.23</v>
      </c>
      <c r="G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747.76</v>
      </c>
      <c r="H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703.55</v>
      </c>
      <c r="I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792.98</v>
      </c>
      <c r="J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751.24</v>
      </c>
      <c r="K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762.58</v>
      </c>
      <c r="L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754.37</v>
      </c>
      <c r="M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694.1</v>
      </c>
      <c r="N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700.49</v>
      </c>
      <c r="O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716.59</v>
      </c>
      <c r="P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742.53</v>
      </c>
      <c r="Q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717.1</v>
      </c>
      <c r="R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683.74000000000012</v>
      </c>
      <c r="S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726.62</v>
      </c>
      <c r="T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728.12</v>
      </c>
      <c r="U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716.25000000000011</v>
      </c>
      <c r="V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742.30000000000007</v>
      </c>
      <c r="W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700.34</v>
      </c>
      <c r="X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828.18</v>
      </c>
      <c r="Y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696.19999999999993</v>
      </c>
    </row>
    <row r="130" spans="1:25" x14ac:dyDescent="0.2">
      <c r="A130" s="83">
        <f t="shared" si="3"/>
        <v>42343</v>
      </c>
      <c r="B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691.43</v>
      </c>
      <c r="C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721.35</v>
      </c>
      <c r="D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741.46</v>
      </c>
      <c r="E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741.47</v>
      </c>
      <c r="F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737.28</v>
      </c>
      <c r="G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729.85</v>
      </c>
      <c r="H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685.58999999999992</v>
      </c>
      <c r="I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672.32</v>
      </c>
      <c r="J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720.41000000000008</v>
      </c>
      <c r="K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737.05</v>
      </c>
      <c r="L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721.37</v>
      </c>
      <c r="M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713.50000000000011</v>
      </c>
      <c r="N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698.88</v>
      </c>
      <c r="O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713.41</v>
      </c>
      <c r="P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721.0100000000001</v>
      </c>
      <c r="Q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733.14</v>
      </c>
      <c r="R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681.04000000000008</v>
      </c>
      <c r="S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808.95999999999992</v>
      </c>
      <c r="T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865.85</v>
      </c>
      <c r="U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864.84</v>
      </c>
      <c r="V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826.75</v>
      </c>
      <c r="W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722.07</v>
      </c>
      <c r="X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882.16000000000008</v>
      </c>
      <c r="Y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749.16000000000008</v>
      </c>
    </row>
    <row r="131" spans="1:25" x14ac:dyDescent="0.2">
      <c r="A131" s="83">
        <f t="shared" si="3"/>
        <v>42344</v>
      </c>
      <c r="B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691.87</v>
      </c>
      <c r="C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721.46</v>
      </c>
      <c r="D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741.41000000000008</v>
      </c>
      <c r="E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741.28000000000009</v>
      </c>
      <c r="F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736.19999999999993</v>
      </c>
      <c r="G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728.97</v>
      </c>
      <c r="H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714.27</v>
      </c>
      <c r="I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714.14</v>
      </c>
      <c r="J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669.23</v>
      </c>
      <c r="K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795.6</v>
      </c>
      <c r="L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760.54000000000008</v>
      </c>
      <c r="M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743.96999999999991</v>
      </c>
      <c r="N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719.72</v>
      </c>
      <c r="O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720.01</v>
      </c>
      <c r="P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752.24</v>
      </c>
      <c r="Q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774.91000000000008</v>
      </c>
      <c r="R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708.02</v>
      </c>
      <c r="S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804.12</v>
      </c>
      <c r="T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818.1</v>
      </c>
      <c r="U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819.09</v>
      </c>
      <c r="V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783.32</v>
      </c>
      <c r="W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719.79</v>
      </c>
      <c r="X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831.8</v>
      </c>
      <c r="Y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718.57</v>
      </c>
    </row>
    <row r="132" spans="1:25" x14ac:dyDescent="0.2">
      <c r="A132" s="83">
        <f t="shared" si="3"/>
        <v>42345</v>
      </c>
      <c r="B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695.71</v>
      </c>
      <c r="C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724.09</v>
      </c>
      <c r="D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747.1</v>
      </c>
      <c r="E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755.23</v>
      </c>
      <c r="F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755.28</v>
      </c>
      <c r="G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724.31000000000006</v>
      </c>
      <c r="H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682.5</v>
      </c>
      <c r="I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760.43000000000006</v>
      </c>
      <c r="J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732.35</v>
      </c>
      <c r="K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737.01</v>
      </c>
      <c r="L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729.32</v>
      </c>
      <c r="M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680.93999999999994</v>
      </c>
      <c r="N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680.77</v>
      </c>
      <c r="O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680.71</v>
      </c>
      <c r="P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721.72</v>
      </c>
      <c r="Q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707.81000000000006</v>
      </c>
      <c r="R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678.81999999999994</v>
      </c>
      <c r="S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744.18000000000006</v>
      </c>
      <c r="T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745.22</v>
      </c>
      <c r="U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733.71</v>
      </c>
      <c r="V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791.36</v>
      </c>
      <c r="W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719.23</v>
      </c>
      <c r="X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855.43000000000006</v>
      </c>
      <c r="Y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710.79000000000008</v>
      </c>
    </row>
    <row r="133" spans="1:25" x14ac:dyDescent="0.2">
      <c r="A133" s="83">
        <f t="shared" si="3"/>
        <v>42346</v>
      </c>
      <c r="B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675.63</v>
      </c>
      <c r="C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709.37</v>
      </c>
      <c r="D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731.52</v>
      </c>
      <c r="E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731.61</v>
      </c>
      <c r="F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724.05000000000007</v>
      </c>
      <c r="G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709.48</v>
      </c>
      <c r="H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676.29000000000008</v>
      </c>
      <c r="I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760.7</v>
      </c>
      <c r="J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725.32</v>
      </c>
      <c r="K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752.61</v>
      </c>
      <c r="L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740.40000000000009</v>
      </c>
      <c r="M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683.41</v>
      </c>
      <c r="N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683.08</v>
      </c>
      <c r="O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683.08</v>
      </c>
      <c r="P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721.45</v>
      </c>
      <c r="Q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707.81000000000006</v>
      </c>
      <c r="R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679.47</v>
      </c>
      <c r="S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758.01</v>
      </c>
      <c r="T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759.29000000000008</v>
      </c>
      <c r="U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734.31</v>
      </c>
      <c r="V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793.63</v>
      </c>
      <c r="W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726.14</v>
      </c>
      <c r="X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891.01</v>
      </c>
      <c r="Y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737.16</v>
      </c>
    </row>
    <row r="134" spans="1:25" x14ac:dyDescent="0.2">
      <c r="A134" s="83">
        <f t="shared" si="3"/>
        <v>42347</v>
      </c>
      <c r="B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669.44999999999993</v>
      </c>
      <c r="C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709.75</v>
      </c>
      <c r="D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731.91000000000008</v>
      </c>
      <c r="E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731.97</v>
      </c>
      <c r="F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724.4</v>
      </c>
      <c r="G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710</v>
      </c>
      <c r="H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677.41000000000008</v>
      </c>
      <c r="I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762</v>
      </c>
      <c r="J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700.06000000000006</v>
      </c>
      <c r="K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709.07</v>
      </c>
      <c r="L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688.31999999999994</v>
      </c>
      <c r="M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709.9</v>
      </c>
      <c r="N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677.86</v>
      </c>
      <c r="O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677.94999999999993</v>
      </c>
      <c r="P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715.86</v>
      </c>
      <c r="Q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709.08</v>
      </c>
      <c r="R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670.67000000000007</v>
      </c>
      <c r="S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752.85</v>
      </c>
      <c r="T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766.64</v>
      </c>
      <c r="U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730.71</v>
      </c>
      <c r="V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794.42</v>
      </c>
      <c r="W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725.18000000000006</v>
      </c>
      <c r="X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893.07999999999993</v>
      </c>
      <c r="Y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723.86</v>
      </c>
    </row>
    <row r="135" spans="1:25" x14ac:dyDescent="0.2">
      <c r="A135" s="83">
        <f t="shared" si="3"/>
        <v>42348</v>
      </c>
      <c r="B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668.98</v>
      </c>
      <c r="C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709.31999999999994</v>
      </c>
      <c r="D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724.05000000000007</v>
      </c>
      <c r="E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731.67</v>
      </c>
      <c r="F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724.18000000000006</v>
      </c>
      <c r="G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709.94</v>
      </c>
      <c r="H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676.8</v>
      </c>
      <c r="I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761.65</v>
      </c>
      <c r="J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700.23</v>
      </c>
      <c r="K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701.82999999999993</v>
      </c>
      <c r="L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681.67</v>
      </c>
      <c r="M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709.05000000000007</v>
      </c>
      <c r="N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688.2</v>
      </c>
      <c r="O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677.49</v>
      </c>
      <c r="P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715.72</v>
      </c>
      <c r="Q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709.18000000000006</v>
      </c>
      <c r="R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670.76</v>
      </c>
      <c r="S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752.31</v>
      </c>
      <c r="T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767.41</v>
      </c>
      <c r="U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730.37</v>
      </c>
      <c r="V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785.7</v>
      </c>
      <c r="W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720.94999999999993</v>
      </c>
      <c r="X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875.2600000000001</v>
      </c>
      <c r="Y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723.92</v>
      </c>
    </row>
    <row r="136" spans="1:25" x14ac:dyDescent="0.2">
      <c r="A136" s="83">
        <f t="shared" si="3"/>
        <v>42349</v>
      </c>
      <c r="B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669.64</v>
      </c>
      <c r="C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708.21</v>
      </c>
      <c r="D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730.31</v>
      </c>
      <c r="E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730.26</v>
      </c>
      <c r="F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722.87</v>
      </c>
      <c r="G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708.59</v>
      </c>
      <c r="H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668.92000000000007</v>
      </c>
      <c r="I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749.11</v>
      </c>
      <c r="J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705.12</v>
      </c>
      <c r="K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707.27</v>
      </c>
      <c r="L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693.29000000000008</v>
      </c>
      <c r="M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712.80000000000007</v>
      </c>
      <c r="N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669.61</v>
      </c>
      <c r="O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692.04</v>
      </c>
      <c r="P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751.44999999999993</v>
      </c>
      <c r="Q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740.24000000000012</v>
      </c>
      <c r="R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688.98</v>
      </c>
      <c r="S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739.88</v>
      </c>
      <c r="T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751.86</v>
      </c>
      <c r="U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730.99</v>
      </c>
      <c r="V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786.66</v>
      </c>
      <c r="W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744.30000000000007</v>
      </c>
      <c r="X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876.94999999999993</v>
      </c>
      <c r="Y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731.41</v>
      </c>
    </row>
    <row r="137" spans="1:25" x14ac:dyDescent="0.2">
      <c r="A137" s="83">
        <f t="shared" si="3"/>
        <v>42350</v>
      </c>
      <c r="B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681.80000000000007</v>
      </c>
      <c r="C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697.43000000000006</v>
      </c>
      <c r="D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720.12</v>
      </c>
      <c r="E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728.08</v>
      </c>
      <c r="F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720.19999999999993</v>
      </c>
      <c r="G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720.28000000000009</v>
      </c>
      <c r="H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698.23</v>
      </c>
      <c r="I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670.59</v>
      </c>
      <c r="J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738.75</v>
      </c>
      <c r="K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719.63</v>
      </c>
      <c r="L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690.50000000000011</v>
      </c>
      <c r="M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690.33999999999992</v>
      </c>
      <c r="N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711.6</v>
      </c>
      <c r="O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730.66</v>
      </c>
      <c r="P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730.68999999999994</v>
      </c>
      <c r="Q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731.21</v>
      </c>
      <c r="R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680.41</v>
      </c>
      <c r="S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831.42000000000007</v>
      </c>
      <c r="T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830.21</v>
      </c>
      <c r="U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833.47</v>
      </c>
      <c r="V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798.87</v>
      </c>
      <c r="W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746.6</v>
      </c>
      <c r="X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900.17000000000007</v>
      </c>
      <c r="Y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742.28000000000009</v>
      </c>
    </row>
    <row r="138" spans="1:25" x14ac:dyDescent="0.2">
      <c r="A138" s="83">
        <f t="shared" si="3"/>
        <v>42351</v>
      </c>
      <c r="B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682.84</v>
      </c>
      <c r="C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690.33999999999992</v>
      </c>
      <c r="D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720.18</v>
      </c>
      <c r="E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720.20999999999992</v>
      </c>
      <c r="F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720.07</v>
      </c>
      <c r="G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712.5200000000001</v>
      </c>
      <c r="H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698.01</v>
      </c>
      <c r="I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690.88</v>
      </c>
      <c r="J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689.77</v>
      </c>
      <c r="K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759.5200000000001</v>
      </c>
      <c r="L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727.35</v>
      </c>
      <c r="M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719.78</v>
      </c>
      <c r="N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719.56000000000006</v>
      </c>
      <c r="O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742.92</v>
      </c>
      <c r="P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742.85</v>
      </c>
      <c r="Q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731.57</v>
      </c>
      <c r="R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680.27</v>
      </c>
      <c r="S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828.69</v>
      </c>
      <c r="T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828.21999999999991</v>
      </c>
      <c r="U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826.9</v>
      </c>
      <c r="V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792.0200000000001</v>
      </c>
      <c r="W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744.28000000000009</v>
      </c>
      <c r="X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899.2</v>
      </c>
      <c r="Y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734.39</v>
      </c>
    </row>
    <row r="139" spans="1:25" x14ac:dyDescent="0.2">
      <c r="A139" s="83">
        <f t="shared" si="3"/>
        <v>42352</v>
      </c>
      <c r="B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669.13</v>
      </c>
      <c r="C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708.42</v>
      </c>
      <c r="D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730.41</v>
      </c>
      <c r="E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730.37</v>
      </c>
      <c r="F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722.77</v>
      </c>
      <c r="G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708.41</v>
      </c>
      <c r="H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668.88</v>
      </c>
      <c r="I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748.93000000000006</v>
      </c>
      <c r="J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704.93000000000006</v>
      </c>
      <c r="K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714.06</v>
      </c>
      <c r="L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699.89</v>
      </c>
      <c r="M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691.72</v>
      </c>
      <c r="N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673.85</v>
      </c>
      <c r="O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691.88</v>
      </c>
      <c r="P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751.28</v>
      </c>
      <c r="Q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740.31000000000006</v>
      </c>
      <c r="R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688.6</v>
      </c>
      <c r="S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741.31000000000006</v>
      </c>
      <c r="T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754.31999999999994</v>
      </c>
      <c r="U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732.01</v>
      </c>
      <c r="V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786.07</v>
      </c>
      <c r="W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748.14</v>
      </c>
      <c r="X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883.3</v>
      </c>
      <c r="Y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732.59</v>
      </c>
    </row>
    <row r="140" spans="1:25" x14ac:dyDescent="0.2">
      <c r="A140" s="83">
        <f t="shared" si="3"/>
        <v>42353</v>
      </c>
      <c r="B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669.5200000000001</v>
      </c>
      <c r="C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708.19</v>
      </c>
      <c r="D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730.34</v>
      </c>
      <c r="E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730.53</v>
      </c>
      <c r="F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723.0100000000001</v>
      </c>
      <c r="G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715.93999999999994</v>
      </c>
      <c r="H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675.83</v>
      </c>
      <c r="I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760.54000000000008</v>
      </c>
      <c r="J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705.41</v>
      </c>
      <c r="K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714.5</v>
      </c>
      <c r="L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680.16000000000008</v>
      </c>
      <c r="M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739.61</v>
      </c>
      <c r="N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705.53</v>
      </c>
      <c r="O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681.53</v>
      </c>
      <c r="P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721.18000000000006</v>
      </c>
      <c r="Q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714.95</v>
      </c>
      <c r="R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680.84</v>
      </c>
      <c r="S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770.56999999999994</v>
      </c>
      <c r="T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761.29000000000008</v>
      </c>
      <c r="U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735.17</v>
      </c>
      <c r="V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795.41</v>
      </c>
      <c r="W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774.36</v>
      </c>
      <c r="X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927.01</v>
      </c>
      <c r="Y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786.9</v>
      </c>
    </row>
    <row r="141" spans="1:25" x14ac:dyDescent="0.2">
      <c r="A141" s="83">
        <f t="shared" si="3"/>
        <v>42354</v>
      </c>
      <c r="B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674.43000000000006</v>
      </c>
      <c r="C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708.13</v>
      </c>
      <c r="D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730.34</v>
      </c>
      <c r="E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730.35</v>
      </c>
      <c r="F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730.53</v>
      </c>
      <c r="G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715.97</v>
      </c>
      <c r="H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669.53000000000009</v>
      </c>
      <c r="I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749.59</v>
      </c>
      <c r="J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699.37</v>
      </c>
      <c r="K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694</v>
      </c>
      <c r="L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673.93</v>
      </c>
      <c r="M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763.81</v>
      </c>
      <c r="N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724.06000000000006</v>
      </c>
      <c r="O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710.92000000000007</v>
      </c>
      <c r="P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714.65000000000009</v>
      </c>
      <c r="Q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708.31</v>
      </c>
      <c r="R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694.59</v>
      </c>
      <c r="S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768.92</v>
      </c>
      <c r="T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773.80000000000007</v>
      </c>
      <c r="U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744.73</v>
      </c>
      <c r="V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793.45</v>
      </c>
      <c r="W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750.27</v>
      </c>
      <c r="X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892.48</v>
      </c>
      <c r="Y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766.83999999999992</v>
      </c>
    </row>
    <row r="142" spans="1:25" x14ac:dyDescent="0.2">
      <c r="A142" s="83">
        <f t="shared" si="3"/>
        <v>42355</v>
      </c>
      <c r="B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681.27</v>
      </c>
      <c r="C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723.12</v>
      </c>
      <c r="D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730.49</v>
      </c>
      <c r="E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738.14</v>
      </c>
      <c r="F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738.40000000000009</v>
      </c>
      <c r="G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716.32</v>
      </c>
      <c r="H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682.7600000000001</v>
      </c>
      <c r="I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760.83</v>
      </c>
      <c r="J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699.34</v>
      </c>
      <c r="K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694.06999999999994</v>
      </c>
      <c r="L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680.51</v>
      </c>
      <c r="M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724.91</v>
      </c>
      <c r="N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723.75</v>
      </c>
      <c r="O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704.48</v>
      </c>
      <c r="P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721.65</v>
      </c>
      <c r="Q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701.09</v>
      </c>
      <c r="R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670.03</v>
      </c>
      <c r="S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752.62</v>
      </c>
      <c r="T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764.79</v>
      </c>
      <c r="U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741.29000000000008</v>
      </c>
      <c r="V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803.09</v>
      </c>
      <c r="W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751.53</v>
      </c>
      <c r="X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875.86</v>
      </c>
      <c r="Y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766.32</v>
      </c>
    </row>
    <row r="143" spans="1:25" x14ac:dyDescent="0.2">
      <c r="A143" s="83">
        <f t="shared" si="3"/>
        <v>42356</v>
      </c>
      <c r="B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684.43999999999994</v>
      </c>
      <c r="C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694.48</v>
      </c>
      <c r="D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730.59</v>
      </c>
      <c r="E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738.30000000000007</v>
      </c>
      <c r="F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730.64</v>
      </c>
      <c r="G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716.41000000000008</v>
      </c>
      <c r="H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676.49</v>
      </c>
      <c r="I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749.32</v>
      </c>
      <c r="J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705.31000000000006</v>
      </c>
      <c r="K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704.17000000000007</v>
      </c>
      <c r="L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686.80000000000007</v>
      </c>
      <c r="M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726.0200000000001</v>
      </c>
      <c r="N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706.16</v>
      </c>
      <c r="O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706.55</v>
      </c>
      <c r="P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686.31999999999994</v>
      </c>
      <c r="Q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693.17</v>
      </c>
      <c r="R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690.38</v>
      </c>
      <c r="S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762.18999999999994</v>
      </c>
      <c r="T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761.88</v>
      </c>
      <c r="U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739.83</v>
      </c>
      <c r="V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808.30000000000007</v>
      </c>
      <c r="W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754.71</v>
      </c>
      <c r="X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895.61</v>
      </c>
      <c r="Y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778.96</v>
      </c>
    </row>
    <row r="144" spans="1:25" x14ac:dyDescent="0.2">
      <c r="A144" s="83">
        <f t="shared" si="3"/>
        <v>42357</v>
      </c>
      <c r="B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711.69</v>
      </c>
      <c r="C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683.32</v>
      </c>
      <c r="D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704.88</v>
      </c>
      <c r="E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712.59</v>
      </c>
      <c r="F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712.77</v>
      </c>
      <c r="G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705.43</v>
      </c>
      <c r="H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677.95999999999992</v>
      </c>
      <c r="I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711.12</v>
      </c>
      <c r="J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747.26</v>
      </c>
      <c r="K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704.97</v>
      </c>
      <c r="L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697.65</v>
      </c>
      <c r="M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711.94</v>
      </c>
      <c r="N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719.36</v>
      </c>
      <c r="O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711.5200000000001</v>
      </c>
      <c r="P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676.29000000000008</v>
      </c>
      <c r="Q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690.04</v>
      </c>
      <c r="R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708.90000000000009</v>
      </c>
      <c r="S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811.92</v>
      </c>
      <c r="T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831.68</v>
      </c>
      <c r="U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814.37</v>
      </c>
      <c r="V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782.21999999999991</v>
      </c>
      <c r="W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736.66000000000008</v>
      </c>
      <c r="X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893.3900000000001</v>
      </c>
      <c r="Y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777.99</v>
      </c>
    </row>
    <row r="145" spans="1:27" x14ac:dyDescent="0.2">
      <c r="A145" s="83">
        <f t="shared" si="3"/>
        <v>42358</v>
      </c>
      <c r="B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680.13</v>
      </c>
      <c r="C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724.62</v>
      </c>
      <c r="D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753.27</v>
      </c>
      <c r="E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761.92</v>
      </c>
      <c r="F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761.94999999999993</v>
      </c>
      <c r="G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753.34</v>
      </c>
      <c r="H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716.91</v>
      </c>
      <c r="I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687.43999999999994</v>
      </c>
      <c r="J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712.63000000000011</v>
      </c>
      <c r="K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755.22</v>
      </c>
      <c r="L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719.58</v>
      </c>
      <c r="M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712.23</v>
      </c>
      <c r="N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712.3</v>
      </c>
      <c r="O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719.71</v>
      </c>
      <c r="P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719.69</v>
      </c>
      <c r="Q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698.46</v>
      </c>
      <c r="R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696.44</v>
      </c>
      <c r="S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797.94</v>
      </c>
      <c r="T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803.73</v>
      </c>
      <c r="U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786.52</v>
      </c>
      <c r="V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752.63</v>
      </c>
      <c r="W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705.88000000000011</v>
      </c>
      <c r="X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871.98</v>
      </c>
      <c r="Y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739.21999999999991</v>
      </c>
    </row>
    <row r="146" spans="1:27" x14ac:dyDescent="0.2">
      <c r="A146" s="83">
        <f t="shared" si="3"/>
        <v>42359</v>
      </c>
      <c r="B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681.24</v>
      </c>
      <c r="C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719.38</v>
      </c>
      <c r="D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746.0200000000001</v>
      </c>
      <c r="E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758.18999999999994</v>
      </c>
      <c r="F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758.16</v>
      </c>
      <c r="G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750.23</v>
      </c>
      <c r="H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675.23</v>
      </c>
      <c r="I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748.69999999999993</v>
      </c>
      <c r="J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718.25000000000011</v>
      </c>
      <c r="K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732.98</v>
      </c>
      <c r="L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718.2399999999999</v>
      </c>
      <c r="M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668.72</v>
      </c>
      <c r="N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680.29000000000008</v>
      </c>
      <c r="O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686.24</v>
      </c>
      <c r="P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736.7</v>
      </c>
      <c r="Q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733.55000000000007</v>
      </c>
      <c r="R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688.79000000000008</v>
      </c>
      <c r="S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755.43999999999994</v>
      </c>
      <c r="T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754.93000000000006</v>
      </c>
      <c r="U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731.67</v>
      </c>
      <c r="V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786.94999999999993</v>
      </c>
      <c r="W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751.57999999999993</v>
      </c>
      <c r="X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877.00000000000011</v>
      </c>
      <c r="Y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745.19</v>
      </c>
    </row>
    <row r="147" spans="1:27" x14ac:dyDescent="0.2">
      <c r="A147" s="83">
        <f t="shared" si="3"/>
        <v>42360</v>
      </c>
      <c r="B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683.66</v>
      </c>
      <c r="C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687.55000000000007</v>
      </c>
      <c r="D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708.26</v>
      </c>
      <c r="E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715.57</v>
      </c>
      <c r="F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715.56000000000006</v>
      </c>
      <c r="G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694.77</v>
      </c>
      <c r="H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671.95</v>
      </c>
      <c r="I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759.75</v>
      </c>
      <c r="J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714.5</v>
      </c>
      <c r="K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714.24</v>
      </c>
      <c r="L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707.22</v>
      </c>
      <c r="M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680.61</v>
      </c>
      <c r="N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682.7700000000001</v>
      </c>
      <c r="O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695.17</v>
      </c>
      <c r="P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759.65</v>
      </c>
      <c r="Q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752.14</v>
      </c>
      <c r="R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688.57</v>
      </c>
      <c r="S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741.08999999999992</v>
      </c>
      <c r="T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753.67000000000007</v>
      </c>
      <c r="U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742.86</v>
      </c>
      <c r="V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784.21999999999991</v>
      </c>
      <c r="W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730.71</v>
      </c>
      <c r="X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876.58</v>
      </c>
      <c r="Y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739.18999999999994</v>
      </c>
    </row>
    <row r="148" spans="1:27" x14ac:dyDescent="0.2">
      <c r="A148" s="83">
        <f t="shared" si="3"/>
        <v>42361</v>
      </c>
      <c r="B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692.88</v>
      </c>
      <c r="C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687.57</v>
      </c>
      <c r="D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708.32</v>
      </c>
      <c r="E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715.49</v>
      </c>
      <c r="F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715.40000000000009</v>
      </c>
      <c r="G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705.01</v>
      </c>
      <c r="H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669.31</v>
      </c>
      <c r="I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748.96</v>
      </c>
      <c r="J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698.59</v>
      </c>
      <c r="K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714.29</v>
      </c>
      <c r="L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693.59</v>
      </c>
      <c r="M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725.09</v>
      </c>
      <c r="N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725.39</v>
      </c>
      <c r="O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712.59</v>
      </c>
      <c r="P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693.67000000000007</v>
      </c>
      <c r="Q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693.99</v>
      </c>
      <c r="R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691.7</v>
      </c>
      <c r="S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743.32</v>
      </c>
      <c r="T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774</v>
      </c>
      <c r="U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759.30000000000007</v>
      </c>
      <c r="V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815.6</v>
      </c>
      <c r="W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738.91</v>
      </c>
      <c r="X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890.41</v>
      </c>
      <c r="Y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759.22</v>
      </c>
    </row>
    <row r="149" spans="1:27" x14ac:dyDescent="0.2">
      <c r="A149" s="83">
        <f t="shared" si="3"/>
        <v>42362</v>
      </c>
      <c r="B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693.65000000000009</v>
      </c>
      <c r="C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687.37</v>
      </c>
      <c r="D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704.58</v>
      </c>
      <c r="E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715.31000000000006</v>
      </c>
      <c r="F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715.2600000000001</v>
      </c>
      <c r="G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715.5</v>
      </c>
      <c r="H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672.37</v>
      </c>
      <c r="I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760.06999999999994</v>
      </c>
      <c r="J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714.66000000000008</v>
      </c>
      <c r="K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739.88</v>
      </c>
      <c r="L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740.11</v>
      </c>
      <c r="M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682.93000000000006</v>
      </c>
      <c r="N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697.99</v>
      </c>
      <c r="O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714.18</v>
      </c>
      <c r="P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780.50000000000011</v>
      </c>
      <c r="Q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780.95</v>
      </c>
      <c r="R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723.54</v>
      </c>
      <c r="S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731.82</v>
      </c>
      <c r="T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733.14</v>
      </c>
      <c r="U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746.25</v>
      </c>
      <c r="V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792.41</v>
      </c>
      <c r="W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755.01</v>
      </c>
      <c r="X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856.81999999999994</v>
      </c>
      <c r="Y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739.17</v>
      </c>
    </row>
    <row r="150" spans="1:27" x14ac:dyDescent="0.2">
      <c r="A150" s="83">
        <f t="shared" si="3"/>
        <v>42363</v>
      </c>
      <c r="B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680.97</v>
      </c>
      <c r="C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722.79</v>
      </c>
      <c r="D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738.02</v>
      </c>
      <c r="E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753.75</v>
      </c>
      <c r="F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753.7600000000001</v>
      </c>
      <c r="G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730.83</v>
      </c>
      <c r="H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682.09</v>
      </c>
      <c r="I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775.42</v>
      </c>
      <c r="J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715.1</v>
      </c>
      <c r="K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725.46</v>
      </c>
      <c r="L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703.97</v>
      </c>
      <c r="M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723.36</v>
      </c>
      <c r="N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703.48</v>
      </c>
      <c r="O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683.18000000000006</v>
      </c>
      <c r="P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714.16</v>
      </c>
      <c r="Q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693.84</v>
      </c>
      <c r="R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690.58</v>
      </c>
      <c r="S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742.21</v>
      </c>
      <c r="T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747.28</v>
      </c>
      <c r="U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747.11</v>
      </c>
      <c r="V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791.5</v>
      </c>
      <c r="W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738.67000000000007</v>
      </c>
      <c r="X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855.57</v>
      </c>
      <c r="Y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738.23000000000013</v>
      </c>
    </row>
    <row r="151" spans="1:27" x14ac:dyDescent="0.2">
      <c r="A151" s="83">
        <f t="shared" si="3"/>
        <v>42364</v>
      </c>
      <c r="B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683.28</v>
      </c>
      <c r="C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740.29000000000008</v>
      </c>
      <c r="D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752.99</v>
      </c>
      <c r="E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761.76</v>
      </c>
      <c r="F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761.66</v>
      </c>
      <c r="G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753.26</v>
      </c>
      <c r="H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698.69</v>
      </c>
      <c r="I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698.45</v>
      </c>
      <c r="J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708.45999999999992</v>
      </c>
      <c r="K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743.76</v>
      </c>
      <c r="L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731.92000000000007</v>
      </c>
      <c r="M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705.36</v>
      </c>
      <c r="N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705.18000000000006</v>
      </c>
      <c r="O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712.23</v>
      </c>
      <c r="P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712.18999999999994</v>
      </c>
      <c r="Q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677.09</v>
      </c>
      <c r="R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715.49</v>
      </c>
      <c r="S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822.43999999999994</v>
      </c>
      <c r="T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852.11</v>
      </c>
      <c r="U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812.2</v>
      </c>
      <c r="V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744.58</v>
      </c>
      <c r="W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734.04</v>
      </c>
      <c r="X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867.24</v>
      </c>
      <c r="Y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738.09</v>
      </c>
    </row>
    <row r="152" spans="1:27" x14ac:dyDescent="0.2">
      <c r="A152" s="83">
        <f t="shared" si="3"/>
        <v>42365</v>
      </c>
      <c r="B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683.59</v>
      </c>
      <c r="C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740.37</v>
      </c>
      <c r="D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752.86</v>
      </c>
      <c r="E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761.56000000000006</v>
      </c>
      <c r="F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761.51</v>
      </c>
      <c r="G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752.92000000000007</v>
      </c>
      <c r="H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716.6</v>
      </c>
      <c r="I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686.7</v>
      </c>
      <c r="J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694.46</v>
      </c>
      <c r="K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754.82</v>
      </c>
      <c r="L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719.58</v>
      </c>
      <c r="M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711.93000000000006</v>
      </c>
      <c r="N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711.71</v>
      </c>
      <c r="O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719.17</v>
      </c>
      <c r="P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719.01</v>
      </c>
      <c r="Q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697.06</v>
      </c>
      <c r="R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697.8</v>
      </c>
      <c r="S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802.53000000000009</v>
      </c>
      <c r="T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804.34</v>
      </c>
      <c r="U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787.63</v>
      </c>
      <c r="V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754.67000000000007</v>
      </c>
      <c r="W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707.68</v>
      </c>
      <c r="X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823.11</v>
      </c>
      <c r="Y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713.37</v>
      </c>
    </row>
    <row r="153" spans="1:27" x14ac:dyDescent="0.2">
      <c r="A153" s="83">
        <f t="shared" si="3"/>
        <v>42366</v>
      </c>
      <c r="B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704.63</v>
      </c>
      <c r="C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761.75</v>
      </c>
      <c r="D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761.83</v>
      </c>
      <c r="E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782.95</v>
      </c>
      <c r="F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783.31000000000006</v>
      </c>
      <c r="G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762.29000000000008</v>
      </c>
      <c r="H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724.00000000000011</v>
      </c>
      <c r="I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829.7</v>
      </c>
      <c r="J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749.48</v>
      </c>
      <c r="K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768.62</v>
      </c>
      <c r="L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760.08</v>
      </c>
      <c r="M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698.49</v>
      </c>
      <c r="N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698.04000000000008</v>
      </c>
      <c r="O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714.12</v>
      </c>
      <c r="P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780.14</v>
      </c>
      <c r="Q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759.61</v>
      </c>
      <c r="R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722.87</v>
      </c>
      <c r="S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728.61</v>
      </c>
      <c r="T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728.98</v>
      </c>
      <c r="U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729.53</v>
      </c>
      <c r="V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763.76</v>
      </c>
      <c r="W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724.09</v>
      </c>
      <c r="X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795.7700000000001</v>
      </c>
      <c r="Y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708.29</v>
      </c>
    </row>
    <row r="154" spans="1:27" x14ac:dyDescent="0.2">
      <c r="A154" s="83">
        <f t="shared" si="3"/>
        <v>42367</v>
      </c>
      <c r="B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682.55</v>
      </c>
      <c r="C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704.81000000000006</v>
      </c>
      <c r="D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741.93999999999994</v>
      </c>
      <c r="E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742.01</v>
      </c>
      <c r="F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741.9</v>
      </c>
      <c r="G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723.17000000000007</v>
      </c>
      <c r="H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672.35</v>
      </c>
      <c r="I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752.62</v>
      </c>
      <c r="J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714.89</v>
      </c>
      <c r="K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703.41</v>
      </c>
      <c r="L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703.4</v>
      </c>
      <c r="M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681.00000000000011</v>
      </c>
      <c r="N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681.80000000000007</v>
      </c>
      <c r="O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692.44</v>
      </c>
      <c r="P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692.48</v>
      </c>
      <c r="Q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693.08</v>
      </c>
      <c r="R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692.68000000000006</v>
      </c>
      <c r="S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778.4</v>
      </c>
      <c r="T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772.67</v>
      </c>
      <c r="U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746.34</v>
      </c>
      <c r="V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803.5200000000001</v>
      </c>
      <c r="W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757.88</v>
      </c>
      <c r="X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883.37</v>
      </c>
      <c r="Y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726.57999999999993</v>
      </c>
    </row>
    <row r="155" spans="1:27" x14ac:dyDescent="0.2">
      <c r="A155" s="83">
        <f t="shared" si="3"/>
        <v>42368</v>
      </c>
      <c r="B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687.73</v>
      </c>
      <c r="C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737.93</v>
      </c>
      <c r="D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753.7</v>
      </c>
      <c r="E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753.78000000000009</v>
      </c>
      <c r="F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761.88</v>
      </c>
      <c r="G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742.2</v>
      </c>
      <c r="H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688.81000000000006</v>
      </c>
      <c r="I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775.6</v>
      </c>
      <c r="J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731.74</v>
      </c>
      <c r="K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740.54000000000008</v>
      </c>
      <c r="L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703.73</v>
      </c>
      <c r="M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696.53000000000009</v>
      </c>
      <c r="N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696.73</v>
      </c>
      <c r="O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696.55000000000007</v>
      </c>
      <c r="P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703.48</v>
      </c>
      <c r="Q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714.5100000000001</v>
      </c>
      <c r="R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672.8</v>
      </c>
      <c r="S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727.6</v>
      </c>
      <c r="T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726.4</v>
      </c>
      <c r="U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727.54</v>
      </c>
      <c r="V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771.39</v>
      </c>
      <c r="W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721.63</v>
      </c>
      <c r="X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868.11</v>
      </c>
      <c r="Y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692.37</v>
      </c>
    </row>
    <row r="156" spans="1:27" x14ac:dyDescent="0.2">
      <c r="A156" s="83">
        <f t="shared" si="3"/>
        <v>42369</v>
      </c>
      <c r="B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692.49</v>
      </c>
      <c r="C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700.92</v>
      </c>
      <c r="D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722.58</v>
      </c>
      <c r="E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722.66</v>
      </c>
      <c r="F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730.21</v>
      </c>
      <c r="G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715.67000000000007</v>
      </c>
      <c r="H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672.24000000000012</v>
      </c>
      <c r="I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767.46</v>
      </c>
      <c r="J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724.36</v>
      </c>
      <c r="K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767.87</v>
      </c>
      <c r="L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720.67</v>
      </c>
      <c r="M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670.19999999999993</v>
      </c>
      <c r="N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673.64</v>
      </c>
      <c r="O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673.75</v>
      </c>
      <c r="P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728.97</v>
      </c>
      <c r="Q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715.19999999999993</v>
      </c>
      <c r="R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691.75</v>
      </c>
      <c r="S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792.17000000000007</v>
      </c>
      <c r="T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809.43000000000006</v>
      </c>
      <c r="U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775.43</v>
      </c>
      <c r="V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816.47</v>
      </c>
      <c r="W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775.57</v>
      </c>
      <c r="X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946.86</v>
      </c>
      <c r="Y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904.43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147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150</v>
      </c>
      <c r="B159" s="82"/>
      <c r="C159" s="82"/>
      <c r="D159" s="82"/>
      <c r="AA159" s="84"/>
    </row>
    <row r="160" spans="1:27" ht="12.75" x14ac:dyDescent="0.2">
      <c r="A160" s="172" t="s">
        <v>48</v>
      </c>
      <c r="B160" s="183" t="s">
        <v>122</v>
      </c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5"/>
    </row>
    <row r="161" spans="1:25" ht="12.75" x14ac:dyDescent="0.2">
      <c r="A161" s="173"/>
      <c r="B161" s="186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8"/>
    </row>
    <row r="162" spans="1:25" ht="12.75" x14ac:dyDescent="0.2">
      <c r="A162" s="173"/>
      <c r="B162" s="175" t="s">
        <v>123</v>
      </c>
      <c r="C162" s="166" t="s">
        <v>124</v>
      </c>
      <c r="D162" s="166" t="s">
        <v>125</v>
      </c>
      <c r="E162" s="166" t="s">
        <v>126</v>
      </c>
      <c r="F162" s="166" t="s">
        <v>127</v>
      </c>
      <c r="G162" s="166" t="s">
        <v>128</v>
      </c>
      <c r="H162" s="166" t="s">
        <v>129</v>
      </c>
      <c r="I162" s="166" t="s">
        <v>130</v>
      </c>
      <c r="J162" s="166" t="s">
        <v>131</v>
      </c>
      <c r="K162" s="166" t="s">
        <v>132</v>
      </c>
      <c r="L162" s="166" t="s">
        <v>133</v>
      </c>
      <c r="M162" s="166" t="s">
        <v>134</v>
      </c>
      <c r="N162" s="177" t="s">
        <v>135</v>
      </c>
      <c r="O162" s="166" t="s">
        <v>136</v>
      </c>
      <c r="P162" s="166" t="s">
        <v>137</v>
      </c>
      <c r="Q162" s="166" t="s">
        <v>138</v>
      </c>
      <c r="R162" s="166" t="s">
        <v>139</v>
      </c>
      <c r="S162" s="166" t="s">
        <v>140</v>
      </c>
      <c r="T162" s="166" t="s">
        <v>141</v>
      </c>
      <c r="U162" s="166" t="s">
        <v>142</v>
      </c>
      <c r="V162" s="166" t="s">
        <v>143</v>
      </c>
      <c r="W162" s="166" t="s">
        <v>144</v>
      </c>
      <c r="X162" s="166" t="s">
        <v>145</v>
      </c>
      <c r="Y162" s="166" t="s">
        <v>146</v>
      </c>
    </row>
    <row r="163" spans="1:25" ht="12.75" x14ac:dyDescent="0.2">
      <c r="A163" s="174"/>
      <c r="B163" s="176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78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x14ac:dyDescent="0.2">
      <c r="A164" s="83">
        <f>A126</f>
        <v>42339</v>
      </c>
      <c r="B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911.54</v>
      </c>
      <c r="C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961.16000000000008</v>
      </c>
      <c r="D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993.86</v>
      </c>
      <c r="E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993.9</v>
      </c>
      <c r="F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977.36000000000013</v>
      </c>
      <c r="G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977.62</v>
      </c>
      <c r="H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927.13000000000011</v>
      </c>
      <c r="I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1062.1299999999999</v>
      </c>
      <c r="J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986.78</v>
      </c>
      <c r="K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1002.17</v>
      </c>
      <c r="L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991</v>
      </c>
      <c r="M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934.56000000000006</v>
      </c>
      <c r="N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920.88</v>
      </c>
      <c r="O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957.10000000000014</v>
      </c>
      <c r="P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1094.8400000000001</v>
      </c>
      <c r="Q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1063.19</v>
      </c>
      <c r="R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951.46</v>
      </c>
      <c r="S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858.21</v>
      </c>
      <c r="T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850.29</v>
      </c>
      <c r="U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875.34</v>
      </c>
      <c r="V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852.84999999999991</v>
      </c>
      <c r="W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856.57</v>
      </c>
      <c r="X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958.95</v>
      </c>
      <c r="Y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842.96</v>
      </c>
    </row>
    <row r="165" spans="1:25" x14ac:dyDescent="0.2">
      <c r="A165" s="83">
        <f>A164+1</f>
        <v>42340</v>
      </c>
      <c r="B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906.35</v>
      </c>
      <c r="C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955.31000000000006</v>
      </c>
      <c r="D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987.44</v>
      </c>
      <c r="E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976.56999999999994</v>
      </c>
      <c r="F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976.71</v>
      </c>
      <c r="G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967.08999999999992</v>
      </c>
      <c r="H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907.31</v>
      </c>
      <c r="I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1011.69</v>
      </c>
      <c r="J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929.54</v>
      </c>
      <c r="K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942.91</v>
      </c>
      <c r="L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933.01</v>
      </c>
      <c r="M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867.16000000000008</v>
      </c>
      <c r="N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886.61</v>
      </c>
      <c r="O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890.48</v>
      </c>
      <c r="P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983.93000000000006</v>
      </c>
      <c r="Q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984.89</v>
      </c>
      <c r="R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903.09999999999991</v>
      </c>
      <c r="S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852.07</v>
      </c>
      <c r="T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852.2</v>
      </c>
      <c r="U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837.8900000000001</v>
      </c>
      <c r="V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883.74</v>
      </c>
      <c r="W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829.99</v>
      </c>
      <c r="X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1015.2</v>
      </c>
      <c r="Y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850.18</v>
      </c>
    </row>
    <row r="166" spans="1:25" x14ac:dyDescent="0.2">
      <c r="A166" s="83">
        <f t="shared" ref="A166:A194" si="4">A165+1</f>
        <v>42341</v>
      </c>
      <c r="B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879.65</v>
      </c>
      <c r="C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920.56999999999994</v>
      </c>
      <c r="D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935.21</v>
      </c>
      <c r="E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935.15</v>
      </c>
      <c r="F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945.31000000000006</v>
      </c>
      <c r="G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926.05000000000007</v>
      </c>
      <c r="H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880.3</v>
      </c>
      <c r="I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981.1400000000001</v>
      </c>
      <c r="J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934.69</v>
      </c>
      <c r="K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933.93</v>
      </c>
      <c r="L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924.52</v>
      </c>
      <c r="M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845.62</v>
      </c>
      <c r="N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845.53</v>
      </c>
      <c r="O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852.8900000000001</v>
      </c>
      <c r="P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914.94</v>
      </c>
      <c r="Q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906.45999999999992</v>
      </c>
      <c r="R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873.1</v>
      </c>
      <c r="S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890.61000000000013</v>
      </c>
      <c r="T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893.15000000000009</v>
      </c>
      <c r="U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876.77</v>
      </c>
      <c r="V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912.17000000000007</v>
      </c>
      <c r="W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873.72</v>
      </c>
      <c r="X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1012.1000000000001</v>
      </c>
      <c r="Y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858.90000000000009</v>
      </c>
    </row>
    <row r="167" spans="1:25" x14ac:dyDescent="0.2">
      <c r="A167" s="83">
        <f t="shared" si="4"/>
        <v>42342</v>
      </c>
      <c r="B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870.90000000000009</v>
      </c>
      <c r="C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915.88</v>
      </c>
      <c r="D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935.41000000000008</v>
      </c>
      <c r="E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935.36</v>
      </c>
      <c r="F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935.6</v>
      </c>
      <c r="G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926.45</v>
      </c>
      <c r="H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872.23</v>
      </c>
      <c r="I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981.9</v>
      </c>
      <c r="J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930.71</v>
      </c>
      <c r="K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944.62</v>
      </c>
      <c r="L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934.55000000000007</v>
      </c>
      <c r="M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860.65000000000009</v>
      </c>
      <c r="N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868.48</v>
      </c>
      <c r="O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888.22</v>
      </c>
      <c r="P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920.03</v>
      </c>
      <c r="Q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888.84</v>
      </c>
      <c r="R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847.94</v>
      </c>
      <c r="S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900.52</v>
      </c>
      <c r="T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902.36</v>
      </c>
      <c r="U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887.80000000000007</v>
      </c>
      <c r="V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919.75</v>
      </c>
      <c r="W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868.29</v>
      </c>
      <c r="X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1025.06</v>
      </c>
      <c r="Y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863.21</v>
      </c>
    </row>
    <row r="168" spans="1:25" x14ac:dyDescent="0.2">
      <c r="A168" s="83">
        <f t="shared" si="4"/>
        <v>42343</v>
      </c>
      <c r="B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857.37</v>
      </c>
      <c r="C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894.06</v>
      </c>
      <c r="D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918.72</v>
      </c>
      <c r="E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918.73</v>
      </c>
      <c r="F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913.6</v>
      </c>
      <c r="G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904.49</v>
      </c>
      <c r="H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850.21</v>
      </c>
      <c r="I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833.93000000000006</v>
      </c>
      <c r="J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892.91000000000008</v>
      </c>
      <c r="K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913.31999999999994</v>
      </c>
      <c r="L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894.07999999999993</v>
      </c>
      <c r="M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884.43000000000006</v>
      </c>
      <c r="N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866.5</v>
      </c>
      <c r="O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884.32</v>
      </c>
      <c r="P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893.6400000000001</v>
      </c>
      <c r="Q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908.52</v>
      </c>
      <c r="R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844.62</v>
      </c>
      <c r="S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1001.49</v>
      </c>
      <c r="T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1071.26</v>
      </c>
      <c r="U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1070.02</v>
      </c>
      <c r="V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1023.31</v>
      </c>
      <c r="W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894.94</v>
      </c>
      <c r="X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1091.26</v>
      </c>
      <c r="Y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928.16000000000008</v>
      </c>
    </row>
    <row r="169" spans="1:25" x14ac:dyDescent="0.2">
      <c r="A169" s="83">
        <f t="shared" si="4"/>
        <v>42344</v>
      </c>
      <c r="B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857.91</v>
      </c>
      <c r="C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894.19</v>
      </c>
      <c r="D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918.66000000000008</v>
      </c>
      <c r="E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918.49</v>
      </c>
      <c r="F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912.27</v>
      </c>
      <c r="G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903.4</v>
      </c>
      <c r="H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885.37</v>
      </c>
      <c r="I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885.22</v>
      </c>
      <c r="J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830.15000000000009</v>
      </c>
      <c r="K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985.11000000000013</v>
      </c>
      <c r="L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942.12000000000012</v>
      </c>
      <c r="M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921.79</v>
      </c>
      <c r="N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892.06000000000006</v>
      </c>
      <c r="O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892.41000000000008</v>
      </c>
      <c r="P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931.94</v>
      </c>
      <c r="Q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959.74</v>
      </c>
      <c r="R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877.71</v>
      </c>
      <c r="S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995.55000000000007</v>
      </c>
      <c r="T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1012.71</v>
      </c>
      <c r="U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1013.9200000000001</v>
      </c>
      <c r="V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970.05</v>
      </c>
      <c r="W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892.14</v>
      </c>
      <c r="X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1029.51</v>
      </c>
      <c r="Y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890.65000000000009</v>
      </c>
    </row>
    <row r="170" spans="1:25" x14ac:dyDescent="0.2">
      <c r="A170" s="83">
        <f t="shared" si="4"/>
        <v>42345</v>
      </c>
      <c r="B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862.62</v>
      </c>
      <c r="C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897.42</v>
      </c>
      <c r="D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925.63</v>
      </c>
      <c r="E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935.6</v>
      </c>
      <c r="F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935.66</v>
      </c>
      <c r="G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897.69</v>
      </c>
      <c r="H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846.41000000000008</v>
      </c>
      <c r="I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941.98</v>
      </c>
      <c r="J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907.55000000000007</v>
      </c>
      <c r="K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913.26</v>
      </c>
      <c r="L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903.84</v>
      </c>
      <c r="M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844.51</v>
      </c>
      <c r="N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844.30000000000007</v>
      </c>
      <c r="O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844.23</v>
      </c>
      <c r="P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894.51</v>
      </c>
      <c r="Q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877.46</v>
      </c>
      <c r="R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841.9</v>
      </c>
      <c r="S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922.05000000000007</v>
      </c>
      <c r="T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923.33</v>
      </c>
      <c r="U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909.21</v>
      </c>
      <c r="V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979.91000000000008</v>
      </c>
      <c r="W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891.45</v>
      </c>
      <c r="X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1058.48</v>
      </c>
      <c r="Y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881.11</v>
      </c>
    </row>
    <row r="171" spans="1:25" x14ac:dyDescent="0.2">
      <c r="A171" s="83">
        <f t="shared" si="4"/>
        <v>42346</v>
      </c>
      <c r="B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837.99</v>
      </c>
      <c r="C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879.36</v>
      </c>
      <c r="D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906.53</v>
      </c>
      <c r="E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906.6400000000001</v>
      </c>
      <c r="F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897.36</v>
      </c>
      <c r="G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879.5100000000001</v>
      </c>
      <c r="H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838.80000000000007</v>
      </c>
      <c r="I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942.32</v>
      </c>
      <c r="J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898.93000000000006</v>
      </c>
      <c r="K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932.3900000000001</v>
      </c>
      <c r="L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917.42000000000007</v>
      </c>
      <c r="M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847.53</v>
      </c>
      <c r="N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847.13</v>
      </c>
      <c r="O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847.13</v>
      </c>
      <c r="P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894.18000000000006</v>
      </c>
      <c r="Q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877.46</v>
      </c>
      <c r="R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842.7</v>
      </c>
      <c r="S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939.02</v>
      </c>
      <c r="T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940.58</v>
      </c>
      <c r="U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909.95</v>
      </c>
      <c r="V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982.69</v>
      </c>
      <c r="W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899.93</v>
      </c>
      <c r="X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1102.1100000000001</v>
      </c>
      <c r="Y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913.44</v>
      </c>
    </row>
    <row r="172" spans="1:25" x14ac:dyDescent="0.2">
      <c r="A172" s="83">
        <f t="shared" si="4"/>
        <v>42347</v>
      </c>
      <c r="B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830.42</v>
      </c>
      <c r="C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879.82999999999993</v>
      </c>
      <c r="D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907.0100000000001</v>
      </c>
      <c r="E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907.08</v>
      </c>
      <c r="F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897.8</v>
      </c>
      <c r="G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880.14</v>
      </c>
      <c r="H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840.18000000000006</v>
      </c>
      <c r="I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943.91000000000008</v>
      </c>
      <c r="J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867.95</v>
      </c>
      <c r="K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879</v>
      </c>
      <c r="L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853.55</v>
      </c>
      <c r="M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880.01</v>
      </c>
      <c r="N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840.73</v>
      </c>
      <c r="O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840.83999999999992</v>
      </c>
      <c r="P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887.32</v>
      </c>
      <c r="Q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879.01</v>
      </c>
      <c r="R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831.91000000000008</v>
      </c>
      <c r="S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932.68000000000006</v>
      </c>
      <c r="T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949.6</v>
      </c>
      <c r="U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905.53</v>
      </c>
      <c r="V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983.66</v>
      </c>
      <c r="W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898.76</v>
      </c>
      <c r="X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1104.6500000000001</v>
      </c>
      <c r="Y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897.1400000000001</v>
      </c>
    </row>
    <row r="173" spans="1:25" x14ac:dyDescent="0.2">
      <c r="A173" s="83">
        <f t="shared" si="4"/>
        <v>42348</v>
      </c>
      <c r="B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829.84</v>
      </c>
      <c r="C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879.31</v>
      </c>
      <c r="D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897.36</v>
      </c>
      <c r="E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906.72</v>
      </c>
      <c r="F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897.53</v>
      </c>
      <c r="G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880.07</v>
      </c>
      <c r="H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839.43</v>
      </c>
      <c r="I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943.47</v>
      </c>
      <c r="J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868.16</v>
      </c>
      <c r="K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870.13</v>
      </c>
      <c r="L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845.4</v>
      </c>
      <c r="M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878.97</v>
      </c>
      <c r="N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853.41000000000008</v>
      </c>
      <c r="O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840.28</v>
      </c>
      <c r="P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887.15000000000009</v>
      </c>
      <c r="Q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879.1400000000001</v>
      </c>
      <c r="R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832.03</v>
      </c>
      <c r="S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932.02</v>
      </c>
      <c r="T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950.54</v>
      </c>
      <c r="U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905.12</v>
      </c>
      <c r="V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972.97</v>
      </c>
      <c r="W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893.56999999999994</v>
      </c>
      <c r="X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1082.8</v>
      </c>
      <c r="Y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897.21</v>
      </c>
    </row>
    <row r="174" spans="1:25" x14ac:dyDescent="0.2">
      <c r="A174" s="83">
        <f t="shared" si="4"/>
        <v>42349</v>
      </c>
      <c r="B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830.64</v>
      </c>
      <c r="C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877.94</v>
      </c>
      <c r="D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905.05</v>
      </c>
      <c r="E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904.98</v>
      </c>
      <c r="F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895.92000000000007</v>
      </c>
      <c r="G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878.41</v>
      </c>
      <c r="H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829.7700000000001</v>
      </c>
      <c r="I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928.1</v>
      </c>
      <c r="J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874.16</v>
      </c>
      <c r="K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876.8</v>
      </c>
      <c r="L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859.64</v>
      </c>
      <c r="M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883.57</v>
      </c>
      <c r="N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830.62</v>
      </c>
      <c r="O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858.12</v>
      </c>
      <c r="P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930.96</v>
      </c>
      <c r="Q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917.22</v>
      </c>
      <c r="R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854.37</v>
      </c>
      <c r="S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916.79</v>
      </c>
      <c r="T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931.47</v>
      </c>
      <c r="U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905.88</v>
      </c>
      <c r="V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974.14</v>
      </c>
      <c r="W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922.2</v>
      </c>
      <c r="X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1084.8699999999999</v>
      </c>
      <c r="Y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906.39</v>
      </c>
    </row>
    <row r="175" spans="1:25" x14ac:dyDescent="0.2">
      <c r="A175" s="83">
        <f t="shared" si="4"/>
        <v>42350</v>
      </c>
      <c r="B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845.55</v>
      </c>
      <c r="C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864.72</v>
      </c>
      <c r="D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892.55000000000007</v>
      </c>
      <c r="E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902.31000000000006</v>
      </c>
      <c r="F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892.65</v>
      </c>
      <c r="G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892.75</v>
      </c>
      <c r="H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865.71</v>
      </c>
      <c r="I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831.81</v>
      </c>
      <c r="J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915.39</v>
      </c>
      <c r="K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891.95</v>
      </c>
      <c r="L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856.23</v>
      </c>
      <c r="M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856.03</v>
      </c>
      <c r="N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882.1</v>
      </c>
      <c r="O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905.47</v>
      </c>
      <c r="P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905.52</v>
      </c>
      <c r="Q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906.15000000000009</v>
      </c>
      <c r="R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843.8599999999999</v>
      </c>
      <c r="S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1029.04</v>
      </c>
      <c r="T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1027.54</v>
      </c>
      <c r="U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1031.55</v>
      </c>
      <c r="V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989.12</v>
      </c>
      <c r="W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925.02</v>
      </c>
      <c r="X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1113.3400000000001</v>
      </c>
      <c r="Y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919.72</v>
      </c>
    </row>
    <row r="176" spans="1:25" x14ac:dyDescent="0.2">
      <c r="A176" s="83">
        <f t="shared" si="4"/>
        <v>42351</v>
      </c>
      <c r="B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846.83999999999992</v>
      </c>
      <c r="C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856.03</v>
      </c>
      <c r="D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892.62</v>
      </c>
      <c r="E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892.67</v>
      </c>
      <c r="F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892.48</v>
      </c>
      <c r="G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883.23</v>
      </c>
      <c r="H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865.44</v>
      </c>
      <c r="I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856.7</v>
      </c>
      <c r="J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855.32999999999993</v>
      </c>
      <c r="K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940.87000000000012</v>
      </c>
      <c r="L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901.41000000000008</v>
      </c>
      <c r="M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892.13</v>
      </c>
      <c r="N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891.86</v>
      </c>
      <c r="O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920.51</v>
      </c>
      <c r="P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920.43000000000006</v>
      </c>
      <c r="Q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906.59</v>
      </c>
      <c r="R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843.68</v>
      </c>
      <c r="S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1025.68</v>
      </c>
      <c r="T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1025.0999999999999</v>
      </c>
      <c r="U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1023.5</v>
      </c>
      <c r="V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980.71</v>
      </c>
      <c r="W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922.18000000000006</v>
      </c>
      <c r="X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1112.1500000000001</v>
      </c>
      <c r="Y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910.04000000000008</v>
      </c>
    </row>
    <row r="177" spans="1:25" x14ac:dyDescent="0.2">
      <c r="A177" s="83">
        <f t="shared" si="4"/>
        <v>42352</v>
      </c>
      <c r="B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830.02</v>
      </c>
      <c r="C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878.21</v>
      </c>
      <c r="D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905.16</v>
      </c>
      <c r="E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905.12</v>
      </c>
      <c r="F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895.8</v>
      </c>
      <c r="G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878.19</v>
      </c>
      <c r="H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829.71</v>
      </c>
      <c r="I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927.87</v>
      </c>
      <c r="J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873.92000000000007</v>
      </c>
      <c r="K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885.12</v>
      </c>
      <c r="L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867.74</v>
      </c>
      <c r="M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857.73</v>
      </c>
      <c r="N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835.81000000000006</v>
      </c>
      <c r="O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857.92</v>
      </c>
      <c r="P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930.77</v>
      </c>
      <c r="Q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917.31000000000006</v>
      </c>
      <c r="R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853.9</v>
      </c>
      <c r="S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918.54</v>
      </c>
      <c r="T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934.49</v>
      </c>
      <c r="U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907.12</v>
      </c>
      <c r="V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973.42000000000007</v>
      </c>
      <c r="W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926.91</v>
      </c>
      <c r="X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1092.6599999999999</v>
      </c>
      <c r="Y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907.83999999999992</v>
      </c>
    </row>
    <row r="178" spans="1:25" x14ac:dyDescent="0.2">
      <c r="A178" s="83">
        <f t="shared" si="4"/>
        <v>42353</v>
      </c>
      <c r="B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830.5</v>
      </c>
      <c r="C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877.93000000000006</v>
      </c>
      <c r="D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905.08</v>
      </c>
      <c r="E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905.32</v>
      </c>
      <c r="F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896.09</v>
      </c>
      <c r="G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887.42</v>
      </c>
      <c r="H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838.23</v>
      </c>
      <c r="I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942.12000000000012</v>
      </c>
      <c r="J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874.51</v>
      </c>
      <c r="K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885.66</v>
      </c>
      <c r="L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843.55000000000007</v>
      </c>
      <c r="M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916.45</v>
      </c>
      <c r="N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874.65</v>
      </c>
      <c r="O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845.23</v>
      </c>
      <c r="P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893.85</v>
      </c>
      <c r="Q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886.21</v>
      </c>
      <c r="R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844.38</v>
      </c>
      <c r="S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954.42</v>
      </c>
      <c r="T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943.04</v>
      </c>
      <c r="U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911</v>
      </c>
      <c r="V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984.87</v>
      </c>
      <c r="W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959.06000000000006</v>
      </c>
      <c r="X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1146.26</v>
      </c>
      <c r="Y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974.44</v>
      </c>
    </row>
    <row r="179" spans="1:25" x14ac:dyDescent="0.2">
      <c r="A179" s="83">
        <f t="shared" si="4"/>
        <v>42354</v>
      </c>
      <c r="B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836.53</v>
      </c>
      <c r="C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877.84</v>
      </c>
      <c r="D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905.08</v>
      </c>
      <c r="E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905.09</v>
      </c>
      <c r="F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905.32</v>
      </c>
      <c r="G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887.46</v>
      </c>
      <c r="H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830.52</v>
      </c>
      <c r="I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928.69</v>
      </c>
      <c r="J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867.11</v>
      </c>
      <c r="K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860.52</v>
      </c>
      <c r="L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835.91</v>
      </c>
      <c r="M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946.13</v>
      </c>
      <c r="N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897.38</v>
      </c>
      <c r="O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881.2700000000001</v>
      </c>
      <c r="P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885.84</v>
      </c>
      <c r="Q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878.06999999999994</v>
      </c>
      <c r="R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861.24</v>
      </c>
      <c r="S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952.3900000000001</v>
      </c>
      <c r="T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958.37</v>
      </c>
      <c r="U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922.73</v>
      </c>
      <c r="V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982.48</v>
      </c>
      <c r="W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929.52</v>
      </c>
      <c r="X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1103.9099999999999</v>
      </c>
      <c r="Y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949.83999999999992</v>
      </c>
    </row>
    <row r="180" spans="1:25" x14ac:dyDescent="0.2">
      <c r="A180" s="83">
        <f t="shared" si="4"/>
        <v>42355</v>
      </c>
      <c r="B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844.9</v>
      </c>
      <c r="C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896.23</v>
      </c>
      <c r="D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905.26</v>
      </c>
      <c r="E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914.6400000000001</v>
      </c>
      <c r="F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914.97</v>
      </c>
      <c r="G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887.88</v>
      </c>
      <c r="H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846.74</v>
      </c>
      <c r="I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942.47</v>
      </c>
      <c r="J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867.06</v>
      </c>
      <c r="K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860.59999999999991</v>
      </c>
      <c r="L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843.97</v>
      </c>
      <c r="M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898.42000000000007</v>
      </c>
      <c r="N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897</v>
      </c>
      <c r="O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873.37</v>
      </c>
      <c r="P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894.43</v>
      </c>
      <c r="Q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869.21</v>
      </c>
      <c r="R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831.12</v>
      </c>
      <c r="S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932.40000000000009</v>
      </c>
      <c r="T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947.32999999999993</v>
      </c>
      <c r="U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918.51</v>
      </c>
      <c r="V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994.30000000000007</v>
      </c>
      <c r="W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931.06000000000006</v>
      </c>
      <c r="X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1083.53</v>
      </c>
      <c r="Y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949.2</v>
      </c>
    </row>
    <row r="181" spans="1:25" x14ac:dyDescent="0.2">
      <c r="A181" s="83">
        <f t="shared" si="4"/>
        <v>42356</v>
      </c>
      <c r="B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848.8</v>
      </c>
      <c r="C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861.11</v>
      </c>
      <c r="D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905.39</v>
      </c>
      <c r="E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914.84</v>
      </c>
      <c r="F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905.45</v>
      </c>
      <c r="G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888</v>
      </c>
      <c r="H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839.05</v>
      </c>
      <c r="I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928.35</v>
      </c>
      <c r="J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874.3900000000001</v>
      </c>
      <c r="K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872.99</v>
      </c>
      <c r="L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851.69</v>
      </c>
      <c r="M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899.79000000000008</v>
      </c>
      <c r="N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875.43</v>
      </c>
      <c r="O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875.91</v>
      </c>
      <c r="P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851.09999999999991</v>
      </c>
      <c r="Q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859.5</v>
      </c>
      <c r="R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856.08</v>
      </c>
      <c r="S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944.14</v>
      </c>
      <c r="T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943.76</v>
      </c>
      <c r="U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916.72</v>
      </c>
      <c r="V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1000.69</v>
      </c>
      <c r="W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934.97</v>
      </c>
      <c r="X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1107.75</v>
      </c>
      <c r="Y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964.7</v>
      </c>
    </row>
    <row r="182" spans="1:25" x14ac:dyDescent="0.2">
      <c r="A182" s="83">
        <f t="shared" si="4"/>
        <v>42357</v>
      </c>
      <c r="B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882.21</v>
      </c>
      <c r="C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847.43000000000006</v>
      </c>
      <c r="D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873.86000000000013</v>
      </c>
      <c r="E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883.31</v>
      </c>
      <c r="F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883.54</v>
      </c>
      <c r="G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874.54</v>
      </c>
      <c r="H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840.86</v>
      </c>
      <c r="I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881.51</v>
      </c>
      <c r="J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925.82999999999993</v>
      </c>
      <c r="K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873.98</v>
      </c>
      <c r="L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864.99</v>
      </c>
      <c r="M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882.52</v>
      </c>
      <c r="N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891.62</v>
      </c>
      <c r="O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882</v>
      </c>
      <c r="P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838.80000000000007</v>
      </c>
      <c r="Q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855.67</v>
      </c>
      <c r="R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878.79000000000008</v>
      </c>
      <c r="S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1005.12</v>
      </c>
      <c r="T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1029.3499999999999</v>
      </c>
      <c r="U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1008.12</v>
      </c>
      <c r="V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968.7</v>
      </c>
      <c r="W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912.84</v>
      </c>
      <c r="X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1105.0300000000002</v>
      </c>
      <c r="Y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963.52</v>
      </c>
    </row>
    <row r="183" spans="1:25" x14ac:dyDescent="0.2">
      <c r="A183" s="83">
        <f t="shared" si="4"/>
        <v>42358</v>
      </c>
      <c r="B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843.51</v>
      </c>
      <c r="C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898.07</v>
      </c>
      <c r="D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933.21</v>
      </c>
      <c r="E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943.81</v>
      </c>
      <c r="F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943.83999999999992</v>
      </c>
      <c r="G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933.29000000000008</v>
      </c>
      <c r="H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888.62</v>
      </c>
      <c r="I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852.48</v>
      </c>
      <c r="J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883.37000000000012</v>
      </c>
      <c r="K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935.59</v>
      </c>
      <c r="L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891.8900000000001</v>
      </c>
      <c r="M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882.88000000000011</v>
      </c>
      <c r="N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882.96</v>
      </c>
      <c r="O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892.05000000000007</v>
      </c>
      <c r="P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892.0200000000001</v>
      </c>
      <c r="Q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865.99</v>
      </c>
      <c r="R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863.51</v>
      </c>
      <c r="S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987.98</v>
      </c>
      <c r="T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995.06999999999994</v>
      </c>
      <c r="U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973.97</v>
      </c>
      <c r="V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932.42000000000007</v>
      </c>
      <c r="W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875.09</v>
      </c>
      <c r="X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1078.78</v>
      </c>
      <c r="Y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915.97</v>
      </c>
    </row>
    <row r="184" spans="1:25" x14ac:dyDescent="0.2">
      <c r="A184" s="83">
        <f t="shared" si="4"/>
        <v>42359</v>
      </c>
      <c r="B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844.88</v>
      </c>
      <c r="C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891.64</v>
      </c>
      <c r="D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924.31000000000006</v>
      </c>
      <c r="E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939.23</v>
      </c>
      <c r="F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939.2</v>
      </c>
      <c r="G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929.47</v>
      </c>
      <c r="H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837.5</v>
      </c>
      <c r="I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927.58999999999992</v>
      </c>
      <c r="J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890.25</v>
      </c>
      <c r="K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908.32</v>
      </c>
      <c r="L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890.24</v>
      </c>
      <c r="M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829.52</v>
      </c>
      <c r="N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843.71</v>
      </c>
      <c r="O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851</v>
      </c>
      <c r="P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912.88</v>
      </c>
      <c r="Q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909.01</v>
      </c>
      <c r="R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854.13000000000011</v>
      </c>
      <c r="S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935.86</v>
      </c>
      <c r="T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935.24</v>
      </c>
      <c r="U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906.72</v>
      </c>
      <c r="V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974.51</v>
      </c>
      <c r="W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931.13</v>
      </c>
      <c r="X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1084.93</v>
      </c>
      <c r="Y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923.29</v>
      </c>
    </row>
    <row r="185" spans="1:25" x14ac:dyDescent="0.2">
      <c r="A185" s="83">
        <f t="shared" si="4"/>
        <v>42360</v>
      </c>
      <c r="B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847.84</v>
      </c>
      <c r="C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852.61</v>
      </c>
      <c r="D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878.01</v>
      </c>
      <c r="E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886.97</v>
      </c>
      <c r="F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886.95</v>
      </c>
      <c r="G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861.46</v>
      </c>
      <c r="H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833.48</v>
      </c>
      <c r="I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941.15</v>
      </c>
      <c r="J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885.66</v>
      </c>
      <c r="K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885.35</v>
      </c>
      <c r="L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876.73</v>
      </c>
      <c r="M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844.1</v>
      </c>
      <c r="N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846.75</v>
      </c>
      <c r="O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861.96</v>
      </c>
      <c r="P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941.02</v>
      </c>
      <c r="Q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931.81</v>
      </c>
      <c r="R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853.86</v>
      </c>
      <c r="S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918.27</v>
      </c>
      <c r="T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933.69</v>
      </c>
      <c r="U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920.44</v>
      </c>
      <c r="V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971.15</v>
      </c>
      <c r="W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905.53</v>
      </c>
      <c r="X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1084.42</v>
      </c>
      <c r="Y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915.94</v>
      </c>
    </row>
    <row r="186" spans="1:25" x14ac:dyDescent="0.2">
      <c r="A186" s="83">
        <f t="shared" si="4"/>
        <v>42361</v>
      </c>
      <c r="B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859.15</v>
      </c>
      <c r="C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852.63</v>
      </c>
      <c r="D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878.08</v>
      </c>
      <c r="E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886.87</v>
      </c>
      <c r="F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886.76</v>
      </c>
      <c r="G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874.02</v>
      </c>
      <c r="H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830.25</v>
      </c>
      <c r="I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927.92</v>
      </c>
      <c r="J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866.15000000000009</v>
      </c>
      <c r="K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885.4</v>
      </c>
      <c r="L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860.01</v>
      </c>
      <c r="M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898.65</v>
      </c>
      <c r="N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899.01</v>
      </c>
      <c r="O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883.31</v>
      </c>
      <c r="P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860.11000000000013</v>
      </c>
      <c r="Q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860.51</v>
      </c>
      <c r="R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857.7</v>
      </c>
      <c r="S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921</v>
      </c>
      <c r="T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958.62</v>
      </c>
      <c r="U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940.6</v>
      </c>
      <c r="V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1009.6300000000001</v>
      </c>
      <c r="W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915.59</v>
      </c>
      <c r="X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1101.3699999999999</v>
      </c>
      <c r="Y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940.5</v>
      </c>
    </row>
    <row r="187" spans="1:25" x14ac:dyDescent="0.2">
      <c r="A187" s="83">
        <f t="shared" si="4"/>
        <v>42362</v>
      </c>
      <c r="B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860.10000000000014</v>
      </c>
      <c r="C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852.3900000000001</v>
      </c>
      <c r="D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873.50000000000011</v>
      </c>
      <c r="E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886.66</v>
      </c>
      <c r="F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886.59</v>
      </c>
      <c r="G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886.88</v>
      </c>
      <c r="H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834.00000000000011</v>
      </c>
      <c r="I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941.54</v>
      </c>
      <c r="J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885.85</v>
      </c>
      <c r="K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916.79</v>
      </c>
      <c r="L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917.07</v>
      </c>
      <c r="M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846.95</v>
      </c>
      <c r="N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865.41000000000008</v>
      </c>
      <c r="O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885.26</v>
      </c>
      <c r="P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966.59000000000015</v>
      </c>
      <c r="Q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967.1400000000001</v>
      </c>
      <c r="R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896.74</v>
      </c>
      <c r="S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906.90000000000009</v>
      </c>
      <c r="T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908.52</v>
      </c>
      <c r="U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924.58999999999992</v>
      </c>
      <c r="V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981.19</v>
      </c>
      <c r="W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935.34</v>
      </c>
      <c r="X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1060.18</v>
      </c>
      <c r="Y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915.91</v>
      </c>
    </row>
    <row r="188" spans="1:25" x14ac:dyDescent="0.2">
      <c r="A188" s="83">
        <f t="shared" si="4"/>
        <v>42363</v>
      </c>
      <c r="B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844.54</v>
      </c>
      <c r="C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895.83</v>
      </c>
      <c r="D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914.5</v>
      </c>
      <c r="E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933.78</v>
      </c>
      <c r="F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933.80000000000007</v>
      </c>
      <c r="G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905.69</v>
      </c>
      <c r="H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845.92000000000007</v>
      </c>
      <c r="I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960.36</v>
      </c>
      <c r="J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886.3900000000001</v>
      </c>
      <c r="K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899.1</v>
      </c>
      <c r="L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872.75</v>
      </c>
      <c r="M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896.52</v>
      </c>
      <c r="N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872.1400000000001</v>
      </c>
      <c r="O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847.25</v>
      </c>
      <c r="P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885.25</v>
      </c>
      <c r="Q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860.32</v>
      </c>
      <c r="R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856.33</v>
      </c>
      <c r="S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919.64</v>
      </c>
      <c r="T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925.8599999999999</v>
      </c>
      <c r="U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925.65</v>
      </c>
      <c r="V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980.08</v>
      </c>
      <c r="W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915.29000000000008</v>
      </c>
      <c r="X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1058.6500000000001</v>
      </c>
      <c r="Y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914.7600000000001</v>
      </c>
    </row>
    <row r="189" spans="1:25" x14ac:dyDescent="0.2">
      <c r="A189" s="83">
        <f t="shared" si="4"/>
        <v>42364</v>
      </c>
      <c r="B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847.37</v>
      </c>
      <c r="C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917.28</v>
      </c>
      <c r="D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932.85</v>
      </c>
      <c r="E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943.62</v>
      </c>
      <c r="F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943.49</v>
      </c>
      <c r="G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933.19</v>
      </c>
      <c r="H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866.2700000000001</v>
      </c>
      <c r="I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865.98</v>
      </c>
      <c r="J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878.25</v>
      </c>
      <c r="K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921.54</v>
      </c>
      <c r="L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907.03000000000009</v>
      </c>
      <c r="M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874.46</v>
      </c>
      <c r="N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874.23</v>
      </c>
      <c r="O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882.88000000000011</v>
      </c>
      <c r="P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882.81999999999994</v>
      </c>
      <c r="Q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839.78</v>
      </c>
      <c r="R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886.87</v>
      </c>
      <c r="S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1018.02</v>
      </c>
      <c r="T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1054.4000000000001</v>
      </c>
      <c r="U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1005.47</v>
      </c>
      <c r="V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922.54000000000008</v>
      </c>
      <c r="W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909.62</v>
      </c>
      <c r="X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1072.96</v>
      </c>
      <c r="Y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914.59</v>
      </c>
    </row>
    <row r="190" spans="1:25" x14ac:dyDescent="0.2">
      <c r="A190" s="83">
        <f t="shared" si="4"/>
        <v>42365</v>
      </c>
      <c r="B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847.75000000000011</v>
      </c>
      <c r="C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917.38</v>
      </c>
      <c r="D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932.7</v>
      </c>
      <c r="E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943.36000000000013</v>
      </c>
      <c r="F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943.31</v>
      </c>
      <c r="G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932.7700000000001</v>
      </c>
      <c r="H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888.24</v>
      </c>
      <c r="I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851.56</v>
      </c>
      <c r="J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861.08</v>
      </c>
      <c r="K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935.1</v>
      </c>
      <c r="L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891.8900000000001</v>
      </c>
      <c r="M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882.51</v>
      </c>
      <c r="N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882.24</v>
      </c>
      <c r="O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891.38</v>
      </c>
      <c r="P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891.19</v>
      </c>
      <c r="Q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864.27</v>
      </c>
      <c r="R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865.17</v>
      </c>
      <c r="S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993.61000000000013</v>
      </c>
      <c r="T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995.81999999999994</v>
      </c>
      <c r="U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975.34</v>
      </c>
      <c r="V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934.91000000000008</v>
      </c>
      <c r="W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877.29</v>
      </c>
      <c r="X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1018.84</v>
      </c>
      <c r="Y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884.2700000000001</v>
      </c>
    </row>
    <row r="191" spans="1:25" x14ac:dyDescent="0.2">
      <c r="A191" s="83">
        <f t="shared" si="4"/>
        <v>42366</v>
      </c>
      <c r="B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873.55000000000007</v>
      </c>
      <c r="C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943.6</v>
      </c>
      <c r="D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943.7</v>
      </c>
      <c r="E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969.60000000000014</v>
      </c>
      <c r="F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970.04</v>
      </c>
      <c r="G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944.26</v>
      </c>
      <c r="H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897.31000000000006</v>
      </c>
      <c r="I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1026.92</v>
      </c>
      <c r="J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928.55000000000007</v>
      </c>
      <c r="K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952.02</v>
      </c>
      <c r="L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941.56000000000006</v>
      </c>
      <c r="M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866.02</v>
      </c>
      <c r="N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865.47</v>
      </c>
      <c r="O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885.19</v>
      </c>
      <c r="P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966.16000000000008</v>
      </c>
      <c r="Q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940.98</v>
      </c>
      <c r="R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895.92000000000007</v>
      </c>
      <c r="S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902.96</v>
      </c>
      <c r="T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903.41</v>
      </c>
      <c r="U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904.09</v>
      </c>
      <c r="V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946.06999999999994</v>
      </c>
      <c r="W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897.42</v>
      </c>
      <c r="X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985.31000000000006</v>
      </c>
      <c r="Y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878.04</v>
      </c>
    </row>
    <row r="192" spans="1:25" x14ac:dyDescent="0.2">
      <c r="A192" s="83">
        <f t="shared" si="4"/>
        <v>42367</v>
      </c>
      <c r="B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846.48</v>
      </c>
      <c r="C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873.78</v>
      </c>
      <c r="D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919.31</v>
      </c>
      <c r="E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919.40000000000009</v>
      </c>
      <c r="F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919.26</v>
      </c>
      <c r="G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896.29000000000008</v>
      </c>
      <c r="H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833.97</v>
      </c>
      <c r="I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932.40000000000009</v>
      </c>
      <c r="J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886.14</v>
      </c>
      <c r="K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872.06</v>
      </c>
      <c r="L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872.04</v>
      </c>
      <c r="M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844.58</v>
      </c>
      <c r="N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845.55</v>
      </c>
      <c r="O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858.6</v>
      </c>
      <c r="P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858.66</v>
      </c>
      <c r="Q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859.3900000000001</v>
      </c>
      <c r="R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858.90000000000009</v>
      </c>
      <c r="S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964.01</v>
      </c>
      <c r="T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956.99</v>
      </c>
      <c r="U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924.7</v>
      </c>
      <c r="V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994.82</v>
      </c>
      <c r="W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938.85</v>
      </c>
      <c r="X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1092.74</v>
      </c>
      <c r="Y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900.47</v>
      </c>
    </row>
    <row r="193" spans="1:27" x14ac:dyDescent="0.2">
      <c r="A193" s="83">
        <f t="shared" si="4"/>
        <v>42368</v>
      </c>
      <c r="B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852.82999999999993</v>
      </c>
      <c r="C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914.39</v>
      </c>
      <c r="D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933.73</v>
      </c>
      <c r="E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933.83</v>
      </c>
      <c r="F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943.76</v>
      </c>
      <c r="G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919.62</v>
      </c>
      <c r="H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854.16000000000008</v>
      </c>
      <c r="I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960.57999999999993</v>
      </c>
      <c r="J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906.8</v>
      </c>
      <c r="K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917.59</v>
      </c>
      <c r="L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872.45</v>
      </c>
      <c r="M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863.62000000000012</v>
      </c>
      <c r="N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863.86</v>
      </c>
      <c r="O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863.65000000000009</v>
      </c>
      <c r="P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872.1400000000001</v>
      </c>
      <c r="Q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885.67000000000007</v>
      </c>
      <c r="R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834.52</v>
      </c>
      <c r="S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901.72</v>
      </c>
      <c r="T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900.26</v>
      </c>
      <c r="U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901.65</v>
      </c>
      <c r="V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955.42000000000007</v>
      </c>
      <c r="W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894.4</v>
      </c>
      <c r="X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1074.02</v>
      </c>
      <c r="Y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858.5200000000001</v>
      </c>
      <c r="AA193" s="84"/>
    </row>
    <row r="194" spans="1:27" x14ac:dyDescent="0.2">
      <c r="A194" s="83">
        <f t="shared" si="4"/>
        <v>42369</v>
      </c>
      <c r="B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858.67</v>
      </c>
      <c r="C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869.01</v>
      </c>
      <c r="D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895.57</v>
      </c>
      <c r="E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895.67</v>
      </c>
      <c r="F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904.92000000000007</v>
      </c>
      <c r="G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887.09</v>
      </c>
      <c r="H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833.83</v>
      </c>
      <c r="I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950.6</v>
      </c>
      <c r="J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897.74</v>
      </c>
      <c r="K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951.11000000000013</v>
      </c>
      <c r="L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893.23</v>
      </c>
      <c r="M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831.32999999999993</v>
      </c>
      <c r="N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835.55</v>
      </c>
      <c r="O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835.69</v>
      </c>
      <c r="P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903.4</v>
      </c>
      <c r="Q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886.52</v>
      </c>
      <c r="R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857.75</v>
      </c>
      <c r="S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980.90000000000009</v>
      </c>
      <c r="T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1002.07</v>
      </c>
      <c r="U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960.37</v>
      </c>
      <c r="V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1010.7</v>
      </c>
      <c r="W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960.54</v>
      </c>
      <c r="X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1170.5899999999999</v>
      </c>
      <c r="Y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1118.57</v>
      </c>
    </row>
    <row r="196" spans="1:27" x14ac:dyDescent="0.25">
      <c r="A196" s="91" t="s">
        <v>151</v>
      </c>
    </row>
    <row r="197" spans="1:27" ht="12.75" x14ac:dyDescent="0.2">
      <c r="A197" s="172" t="s">
        <v>48</v>
      </c>
      <c r="B197" s="183" t="s">
        <v>122</v>
      </c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5"/>
    </row>
    <row r="198" spans="1:27" ht="12.75" x14ac:dyDescent="0.2">
      <c r="A198" s="173"/>
      <c r="B198" s="186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8"/>
    </row>
    <row r="199" spans="1:27" ht="12.75" x14ac:dyDescent="0.2">
      <c r="A199" s="173"/>
      <c r="B199" s="175" t="s">
        <v>123</v>
      </c>
      <c r="C199" s="166" t="s">
        <v>124</v>
      </c>
      <c r="D199" s="166" t="s">
        <v>125</v>
      </c>
      <c r="E199" s="166" t="s">
        <v>126</v>
      </c>
      <c r="F199" s="166" t="s">
        <v>127</v>
      </c>
      <c r="G199" s="166" t="s">
        <v>128</v>
      </c>
      <c r="H199" s="166" t="s">
        <v>129</v>
      </c>
      <c r="I199" s="166" t="s">
        <v>130</v>
      </c>
      <c r="J199" s="166" t="s">
        <v>131</v>
      </c>
      <c r="K199" s="166" t="s">
        <v>132</v>
      </c>
      <c r="L199" s="166" t="s">
        <v>133</v>
      </c>
      <c r="M199" s="166" t="s">
        <v>134</v>
      </c>
      <c r="N199" s="177" t="s">
        <v>135</v>
      </c>
      <c r="O199" s="166" t="s">
        <v>136</v>
      </c>
      <c r="P199" s="166" t="s">
        <v>137</v>
      </c>
      <c r="Q199" s="166" t="s">
        <v>138</v>
      </c>
      <c r="R199" s="166" t="s">
        <v>139</v>
      </c>
      <c r="S199" s="166" t="s">
        <v>140</v>
      </c>
      <c r="T199" s="166" t="s">
        <v>141</v>
      </c>
      <c r="U199" s="166" t="s">
        <v>142</v>
      </c>
      <c r="V199" s="166" t="s">
        <v>143</v>
      </c>
      <c r="W199" s="166" t="s">
        <v>144</v>
      </c>
      <c r="X199" s="166" t="s">
        <v>145</v>
      </c>
      <c r="Y199" s="166" t="s">
        <v>146</v>
      </c>
    </row>
    <row r="200" spans="1:27" ht="12.75" x14ac:dyDescent="0.2">
      <c r="A200" s="174"/>
      <c r="B200" s="176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78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7" x14ac:dyDescent="0.2">
      <c r="A201" s="83">
        <f>A164</f>
        <v>42339</v>
      </c>
      <c r="B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891.39</v>
      </c>
      <c r="C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939.85</v>
      </c>
      <c r="D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971.77</v>
      </c>
      <c r="E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971.81</v>
      </c>
      <c r="F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955.66000000000008</v>
      </c>
      <c r="G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955.92000000000007</v>
      </c>
      <c r="H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906.61</v>
      </c>
      <c r="I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1038.4299999999998</v>
      </c>
      <c r="J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964.86</v>
      </c>
      <c r="K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979.88</v>
      </c>
      <c r="L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968.97</v>
      </c>
      <c r="M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913.87</v>
      </c>
      <c r="N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900.51</v>
      </c>
      <c r="O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935.88000000000011</v>
      </c>
      <c r="P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1070.3699999999999</v>
      </c>
      <c r="Q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1039.46</v>
      </c>
      <c r="R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930.37000000000012</v>
      </c>
      <c r="S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839.32</v>
      </c>
      <c r="T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831.6</v>
      </c>
      <c r="U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856.05</v>
      </c>
      <c r="V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834.08999999999992</v>
      </c>
      <c r="W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837.72</v>
      </c>
      <c r="X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937.68000000000006</v>
      </c>
      <c r="Y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824.43</v>
      </c>
    </row>
    <row r="202" spans="1:27" x14ac:dyDescent="0.2">
      <c r="A202" s="83">
        <f t="shared" ref="A202:A231" si="5">A165</f>
        <v>42340</v>
      </c>
      <c r="B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886.33</v>
      </c>
      <c r="C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934.13000000000011</v>
      </c>
      <c r="D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965.5</v>
      </c>
      <c r="E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954.89</v>
      </c>
      <c r="F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955.02</v>
      </c>
      <c r="G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945.63</v>
      </c>
      <c r="H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887.26</v>
      </c>
      <c r="I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989.18</v>
      </c>
      <c r="J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908.97</v>
      </c>
      <c r="K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922.02</v>
      </c>
      <c r="L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912.36</v>
      </c>
      <c r="M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848.07</v>
      </c>
      <c r="N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867.06000000000006</v>
      </c>
      <c r="O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870.83</v>
      </c>
      <c r="P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962.07</v>
      </c>
      <c r="Q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963.01</v>
      </c>
      <c r="R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883.16</v>
      </c>
      <c r="S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833.33</v>
      </c>
      <c r="T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833.45</v>
      </c>
      <c r="U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819.49</v>
      </c>
      <c r="V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864.25</v>
      </c>
      <c r="W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811.78</v>
      </c>
      <c r="X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992.61</v>
      </c>
      <c r="Y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831.48</v>
      </c>
    </row>
    <row r="203" spans="1:27" x14ac:dyDescent="0.2">
      <c r="A203" s="83">
        <f t="shared" si="5"/>
        <v>42341</v>
      </c>
      <c r="B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860.26</v>
      </c>
      <c r="C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900.20999999999992</v>
      </c>
      <c r="D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914.50000000000011</v>
      </c>
      <c r="E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914.45</v>
      </c>
      <c r="F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924.37</v>
      </c>
      <c r="G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905.57</v>
      </c>
      <c r="H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860.89</v>
      </c>
      <c r="I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959.35</v>
      </c>
      <c r="J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914</v>
      </c>
      <c r="K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913.25</v>
      </c>
      <c r="L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904.07</v>
      </c>
      <c r="M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827.04</v>
      </c>
      <c r="N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826.94</v>
      </c>
      <c r="O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834.13000000000011</v>
      </c>
      <c r="P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894.71</v>
      </c>
      <c r="Q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886.43999999999994</v>
      </c>
      <c r="R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853.86</v>
      </c>
      <c r="S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870.96</v>
      </c>
      <c r="T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873.44</v>
      </c>
      <c r="U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857.45</v>
      </c>
      <c r="V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892.01</v>
      </c>
      <c r="W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854.47</v>
      </c>
      <c r="X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989.58</v>
      </c>
      <c r="Y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840</v>
      </c>
    </row>
    <row r="204" spans="1:27" x14ac:dyDescent="0.2">
      <c r="A204" s="83">
        <f t="shared" si="5"/>
        <v>42342</v>
      </c>
      <c r="B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851.72</v>
      </c>
      <c r="C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895.64</v>
      </c>
      <c r="D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914.7</v>
      </c>
      <c r="E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914.66</v>
      </c>
      <c r="F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914.8900000000001</v>
      </c>
      <c r="G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905.95</v>
      </c>
      <c r="H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853.01</v>
      </c>
      <c r="I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960.08999999999992</v>
      </c>
      <c r="J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910.11</v>
      </c>
      <c r="K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923.69</v>
      </c>
      <c r="L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913.86</v>
      </c>
      <c r="M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841.7</v>
      </c>
      <c r="N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849.35</v>
      </c>
      <c r="O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868.63</v>
      </c>
      <c r="P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899.68999999999994</v>
      </c>
      <c r="Q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869.23</v>
      </c>
      <c r="R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829.30000000000007</v>
      </c>
      <c r="S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880.6400000000001</v>
      </c>
      <c r="T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882.43000000000006</v>
      </c>
      <c r="U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868.22</v>
      </c>
      <c r="V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899.41000000000008</v>
      </c>
      <c r="W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849.17000000000007</v>
      </c>
      <c r="X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1002.23</v>
      </c>
      <c r="Y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844.21</v>
      </c>
    </row>
    <row r="205" spans="1:27" x14ac:dyDescent="0.2">
      <c r="A205" s="83">
        <f t="shared" si="5"/>
        <v>42343</v>
      </c>
      <c r="B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838.51</v>
      </c>
      <c r="C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874.33</v>
      </c>
      <c r="D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898.4</v>
      </c>
      <c r="E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898.42000000000007</v>
      </c>
      <c r="F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893.41000000000008</v>
      </c>
      <c r="G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884.51</v>
      </c>
      <c r="H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831.51</v>
      </c>
      <c r="I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815.62</v>
      </c>
      <c r="J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873.2</v>
      </c>
      <c r="K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893.13</v>
      </c>
      <c r="L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874.34</v>
      </c>
      <c r="M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864.92000000000007</v>
      </c>
      <c r="N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847.42000000000007</v>
      </c>
      <c r="O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864.81000000000006</v>
      </c>
      <c r="P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873.92000000000007</v>
      </c>
      <c r="Q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888.45</v>
      </c>
      <c r="R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826.06000000000006</v>
      </c>
      <c r="S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979.22</v>
      </c>
      <c r="T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1047.3399999999999</v>
      </c>
      <c r="U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1046.1299999999999</v>
      </c>
      <c r="V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1000.53</v>
      </c>
      <c r="W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875.18000000000006</v>
      </c>
      <c r="X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1066.8700000000001</v>
      </c>
      <c r="Y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907.62000000000012</v>
      </c>
    </row>
    <row r="206" spans="1:27" x14ac:dyDescent="0.2">
      <c r="A206" s="83">
        <f t="shared" si="5"/>
        <v>42344</v>
      </c>
      <c r="B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839.03</v>
      </c>
      <c r="C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874.45</v>
      </c>
      <c r="D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898.35</v>
      </c>
      <c r="E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898.18000000000006</v>
      </c>
      <c r="F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892.1099999999999</v>
      </c>
      <c r="G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883.45</v>
      </c>
      <c r="H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865.85</v>
      </c>
      <c r="I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865.7</v>
      </c>
      <c r="J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811.93000000000006</v>
      </c>
      <c r="K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963.23</v>
      </c>
      <c r="L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921.25</v>
      </c>
      <c r="M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901.41</v>
      </c>
      <c r="N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872.37</v>
      </c>
      <c r="O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872.72</v>
      </c>
      <c r="P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911.31000000000006</v>
      </c>
      <c r="Q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938.45</v>
      </c>
      <c r="R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858.37</v>
      </c>
      <c r="S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973.42000000000007</v>
      </c>
      <c r="T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990.17000000000007</v>
      </c>
      <c r="U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991.35</v>
      </c>
      <c r="V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948.52</v>
      </c>
      <c r="W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872.46</v>
      </c>
      <c r="X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1006.5699999999999</v>
      </c>
      <c r="Y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871</v>
      </c>
    </row>
    <row r="207" spans="1:27" x14ac:dyDescent="0.2">
      <c r="A207" s="83">
        <f t="shared" si="5"/>
        <v>42345</v>
      </c>
      <c r="B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843.63</v>
      </c>
      <c r="C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877.61</v>
      </c>
      <c r="D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905.15</v>
      </c>
      <c r="E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914.8900000000001</v>
      </c>
      <c r="F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914.95</v>
      </c>
      <c r="G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877.87000000000012</v>
      </c>
      <c r="H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827.81000000000006</v>
      </c>
      <c r="I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921.12</v>
      </c>
      <c r="J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887.5</v>
      </c>
      <c r="K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893.07</v>
      </c>
      <c r="L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883.87000000000012</v>
      </c>
      <c r="M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825.95</v>
      </c>
      <c r="N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825.74</v>
      </c>
      <c r="O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825.67000000000007</v>
      </c>
      <c r="P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874.77</v>
      </c>
      <c r="Q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858.12</v>
      </c>
      <c r="R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823.4</v>
      </c>
      <c r="S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901.66000000000008</v>
      </c>
      <c r="T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902.91</v>
      </c>
      <c r="U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889.12</v>
      </c>
      <c r="V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958.15</v>
      </c>
      <c r="W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871.78</v>
      </c>
      <c r="X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1034.8600000000001</v>
      </c>
      <c r="Y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861.69</v>
      </c>
    </row>
    <row r="208" spans="1:27" x14ac:dyDescent="0.2">
      <c r="A208" s="83">
        <f t="shared" si="5"/>
        <v>42346</v>
      </c>
      <c r="B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819.59</v>
      </c>
      <c r="C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859.98</v>
      </c>
      <c r="D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886.51</v>
      </c>
      <c r="E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886.62000000000012</v>
      </c>
      <c r="F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877.55000000000007</v>
      </c>
      <c r="G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860.12000000000012</v>
      </c>
      <c r="H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820.37000000000012</v>
      </c>
      <c r="I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921.45</v>
      </c>
      <c r="J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879.08</v>
      </c>
      <c r="K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911.75000000000011</v>
      </c>
      <c r="L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897.1400000000001</v>
      </c>
      <c r="M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828.9</v>
      </c>
      <c r="N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828.51</v>
      </c>
      <c r="O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828.51</v>
      </c>
      <c r="P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874.44</v>
      </c>
      <c r="Q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858.12</v>
      </c>
      <c r="R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824.19</v>
      </c>
      <c r="S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918.22</v>
      </c>
      <c r="T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919.75</v>
      </c>
      <c r="U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889.84</v>
      </c>
      <c r="V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960.86</v>
      </c>
      <c r="W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880.06</v>
      </c>
      <c r="X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1077.46</v>
      </c>
      <c r="Y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893.25</v>
      </c>
    </row>
    <row r="209" spans="1:25" x14ac:dyDescent="0.2">
      <c r="A209" s="83">
        <f t="shared" si="5"/>
        <v>42347</v>
      </c>
      <c r="B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812.19</v>
      </c>
      <c r="C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860.43</v>
      </c>
      <c r="D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886.97</v>
      </c>
      <c r="E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887.04</v>
      </c>
      <c r="F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877.98</v>
      </c>
      <c r="G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860.74</v>
      </c>
      <c r="H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821.72</v>
      </c>
      <c r="I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923</v>
      </c>
      <c r="J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848.84</v>
      </c>
      <c r="K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859.62000000000012</v>
      </c>
      <c r="L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834.78</v>
      </c>
      <c r="M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860.6099999999999</v>
      </c>
      <c r="N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822.26</v>
      </c>
      <c r="O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822.37</v>
      </c>
      <c r="P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867.75</v>
      </c>
      <c r="Q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859.6400000000001</v>
      </c>
      <c r="R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813.65000000000009</v>
      </c>
      <c r="S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912.04</v>
      </c>
      <c r="T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928.55</v>
      </c>
      <c r="U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885.53</v>
      </c>
      <c r="V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961.81</v>
      </c>
      <c r="W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878.92000000000007</v>
      </c>
      <c r="X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1079.9399999999998</v>
      </c>
      <c r="Y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877.33</v>
      </c>
    </row>
    <row r="210" spans="1:25" x14ac:dyDescent="0.2">
      <c r="A210" s="83">
        <f t="shared" si="5"/>
        <v>42348</v>
      </c>
      <c r="B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811.63</v>
      </c>
      <c r="C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859.92</v>
      </c>
      <c r="D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877.55000000000007</v>
      </c>
      <c r="E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886.68000000000006</v>
      </c>
      <c r="F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877.72</v>
      </c>
      <c r="G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860.67000000000007</v>
      </c>
      <c r="H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820.99</v>
      </c>
      <c r="I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922.57999999999993</v>
      </c>
      <c r="J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849.04</v>
      </c>
      <c r="K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850.96</v>
      </c>
      <c r="L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826.81999999999994</v>
      </c>
      <c r="M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859.59</v>
      </c>
      <c r="N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834.6400000000001</v>
      </c>
      <c r="O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821.81999999999994</v>
      </c>
      <c r="P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867.58</v>
      </c>
      <c r="Q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859.7600000000001</v>
      </c>
      <c r="R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813.76</v>
      </c>
      <c r="S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911.39</v>
      </c>
      <c r="T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929.48</v>
      </c>
      <c r="U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885.13</v>
      </c>
      <c r="V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951.37000000000012</v>
      </c>
      <c r="W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873.84999999999991</v>
      </c>
      <c r="X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1058.6000000000001</v>
      </c>
      <c r="Y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877.4</v>
      </c>
    </row>
    <row r="211" spans="1:25" x14ac:dyDescent="0.2">
      <c r="A211" s="83">
        <f t="shared" si="5"/>
        <v>42349</v>
      </c>
      <c r="B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812.41</v>
      </c>
      <c r="C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858.59</v>
      </c>
      <c r="D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885.06</v>
      </c>
      <c r="E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884.99</v>
      </c>
      <c r="F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876.15000000000009</v>
      </c>
      <c r="G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859.04</v>
      </c>
      <c r="H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811.56000000000006</v>
      </c>
      <c r="I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907.56</v>
      </c>
      <c r="J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854.9</v>
      </c>
      <c r="K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857.47</v>
      </c>
      <c r="L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840.73</v>
      </c>
      <c r="M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864.08</v>
      </c>
      <c r="N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812.38</v>
      </c>
      <c r="O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839.24</v>
      </c>
      <c r="P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910.3599999999999</v>
      </c>
      <c r="Q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896.94</v>
      </c>
      <c r="R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835.58</v>
      </c>
      <c r="S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896.52</v>
      </c>
      <c r="T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910.85</v>
      </c>
      <c r="U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885.87</v>
      </c>
      <c r="V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952.52</v>
      </c>
      <c r="W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901.81000000000006</v>
      </c>
      <c r="X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1060.6299999999999</v>
      </c>
      <c r="Y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886.37</v>
      </c>
    </row>
    <row r="212" spans="1:25" x14ac:dyDescent="0.2">
      <c r="A212" s="83">
        <f t="shared" si="5"/>
        <v>42350</v>
      </c>
      <c r="B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826.97</v>
      </c>
      <c r="C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845.68000000000006</v>
      </c>
      <c r="D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872.86000000000013</v>
      </c>
      <c r="E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882.39</v>
      </c>
      <c r="F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872.95</v>
      </c>
      <c r="G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873.05000000000007</v>
      </c>
      <c r="H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846.65</v>
      </c>
      <c r="I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813.55</v>
      </c>
      <c r="J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895.15</v>
      </c>
      <c r="K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872.26</v>
      </c>
      <c r="L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837.3900000000001</v>
      </c>
      <c r="M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837.19999999999993</v>
      </c>
      <c r="N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862.65</v>
      </c>
      <c r="O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885.47</v>
      </c>
      <c r="P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885.51</v>
      </c>
      <c r="Q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886.13000000000011</v>
      </c>
      <c r="R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825.31</v>
      </c>
      <c r="S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1006.1200000000001</v>
      </c>
      <c r="T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1004.66</v>
      </c>
      <c r="U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1008.57</v>
      </c>
      <c r="V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967.14</v>
      </c>
      <c r="W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904.56000000000006</v>
      </c>
      <c r="X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1088.42</v>
      </c>
      <c r="Y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899.38000000000011</v>
      </c>
    </row>
    <row r="213" spans="1:25" x14ac:dyDescent="0.2">
      <c r="A213" s="83">
        <f t="shared" si="5"/>
        <v>42351</v>
      </c>
      <c r="B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828.22</v>
      </c>
      <c r="C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837.19999999999993</v>
      </c>
      <c r="D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872.93000000000006</v>
      </c>
      <c r="E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872.97</v>
      </c>
      <c r="F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872.79</v>
      </c>
      <c r="G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863.75</v>
      </c>
      <c r="H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846.3900000000001</v>
      </c>
      <c r="I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837.85</v>
      </c>
      <c r="J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836.51</v>
      </c>
      <c r="K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920.03000000000009</v>
      </c>
      <c r="L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881.51</v>
      </c>
      <c r="M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872.44</v>
      </c>
      <c r="N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872.18000000000006</v>
      </c>
      <c r="O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900.15</v>
      </c>
      <c r="P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900.07</v>
      </c>
      <c r="Q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886.56</v>
      </c>
      <c r="R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825.14</v>
      </c>
      <c r="S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1002.84</v>
      </c>
      <c r="T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1002.28</v>
      </c>
      <c r="U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1000.71</v>
      </c>
      <c r="V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958.93000000000006</v>
      </c>
      <c r="W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901.78000000000009</v>
      </c>
      <c r="X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1087.26</v>
      </c>
      <c r="Y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889.93000000000006</v>
      </c>
    </row>
    <row r="214" spans="1:25" x14ac:dyDescent="0.2">
      <c r="A214" s="83">
        <f t="shared" si="5"/>
        <v>42352</v>
      </c>
      <c r="B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811.8</v>
      </c>
      <c r="C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858.85</v>
      </c>
      <c r="D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885.17000000000007</v>
      </c>
      <c r="E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885.13</v>
      </c>
      <c r="F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876.02</v>
      </c>
      <c r="G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858.84</v>
      </c>
      <c r="H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811.5</v>
      </c>
      <c r="I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907.34</v>
      </c>
      <c r="J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854.66000000000008</v>
      </c>
      <c r="K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865.59999999999991</v>
      </c>
      <c r="L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848.63</v>
      </c>
      <c r="M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838.85</v>
      </c>
      <c r="N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817.45</v>
      </c>
      <c r="O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839.05</v>
      </c>
      <c r="P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910.17</v>
      </c>
      <c r="Q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897.03</v>
      </c>
      <c r="R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835.12</v>
      </c>
      <c r="S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898.23</v>
      </c>
      <c r="T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913.8</v>
      </c>
      <c r="U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887.07999999999993</v>
      </c>
      <c r="V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951.81</v>
      </c>
      <c r="W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906.41</v>
      </c>
      <c r="X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1068.23</v>
      </c>
      <c r="Y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887.79</v>
      </c>
    </row>
    <row r="215" spans="1:25" x14ac:dyDescent="0.2">
      <c r="A215" s="83">
        <f t="shared" si="5"/>
        <v>42353</v>
      </c>
      <c r="B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812.2700000000001</v>
      </c>
      <c r="C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858.58</v>
      </c>
      <c r="D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885.09</v>
      </c>
      <c r="E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885.32</v>
      </c>
      <c r="F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876.31000000000006</v>
      </c>
      <c r="G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867.83999999999992</v>
      </c>
      <c r="H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819.82</v>
      </c>
      <c r="I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921.25</v>
      </c>
      <c r="J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855.24</v>
      </c>
      <c r="K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866.12</v>
      </c>
      <c r="L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825.01</v>
      </c>
      <c r="M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896.19</v>
      </c>
      <c r="N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855.38</v>
      </c>
      <c r="O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826.65</v>
      </c>
      <c r="P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874.12</v>
      </c>
      <c r="Q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866.66000000000008</v>
      </c>
      <c r="R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825.81999999999994</v>
      </c>
      <c r="S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933.26</v>
      </c>
      <c r="T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922.15000000000009</v>
      </c>
      <c r="U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890.87</v>
      </c>
      <c r="V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963</v>
      </c>
      <c r="W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937.79000000000008</v>
      </c>
      <c r="X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1120.57</v>
      </c>
      <c r="Y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952.81000000000006</v>
      </c>
    </row>
    <row r="216" spans="1:25" x14ac:dyDescent="0.2">
      <c r="A216" s="83">
        <f t="shared" si="5"/>
        <v>42354</v>
      </c>
      <c r="B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818.15000000000009</v>
      </c>
      <c r="C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858.49</v>
      </c>
      <c r="D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885.09</v>
      </c>
      <c r="E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885.1</v>
      </c>
      <c r="F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885.32</v>
      </c>
      <c r="G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867.8900000000001</v>
      </c>
      <c r="H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812.29000000000008</v>
      </c>
      <c r="I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908.1400000000001</v>
      </c>
      <c r="J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848.01</v>
      </c>
      <c r="K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841.58</v>
      </c>
      <c r="L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817.55</v>
      </c>
      <c r="M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925.16</v>
      </c>
      <c r="N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877.57</v>
      </c>
      <c r="O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861.84</v>
      </c>
      <c r="P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866.30000000000007</v>
      </c>
      <c r="Q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858.71</v>
      </c>
      <c r="R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842.28</v>
      </c>
      <c r="S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931.28</v>
      </c>
      <c r="T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937.12</v>
      </c>
      <c r="U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902.32</v>
      </c>
      <c r="V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960.66000000000008</v>
      </c>
      <c r="W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908.95</v>
      </c>
      <c r="X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1079.22</v>
      </c>
      <c r="Y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928.79</v>
      </c>
    </row>
    <row r="217" spans="1:25" x14ac:dyDescent="0.2">
      <c r="A217" s="83">
        <f t="shared" si="5"/>
        <v>42355</v>
      </c>
      <c r="B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826.32999999999993</v>
      </c>
      <c r="C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876.44999999999993</v>
      </c>
      <c r="D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885.2700000000001</v>
      </c>
      <c r="E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894.42000000000007</v>
      </c>
      <c r="F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894.74</v>
      </c>
      <c r="G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868.3</v>
      </c>
      <c r="H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828.12</v>
      </c>
      <c r="I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921.6</v>
      </c>
      <c r="J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847.97</v>
      </c>
      <c r="K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841.66</v>
      </c>
      <c r="L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825.43000000000006</v>
      </c>
      <c r="M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878.59</v>
      </c>
      <c r="N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877.2</v>
      </c>
      <c r="O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854.13000000000011</v>
      </c>
      <c r="P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874.69</v>
      </c>
      <c r="Q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850.06</v>
      </c>
      <c r="R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812.88</v>
      </c>
      <c r="S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911.7600000000001</v>
      </c>
      <c r="T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926.34</v>
      </c>
      <c r="U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898.2</v>
      </c>
      <c r="V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972.2</v>
      </c>
      <c r="W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910.46</v>
      </c>
      <c r="X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1059.32</v>
      </c>
      <c r="Y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928.17000000000007</v>
      </c>
    </row>
    <row r="218" spans="1:25" x14ac:dyDescent="0.2">
      <c r="A218" s="83">
        <f t="shared" si="5"/>
        <v>42356</v>
      </c>
      <c r="B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830.14</v>
      </c>
      <c r="C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842.16</v>
      </c>
      <c r="D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885.39</v>
      </c>
      <c r="E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894.62</v>
      </c>
      <c r="F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885.44</v>
      </c>
      <c r="G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868.41000000000008</v>
      </c>
      <c r="H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820.62</v>
      </c>
      <c r="I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907.81000000000006</v>
      </c>
      <c r="J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855.12000000000012</v>
      </c>
      <c r="K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853.75</v>
      </c>
      <c r="L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832.96</v>
      </c>
      <c r="M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879.92000000000007</v>
      </c>
      <c r="N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856.14</v>
      </c>
      <c r="O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856.61</v>
      </c>
      <c r="P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832.38</v>
      </c>
      <c r="Q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840.59</v>
      </c>
      <c r="R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837.24</v>
      </c>
      <c r="S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923.22</v>
      </c>
      <c r="T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922.85</v>
      </c>
      <c r="U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896.45</v>
      </c>
      <c r="V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978.44</v>
      </c>
      <c r="W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914.27</v>
      </c>
      <c r="X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1082.97</v>
      </c>
      <c r="Y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943.30000000000007</v>
      </c>
    </row>
    <row r="219" spans="1:25" x14ac:dyDescent="0.2">
      <c r="A219" s="83">
        <f t="shared" si="5"/>
        <v>42357</v>
      </c>
      <c r="B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862.76</v>
      </c>
      <c r="C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828.80000000000007</v>
      </c>
      <c r="D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854.61000000000013</v>
      </c>
      <c r="E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863.84</v>
      </c>
      <c r="F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864.06</v>
      </c>
      <c r="G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855.27</v>
      </c>
      <c r="H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822.38</v>
      </c>
      <c r="I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862.07</v>
      </c>
      <c r="J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905.35</v>
      </c>
      <c r="K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854.72</v>
      </c>
      <c r="L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845.95</v>
      </c>
      <c r="M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863.06000000000006</v>
      </c>
      <c r="N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871.95</v>
      </c>
      <c r="O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862.56000000000006</v>
      </c>
      <c r="P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820.37000000000012</v>
      </c>
      <c r="Q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836.83999999999992</v>
      </c>
      <c r="R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859.42000000000007</v>
      </c>
      <c r="S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982.76</v>
      </c>
      <c r="T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1006.42</v>
      </c>
      <c r="U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985.69</v>
      </c>
      <c r="V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947.19999999999993</v>
      </c>
      <c r="W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892.66000000000008</v>
      </c>
      <c r="X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1080.31</v>
      </c>
      <c r="Y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942.15</v>
      </c>
    </row>
    <row r="220" spans="1:25" x14ac:dyDescent="0.2">
      <c r="A220" s="83">
        <f t="shared" si="5"/>
        <v>42358</v>
      </c>
      <c r="B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824.97</v>
      </c>
      <c r="C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878.24</v>
      </c>
      <c r="D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912.55</v>
      </c>
      <c r="E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922.91</v>
      </c>
      <c r="F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922.93</v>
      </c>
      <c r="G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912.63000000000011</v>
      </c>
      <c r="H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869.01</v>
      </c>
      <c r="I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833.73</v>
      </c>
      <c r="J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863.8900000000001</v>
      </c>
      <c r="K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914.88000000000011</v>
      </c>
      <c r="L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872.21</v>
      </c>
      <c r="M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863.41000000000008</v>
      </c>
      <c r="N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863.49</v>
      </c>
      <c r="O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872.36</v>
      </c>
      <c r="P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872.33</v>
      </c>
      <c r="Q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846.92000000000007</v>
      </c>
      <c r="R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844.5</v>
      </c>
      <c r="S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966.03</v>
      </c>
      <c r="T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972.95</v>
      </c>
      <c r="U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952.34999999999991</v>
      </c>
      <c r="V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911.78000000000009</v>
      </c>
      <c r="W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855.81000000000006</v>
      </c>
      <c r="X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1054.68</v>
      </c>
      <c r="Y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895.72</v>
      </c>
    </row>
    <row r="221" spans="1:25" x14ac:dyDescent="0.2">
      <c r="A221" s="83">
        <f t="shared" si="5"/>
        <v>42359</v>
      </c>
      <c r="B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826.31</v>
      </c>
      <c r="C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871.96</v>
      </c>
      <c r="D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903.86</v>
      </c>
      <c r="E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918.43</v>
      </c>
      <c r="F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918.4</v>
      </c>
      <c r="G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908.90000000000009</v>
      </c>
      <c r="H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819.09999999999991</v>
      </c>
      <c r="I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907.06999999999994</v>
      </c>
      <c r="J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870.61000000000013</v>
      </c>
      <c r="K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888.25</v>
      </c>
      <c r="L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870.59999999999991</v>
      </c>
      <c r="M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811.31</v>
      </c>
      <c r="N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825.16000000000008</v>
      </c>
      <c r="O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832.28</v>
      </c>
      <c r="P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892.7</v>
      </c>
      <c r="Q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888.93000000000006</v>
      </c>
      <c r="R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835.34</v>
      </c>
      <c r="S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915.14</v>
      </c>
      <c r="T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914.53000000000009</v>
      </c>
      <c r="U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886.68000000000006</v>
      </c>
      <c r="V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952.87</v>
      </c>
      <c r="W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910.52</v>
      </c>
      <c r="X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1060.68</v>
      </c>
      <c r="Y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902.87</v>
      </c>
    </row>
    <row r="222" spans="1:25" x14ac:dyDescent="0.2">
      <c r="A222" s="83">
        <f t="shared" si="5"/>
        <v>42360</v>
      </c>
      <c r="B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829.2</v>
      </c>
      <c r="C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833.85</v>
      </c>
      <c r="D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858.66</v>
      </c>
      <c r="E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867.40000000000009</v>
      </c>
      <c r="F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867.3900000000001</v>
      </c>
      <c r="G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842.5</v>
      </c>
      <c r="H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815.18000000000006</v>
      </c>
      <c r="I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920.3</v>
      </c>
      <c r="J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866.12</v>
      </c>
      <c r="K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865.82</v>
      </c>
      <c r="L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857.40000000000009</v>
      </c>
      <c r="M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825.55000000000007</v>
      </c>
      <c r="N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828.1400000000001</v>
      </c>
      <c r="O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842.98</v>
      </c>
      <c r="P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920.18</v>
      </c>
      <c r="Q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911.19</v>
      </c>
      <c r="R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835.08</v>
      </c>
      <c r="S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897.96</v>
      </c>
      <c r="T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913.02</v>
      </c>
      <c r="U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900.08</v>
      </c>
      <c r="V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949.59999999999991</v>
      </c>
      <c r="W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885.53</v>
      </c>
      <c r="X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1060.19</v>
      </c>
      <c r="Y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895.69</v>
      </c>
    </row>
    <row r="223" spans="1:25" x14ac:dyDescent="0.2">
      <c r="A223" s="83">
        <f t="shared" si="5"/>
        <v>42361</v>
      </c>
      <c r="B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840.24</v>
      </c>
      <c r="C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833.88</v>
      </c>
      <c r="D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858.73</v>
      </c>
      <c r="E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867.31</v>
      </c>
      <c r="F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867.2</v>
      </c>
      <c r="G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854.76</v>
      </c>
      <c r="H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812.02</v>
      </c>
      <c r="I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907.38</v>
      </c>
      <c r="J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847.08</v>
      </c>
      <c r="K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865.87</v>
      </c>
      <c r="L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841.08</v>
      </c>
      <c r="M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878.81</v>
      </c>
      <c r="N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879.16</v>
      </c>
      <c r="O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863.84</v>
      </c>
      <c r="P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841.18000000000006</v>
      </c>
      <c r="Q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841.57</v>
      </c>
      <c r="R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838.83</v>
      </c>
      <c r="S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900.64</v>
      </c>
      <c r="T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937.37</v>
      </c>
      <c r="U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919.77</v>
      </c>
      <c r="V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987.17000000000007</v>
      </c>
      <c r="W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895.35</v>
      </c>
      <c r="X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1076.74</v>
      </c>
      <c r="Y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919.67000000000007</v>
      </c>
    </row>
    <row r="224" spans="1:25" x14ac:dyDescent="0.2">
      <c r="A224" s="83">
        <f t="shared" si="5"/>
        <v>42362</v>
      </c>
      <c r="B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841.17000000000007</v>
      </c>
      <c r="C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833.65000000000009</v>
      </c>
      <c r="D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854.25000000000011</v>
      </c>
      <c r="E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867.1</v>
      </c>
      <c r="F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867.03000000000009</v>
      </c>
      <c r="G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867.31999999999994</v>
      </c>
      <c r="H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815.69</v>
      </c>
      <c r="I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920.68999999999994</v>
      </c>
      <c r="J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866.32</v>
      </c>
      <c r="K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896.52</v>
      </c>
      <c r="L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896.79000000000008</v>
      </c>
      <c r="M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828.33</v>
      </c>
      <c r="N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846.36</v>
      </c>
      <c r="O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865.74</v>
      </c>
      <c r="P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945.15000000000009</v>
      </c>
      <c r="Q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945.69</v>
      </c>
      <c r="R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876.95</v>
      </c>
      <c r="S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886.86</v>
      </c>
      <c r="T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888.45</v>
      </c>
      <c r="U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904.13</v>
      </c>
      <c r="V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959.4</v>
      </c>
      <c r="W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914.63</v>
      </c>
      <c r="X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1036.53</v>
      </c>
      <c r="Y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895.66</v>
      </c>
    </row>
    <row r="225" spans="1:27" x14ac:dyDescent="0.2">
      <c r="A225" s="83">
        <f t="shared" si="5"/>
        <v>42363</v>
      </c>
      <c r="B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825.98</v>
      </c>
      <c r="C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876.05</v>
      </c>
      <c r="D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894.29</v>
      </c>
      <c r="E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913.1099999999999</v>
      </c>
      <c r="F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913.13000000000011</v>
      </c>
      <c r="G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885.68000000000006</v>
      </c>
      <c r="H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827.33</v>
      </c>
      <c r="I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939.06</v>
      </c>
      <c r="J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866.84</v>
      </c>
      <c r="K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879.25</v>
      </c>
      <c r="L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853.52</v>
      </c>
      <c r="M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876.73</v>
      </c>
      <c r="N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852.93000000000006</v>
      </c>
      <c r="O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828.62000000000012</v>
      </c>
      <c r="P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865.72</v>
      </c>
      <c r="Q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841.3900000000001</v>
      </c>
      <c r="R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837.49</v>
      </c>
      <c r="S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899.3</v>
      </c>
      <c r="T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905.37</v>
      </c>
      <c r="U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905.17</v>
      </c>
      <c r="V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958.31000000000006</v>
      </c>
      <c r="W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895.06000000000006</v>
      </c>
      <c r="X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1035.03</v>
      </c>
      <c r="Y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894.53000000000009</v>
      </c>
    </row>
    <row r="226" spans="1:27" x14ac:dyDescent="0.2">
      <c r="A226" s="83">
        <f t="shared" si="5"/>
        <v>42364</v>
      </c>
      <c r="B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828.74</v>
      </c>
      <c r="C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897</v>
      </c>
      <c r="D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912.2</v>
      </c>
      <c r="E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922.71</v>
      </c>
      <c r="F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922.58999999999992</v>
      </c>
      <c r="G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912.54</v>
      </c>
      <c r="H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847.2</v>
      </c>
      <c r="I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846.91000000000008</v>
      </c>
      <c r="J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858.89</v>
      </c>
      <c r="K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901.16000000000008</v>
      </c>
      <c r="L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886.99</v>
      </c>
      <c r="M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855.19</v>
      </c>
      <c r="N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854.97</v>
      </c>
      <c r="O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863.41000000000008</v>
      </c>
      <c r="P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863.34999999999991</v>
      </c>
      <c r="Q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821.32999999999993</v>
      </c>
      <c r="R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867.31</v>
      </c>
      <c r="S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995.36</v>
      </c>
      <c r="T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1030.8800000000001</v>
      </c>
      <c r="U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983.1</v>
      </c>
      <c r="V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902.1400000000001</v>
      </c>
      <c r="W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889.52</v>
      </c>
      <c r="X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1049.01</v>
      </c>
      <c r="Y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894.37000000000012</v>
      </c>
    </row>
    <row r="227" spans="1:27" x14ac:dyDescent="0.2">
      <c r="A227" s="83">
        <f t="shared" si="5"/>
        <v>42365</v>
      </c>
      <c r="B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829.12000000000012</v>
      </c>
      <c r="C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897.09999999999991</v>
      </c>
      <c r="D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912.05</v>
      </c>
      <c r="E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922.47</v>
      </c>
      <c r="F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922.41</v>
      </c>
      <c r="G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912.12000000000012</v>
      </c>
      <c r="H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868.64</v>
      </c>
      <c r="I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832.83</v>
      </c>
      <c r="J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842.13</v>
      </c>
      <c r="K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914.3900000000001</v>
      </c>
      <c r="L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872.21</v>
      </c>
      <c r="M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863.05000000000007</v>
      </c>
      <c r="N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862.79</v>
      </c>
      <c r="O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871.71</v>
      </c>
      <c r="P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871.52</v>
      </c>
      <c r="Q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845.24</v>
      </c>
      <c r="R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846.12</v>
      </c>
      <c r="S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971.52</v>
      </c>
      <c r="T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973.68</v>
      </c>
      <c r="U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953.69</v>
      </c>
      <c r="V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914.22</v>
      </c>
      <c r="W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857.96</v>
      </c>
      <c r="X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996.16000000000008</v>
      </c>
      <c r="Y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864.7700000000001</v>
      </c>
      <c r="AA227" s="84"/>
    </row>
    <row r="228" spans="1:27" x14ac:dyDescent="0.2">
      <c r="A228" s="83">
        <f t="shared" si="5"/>
        <v>42366</v>
      </c>
      <c r="B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854.31000000000006</v>
      </c>
      <c r="C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922.7</v>
      </c>
      <c r="D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922.80000000000007</v>
      </c>
      <c r="E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948.08</v>
      </c>
      <c r="F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948.51</v>
      </c>
      <c r="G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923.35</v>
      </c>
      <c r="H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877.5</v>
      </c>
      <c r="I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1004.0500000000001</v>
      </c>
      <c r="J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908</v>
      </c>
      <c r="K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930.92000000000007</v>
      </c>
      <c r="L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920.7</v>
      </c>
      <c r="M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846.95</v>
      </c>
      <c r="N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846.41000000000008</v>
      </c>
      <c r="O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865.67000000000007</v>
      </c>
      <c r="P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944.72</v>
      </c>
      <c r="Q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920.14</v>
      </c>
      <c r="R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876.15000000000009</v>
      </c>
      <c r="S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883.0200000000001</v>
      </c>
      <c r="T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883.46</v>
      </c>
      <c r="U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884.12</v>
      </c>
      <c r="V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925.11</v>
      </c>
      <c r="W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877.61</v>
      </c>
      <c r="X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963.42000000000007</v>
      </c>
      <c r="Y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858.69</v>
      </c>
    </row>
    <row r="229" spans="1:27" x14ac:dyDescent="0.2">
      <c r="A229" s="83">
        <f t="shared" si="5"/>
        <v>42367</v>
      </c>
      <c r="B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827.88</v>
      </c>
      <c r="C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854.53</v>
      </c>
      <c r="D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898.98</v>
      </c>
      <c r="E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899.07</v>
      </c>
      <c r="F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898.93000000000006</v>
      </c>
      <c r="G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876.51</v>
      </c>
      <c r="H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815.66</v>
      </c>
      <c r="I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911.7600000000001</v>
      </c>
      <c r="J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866.59</v>
      </c>
      <c r="K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852.84999999999991</v>
      </c>
      <c r="L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852.82999999999993</v>
      </c>
      <c r="M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826.0200000000001</v>
      </c>
      <c r="N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826.97</v>
      </c>
      <c r="O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839.71</v>
      </c>
      <c r="P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839.76</v>
      </c>
      <c r="Q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840.48</v>
      </c>
      <c r="R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840</v>
      </c>
      <c r="S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942.63</v>
      </c>
      <c r="T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935.77</v>
      </c>
      <c r="U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904.24</v>
      </c>
      <c r="V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972.71</v>
      </c>
      <c r="W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918.06</v>
      </c>
      <c r="X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1068.31</v>
      </c>
      <c r="Y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880.57999999999993</v>
      </c>
    </row>
    <row r="230" spans="1:27" x14ac:dyDescent="0.2">
      <c r="A230" s="83">
        <f t="shared" si="5"/>
        <v>42368</v>
      </c>
      <c r="B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834.06999999999994</v>
      </c>
      <c r="C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894.18</v>
      </c>
      <c r="D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913.06</v>
      </c>
      <c r="E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913.15000000000009</v>
      </c>
      <c r="F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922.85</v>
      </c>
      <c r="G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899.29</v>
      </c>
      <c r="H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835.37</v>
      </c>
      <c r="I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939.28</v>
      </c>
      <c r="J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886.77</v>
      </c>
      <c r="K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897.30000000000007</v>
      </c>
      <c r="L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853.23</v>
      </c>
      <c r="M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844.61000000000013</v>
      </c>
      <c r="N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844.84</v>
      </c>
      <c r="O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844.6400000000001</v>
      </c>
      <c r="P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852.93000000000006</v>
      </c>
      <c r="Q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866.1400000000001</v>
      </c>
      <c r="R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816.19999999999993</v>
      </c>
      <c r="S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881.81000000000006</v>
      </c>
      <c r="T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880.38</v>
      </c>
      <c r="U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881.74</v>
      </c>
      <c r="V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934.24</v>
      </c>
      <c r="W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874.66</v>
      </c>
      <c r="X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1050.04</v>
      </c>
      <c r="Y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839.62000000000012</v>
      </c>
    </row>
    <row r="231" spans="1:27" x14ac:dyDescent="0.2">
      <c r="A231" s="83">
        <f t="shared" si="5"/>
        <v>42369</v>
      </c>
      <c r="B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839.78</v>
      </c>
      <c r="C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849.87</v>
      </c>
      <c r="D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875.80000000000007</v>
      </c>
      <c r="E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875.9</v>
      </c>
      <c r="F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884.94</v>
      </c>
      <c r="G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867.53000000000009</v>
      </c>
      <c r="H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815.5200000000001</v>
      </c>
      <c r="I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929.53</v>
      </c>
      <c r="J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877.93000000000006</v>
      </c>
      <c r="K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930.03000000000009</v>
      </c>
      <c r="L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873.52</v>
      </c>
      <c r="M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813.08999999999992</v>
      </c>
      <c r="N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817.2</v>
      </c>
      <c r="O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817.34</v>
      </c>
      <c r="P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883.45</v>
      </c>
      <c r="Q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866.96</v>
      </c>
      <c r="R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838.88</v>
      </c>
      <c r="S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959.11000000000013</v>
      </c>
      <c r="T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979.79000000000008</v>
      </c>
      <c r="U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939.06999999999994</v>
      </c>
      <c r="V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988.21</v>
      </c>
      <c r="W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939.24</v>
      </c>
      <c r="X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1144.32</v>
      </c>
      <c r="Y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1093.53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152</v>
      </c>
    </row>
    <row r="234" spans="1:27" ht="12.75" x14ac:dyDescent="0.2">
      <c r="A234" s="172" t="s">
        <v>48</v>
      </c>
      <c r="B234" s="183" t="s">
        <v>122</v>
      </c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5"/>
    </row>
    <row r="235" spans="1:27" ht="12.75" x14ac:dyDescent="0.2">
      <c r="A235" s="173"/>
      <c r="B235" s="186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8"/>
    </row>
    <row r="236" spans="1:27" ht="12.75" x14ac:dyDescent="0.2">
      <c r="A236" s="173"/>
      <c r="B236" s="175" t="s">
        <v>123</v>
      </c>
      <c r="C236" s="166" t="s">
        <v>124</v>
      </c>
      <c r="D236" s="166" t="s">
        <v>125</v>
      </c>
      <c r="E236" s="166" t="s">
        <v>126</v>
      </c>
      <c r="F236" s="166" t="s">
        <v>127</v>
      </c>
      <c r="G236" s="166" t="s">
        <v>128</v>
      </c>
      <c r="H236" s="166" t="s">
        <v>129</v>
      </c>
      <c r="I236" s="166" t="s">
        <v>130</v>
      </c>
      <c r="J236" s="166" t="s">
        <v>131</v>
      </c>
      <c r="K236" s="166" t="s">
        <v>132</v>
      </c>
      <c r="L236" s="166" t="s">
        <v>133</v>
      </c>
      <c r="M236" s="166" t="s">
        <v>134</v>
      </c>
      <c r="N236" s="177" t="s">
        <v>135</v>
      </c>
      <c r="O236" s="166" t="s">
        <v>136</v>
      </c>
      <c r="P236" s="166" t="s">
        <v>137</v>
      </c>
      <c r="Q236" s="166" t="s">
        <v>138</v>
      </c>
      <c r="R236" s="166" t="s">
        <v>139</v>
      </c>
      <c r="S236" s="166" t="s">
        <v>140</v>
      </c>
      <c r="T236" s="166" t="s">
        <v>141</v>
      </c>
      <c r="U236" s="166" t="s">
        <v>142</v>
      </c>
      <c r="V236" s="166" t="s">
        <v>143</v>
      </c>
      <c r="W236" s="166" t="s">
        <v>144</v>
      </c>
      <c r="X236" s="166" t="s">
        <v>145</v>
      </c>
      <c r="Y236" s="166" t="s">
        <v>146</v>
      </c>
    </row>
    <row r="237" spans="1:27" ht="12.75" x14ac:dyDescent="0.2">
      <c r="A237" s="174"/>
      <c r="B237" s="176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78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x14ac:dyDescent="0.2">
      <c r="A238" s="83">
        <f>A201</f>
        <v>42339</v>
      </c>
      <c r="B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818.6</v>
      </c>
      <c r="C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862.81000000000006</v>
      </c>
      <c r="D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891.94</v>
      </c>
      <c r="E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891.98</v>
      </c>
      <c r="F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877.24</v>
      </c>
      <c r="G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877.48</v>
      </c>
      <c r="H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832.49</v>
      </c>
      <c r="I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952.77</v>
      </c>
      <c r="J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885.64</v>
      </c>
      <c r="K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899.35</v>
      </c>
      <c r="L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889.39</v>
      </c>
      <c r="M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839.11</v>
      </c>
      <c r="N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826.92</v>
      </c>
      <c r="O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859.19</v>
      </c>
      <c r="P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981.92000000000007</v>
      </c>
      <c r="Q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953.72</v>
      </c>
      <c r="R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854.17000000000007</v>
      </c>
      <c r="S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771.08</v>
      </c>
      <c r="T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764.03</v>
      </c>
      <c r="U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786.35</v>
      </c>
      <c r="V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766.3</v>
      </c>
      <c r="W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769.62000000000012</v>
      </c>
      <c r="X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860.84</v>
      </c>
      <c r="Y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757.49</v>
      </c>
    </row>
    <row r="239" spans="1:27" x14ac:dyDescent="0.2">
      <c r="A239" s="83">
        <f t="shared" ref="A239:A268" si="6">A202</f>
        <v>42340</v>
      </c>
      <c r="B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813.97</v>
      </c>
      <c r="C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857.60000000000014</v>
      </c>
      <c r="D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886.23</v>
      </c>
      <c r="E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876.54</v>
      </c>
      <c r="F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876.66000000000008</v>
      </c>
      <c r="G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868.08999999999992</v>
      </c>
      <c r="H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814.82999999999993</v>
      </c>
      <c r="I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907.82999999999993</v>
      </c>
      <c r="J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834.63</v>
      </c>
      <c r="K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846.55</v>
      </c>
      <c r="L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837.73</v>
      </c>
      <c r="M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779.06000000000006</v>
      </c>
      <c r="N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796.39</v>
      </c>
      <c r="O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799.83</v>
      </c>
      <c r="P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883.1</v>
      </c>
      <c r="Q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883.95</v>
      </c>
      <c r="R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811.07999999999993</v>
      </c>
      <c r="S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765.61</v>
      </c>
      <c r="T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765.72</v>
      </c>
      <c r="U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752.98</v>
      </c>
      <c r="V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793.83</v>
      </c>
      <c r="W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745.94</v>
      </c>
      <c r="X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910.96</v>
      </c>
      <c r="Y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763.93</v>
      </c>
    </row>
    <row r="240" spans="1:27" x14ac:dyDescent="0.2">
      <c r="A240" s="83">
        <f t="shared" si="6"/>
        <v>42341</v>
      </c>
      <c r="B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790.18</v>
      </c>
      <c r="C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826.64</v>
      </c>
      <c r="D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839.69</v>
      </c>
      <c r="E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839.64</v>
      </c>
      <c r="F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848.69</v>
      </c>
      <c r="G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831.53000000000009</v>
      </c>
      <c r="H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790.76</v>
      </c>
      <c r="I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880.61</v>
      </c>
      <c r="J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839.22</v>
      </c>
      <c r="K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838.54</v>
      </c>
      <c r="L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830.16000000000008</v>
      </c>
      <c r="M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759.87</v>
      </c>
      <c r="N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759.78</v>
      </c>
      <c r="O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766.34</v>
      </c>
      <c r="P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821.63000000000011</v>
      </c>
      <c r="Q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814.06999999999994</v>
      </c>
      <c r="R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784.35</v>
      </c>
      <c r="S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799.95</v>
      </c>
      <c r="T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802.21</v>
      </c>
      <c r="U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787.62</v>
      </c>
      <c r="V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819.16000000000008</v>
      </c>
      <c r="W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784.90000000000009</v>
      </c>
      <c r="X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908.19</v>
      </c>
      <c r="Y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771.69</v>
      </c>
    </row>
    <row r="241" spans="1:25" x14ac:dyDescent="0.2">
      <c r="A241" s="83">
        <f t="shared" si="6"/>
        <v>42342</v>
      </c>
      <c r="B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782.3900000000001</v>
      </c>
      <c r="C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822.47</v>
      </c>
      <c r="D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839.86000000000013</v>
      </c>
      <c r="E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839.82999999999993</v>
      </c>
      <c r="F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840.04000000000008</v>
      </c>
      <c r="G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831.88</v>
      </c>
      <c r="H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783.56999999999994</v>
      </c>
      <c r="I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881.29</v>
      </c>
      <c r="J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835.68000000000006</v>
      </c>
      <c r="K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848.07</v>
      </c>
      <c r="L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839.1</v>
      </c>
      <c r="M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773.25</v>
      </c>
      <c r="N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780.23</v>
      </c>
      <c r="O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797.82</v>
      </c>
      <c r="P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826.16</v>
      </c>
      <c r="Q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798.38000000000011</v>
      </c>
      <c r="R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761.93000000000006</v>
      </c>
      <c r="S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808.78</v>
      </c>
      <c r="T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810.42</v>
      </c>
      <c r="U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797.45</v>
      </c>
      <c r="V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825.91000000000008</v>
      </c>
      <c r="W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780.06000000000006</v>
      </c>
      <c r="X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919.74</v>
      </c>
      <c r="Y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775.54</v>
      </c>
    </row>
    <row r="242" spans="1:25" x14ac:dyDescent="0.2">
      <c r="A242" s="83">
        <f t="shared" si="6"/>
        <v>42343</v>
      </c>
      <c r="B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770.34</v>
      </c>
      <c r="C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803.03</v>
      </c>
      <c r="D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825</v>
      </c>
      <c r="E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825.01</v>
      </c>
      <c r="F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820.43000000000006</v>
      </c>
      <c r="G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812.31</v>
      </c>
      <c r="H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763.94999999999993</v>
      </c>
      <c r="I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749.45</v>
      </c>
      <c r="J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802</v>
      </c>
      <c r="K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820.18</v>
      </c>
      <c r="L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803.04</v>
      </c>
      <c r="M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794.44</v>
      </c>
      <c r="N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778.47</v>
      </c>
      <c r="O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794.34</v>
      </c>
      <c r="P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802.65000000000009</v>
      </c>
      <c r="Q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815.91</v>
      </c>
      <c r="R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758.98</v>
      </c>
      <c r="S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898.74</v>
      </c>
      <c r="T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960.9</v>
      </c>
      <c r="U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959.8</v>
      </c>
      <c r="V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918.19</v>
      </c>
      <c r="W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803.81</v>
      </c>
      <c r="X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978.73</v>
      </c>
      <c r="Y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833.40000000000009</v>
      </c>
    </row>
    <row r="243" spans="1:25" x14ac:dyDescent="0.2">
      <c r="A243" s="83">
        <f t="shared" si="6"/>
        <v>42344</v>
      </c>
      <c r="B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770.81</v>
      </c>
      <c r="C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803.1400000000001</v>
      </c>
      <c r="D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824.94</v>
      </c>
      <c r="E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824.79000000000008</v>
      </c>
      <c r="F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819.25</v>
      </c>
      <c r="G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811.35</v>
      </c>
      <c r="H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795.28</v>
      </c>
      <c r="I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795.15</v>
      </c>
      <c r="J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746.08</v>
      </c>
      <c r="K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884.15000000000009</v>
      </c>
      <c r="L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845.85</v>
      </c>
      <c r="M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827.73</v>
      </c>
      <c r="N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801.24</v>
      </c>
      <c r="O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801.56000000000006</v>
      </c>
      <c r="P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836.77</v>
      </c>
      <c r="Q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861.54000000000008</v>
      </c>
      <c r="R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788.46</v>
      </c>
      <c r="S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893.45</v>
      </c>
      <c r="T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908.74</v>
      </c>
      <c r="U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909.82</v>
      </c>
      <c r="V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870.73</v>
      </c>
      <c r="W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801.31999999999994</v>
      </c>
      <c r="X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923.7</v>
      </c>
      <c r="Y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799.98</v>
      </c>
    </row>
    <row r="244" spans="1:25" x14ac:dyDescent="0.2">
      <c r="A244" s="83">
        <f t="shared" si="6"/>
        <v>42345</v>
      </c>
      <c r="B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775.01</v>
      </c>
      <c r="C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806.02</v>
      </c>
      <c r="D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831.15</v>
      </c>
      <c r="E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840.04000000000008</v>
      </c>
      <c r="F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840.09</v>
      </c>
      <c r="G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806.26</v>
      </c>
      <c r="H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760.57</v>
      </c>
      <c r="I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845.72</v>
      </c>
      <c r="J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815.04000000000008</v>
      </c>
      <c r="K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820.13</v>
      </c>
      <c r="L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811.74</v>
      </c>
      <c r="M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758.88</v>
      </c>
      <c r="N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758.69</v>
      </c>
      <c r="O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758.62000000000012</v>
      </c>
      <c r="P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803.43000000000006</v>
      </c>
      <c r="Q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788.23</v>
      </c>
      <c r="R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756.55</v>
      </c>
      <c r="S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827.96</v>
      </c>
      <c r="T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829.1</v>
      </c>
      <c r="U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816.52</v>
      </c>
      <c r="V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879.51</v>
      </c>
      <c r="W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800.7</v>
      </c>
      <c r="X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949.5200000000001</v>
      </c>
      <c r="Y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791.49</v>
      </c>
    </row>
    <row r="245" spans="1:25" x14ac:dyDescent="0.2">
      <c r="A245" s="83">
        <f t="shared" si="6"/>
        <v>42346</v>
      </c>
      <c r="B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753.06999999999994</v>
      </c>
      <c r="C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789.93000000000006</v>
      </c>
      <c r="D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814.1400000000001</v>
      </c>
      <c r="E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814.24</v>
      </c>
      <c r="F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805.97</v>
      </c>
      <c r="G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790.06000000000006</v>
      </c>
      <c r="H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753.79000000000008</v>
      </c>
      <c r="I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846.02</v>
      </c>
      <c r="J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807.36</v>
      </c>
      <c r="K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837.17000000000007</v>
      </c>
      <c r="L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823.84</v>
      </c>
      <c r="M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761.56</v>
      </c>
      <c r="N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761.21</v>
      </c>
      <c r="O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761.21</v>
      </c>
      <c r="P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803.13000000000011</v>
      </c>
      <c r="Q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788.23</v>
      </c>
      <c r="R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757.27</v>
      </c>
      <c r="S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843.08</v>
      </c>
      <c r="T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844.48</v>
      </c>
      <c r="U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817.18</v>
      </c>
      <c r="V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881.99</v>
      </c>
      <c r="W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808.25</v>
      </c>
      <c r="X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988.39</v>
      </c>
      <c r="Y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820.29</v>
      </c>
    </row>
    <row r="246" spans="1:25" x14ac:dyDescent="0.2">
      <c r="A246" s="83">
        <f t="shared" si="6"/>
        <v>42347</v>
      </c>
      <c r="B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746.31999999999994</v>
      </c>
      <c r="C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790.34999999999991</v>
      </c>
      <c r="D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814.56000000000006</v>
      </c>
      <c r="E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814.63</v>
      </c>
      <c r="F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806.36</v>
      </c>
      <c r="G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790.62</v>
      </c>
      <c r="H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755.0200000000001</v>
      </c>
      <c r="I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847.44</v>
      </c>
      <c r="J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779.76</v>
      </c>
      <c r="K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789.6</v>
      </c>
      <c r="L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766.93</v>
      </c>
      <c r="M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790.51</v>
      </c>
      <c r="N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755.51</v>
      </c>
      <c r="O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755.61</v>
      </c>
      <c r="P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797.02</v>
      </c>
      <c r="Q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789.62</v>
      </c>
      <c r="R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747.65000000000009</v>
      </c>
      <c r="S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837.44</v>
      </c>
      <c r="T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852.51</v>
      </c>
      <c r="U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813.24</v>
      </c>
      <c r="V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882.86</v>
      </c>
      <c r="W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807.21</v>
      </c>
      <c r="X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990.65</v>
      </c>
      <c r="Y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805.7700000000001</v>
      </c>
    </row>
    <row r="247" spans="1:25" x14ac:dyDescent="0.2">
      <c r="A247" s="83">
        <f t="shared" si="6"/>
        <v>42348</v>
      </c>
      <c r="B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745.80000000000007</v>
      </c>
      <c r="C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789.88</v>
      </c>
      <c r="D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805.97</v>
      </c>
      <c r="E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814.30000000000007</v>
      </c>
      <c r="F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806.12</v>
      </c>
      <c r="G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790.56000000000006</v>
      </c>
      <c r="H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754.35</v>
      </c>
      <c r="I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847.05</v>
      </c>
      <c r="J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779.95</v>
      </c>
      <c r="K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781.69999999999993</v>
      </c>
      <c r="L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759.67</v>
      </c>
      <c r="M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789.58</v>
      </c>
      <c r="N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766.81000000000006</v>
      </c>
      <c r="O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755.1</v>
      </c>
      <c r="P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796.87</v>
      </c>
      <c r="Q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789.73</v>
      </c>
      <c r="R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747.75</v>
      </c>
      <c r="S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836.84999999999991</v>
      </c>
      <c r="T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853.34999999999991</v>
      </c>
      <c r="U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812.88</v>
      </c>
      <c r="V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873.33</v>
      </c>
      <c r="W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802.58999999999992</v>
      </c>
      <c r="X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971.19</v>
      </c>
      <c r="Y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805.83</v>
      </c>
    </row>
    <row r="248" spans="1:25" x14ac:dyDescent="0.2">
      <c r="A248" s="83">
        <f t="shared" si="6"/>
        <v>42349</v>
      </c>
      <c r="B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746.52</v>
      </c>
      <c r="C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788.66000000000008</v>
      </c>
      <c r="D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812.81999999999994</v>
      </c>
      <c r="E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812.75</v>
      </c>
      <c r="F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804.69</v>
      </c>
      <c r="G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789.07999999999993</v>
      </c>
      <c r="H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745.74</v>
      </c>
      <c r="I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833.35</v>
      </c>
      <c r="J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785.29</v>
      </c>
      <c r="K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787.64</v>
      </c>
      <c r="L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772.36</v>
      </c>
      <c r="M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793.68000000000006</v>
      </c>
      <c r="N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746.5</v>
      </c>
      <c r="O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771</v>
      </c>
      <c r="P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835.9</v>
      </c>
      <c r="Q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823.66000000000008</v>
      </c>
      <c r="R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767.66000000000008</v>
      </c>
      <c r="S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823.27</v>
      </c>
      <c r="T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836.36</v>
      </c>
      <c r="U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813.56</v>
      </c>
      <c r="V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874.37</v>
      </c>
      <c r="W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828.1</v>
      </c>
      <c r="X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973.03</v>
      </c>
      <c r="Y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814.01</v>
      </c>
    </row>
    <row r="249" spans="1:25" x14ac:dyDescent="0.2">
      <c r="A249" s="83">
        <f t="shared" si="6"/>
        <v>42350</v>
      </c>
      <c r="B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759.81</v>
      </c>
      <c r="C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776.8900000000001</v>
      </c>
      <c r="D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801.68000000000006</v>
      </c>
      <c r="E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810.38</v>
      </c>
      <c r="F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801.77</v>
      </c>
      <c r="G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801.86</v>
      </c>
      <c r="H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777.76</v>
      </c>
      <c r="I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747.56</v>
      </c>
      <c r="J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822.03</v>
      </c>
      <c r="K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801.14</v>
      </c>
      <c r="L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769.32</v>
      </c>
      <c r="M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769.14</v>
      </c>
      <c r="N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792.37</v>
      </c>
      <c r="O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813.19</v>
      </c>
      <c r="P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813.23</v>
      </c>
      <c r="Q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813.80000000000007</v>
      </c>
      <c r="R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758.3</v>
      </c>
      <c r="S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923.29000000000008</v>
      </c>
      <c r="T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921.96</v>
      </c>
      <c r="U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925.53</v>
      </c>
      <c r="V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887.72</v>
      </c>
      <c r="W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830.61</v>
      </c>
      <c r="X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998.3900000000001</v>
      </c>
      <c r="Y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825.8900000000001</v>
      </c>
    </row>
    <row r="250" spans="1:25" x14ac:dyDescent="0.2">
      <c r="A250" s="83">
        <f t="shared" si="6"/>
        <v>42351</v>
      </c>
      <c r="B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760.95</v>
      </c>
      <c r="C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769.14</v>
      </c>
      <c r="D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801.74</v>
      </c>
      <c r="E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801.78</v>
      </c>
      <c r="F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801.62</v>
      </c>
      <c r="G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793.37000000000012</v>
      </c>
      <c r="H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777.53</v>
      </c>
      <c r="I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769.73</v>
      </c>
      <c r="J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768.51</v>
      </c>
      <c r="K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844.73</v>
      </c>
      <c r="L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809.57</v>
      </c>
      <c r="M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801.3</v>
      </c>
      <c r="N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801.07</v>
      </c>
      <c r="O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826.59</v>
      </c>
      <c r="P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826.5200000000001</v>
      </c>
      <c r="Q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814.19</v>
      </c>
      <c r="R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758.13</v>
      </c>
      <c r="S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920.30000000000007</v>
      </c>
      <c r="T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919.78</v>
      </c>
      <c r="U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918.35</v>
      </c>
      <c r="V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880.23</v>
      </c>
      <c r="W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828.07</v>
      </c>
      <c r="X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997.34</v>
      </c>
      <c r="Y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817.27</v>
      </c>
    </row>
    <row r="251" spans="1:25" x14ac:dyDescent="0.2">
      <c r="A251" s="83">
        <f t="shared" si="6"/>
        <v>42352</v>
      </c>
      <c r="B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745.97</v>
      </c>
      <c r="C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788.9</v>
      </c>
      <c r="D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812.92000000000007</v>
      </c>
      <c r="E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812.88</v>
      </c>
      <c r="F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804.57</v>
      </c>
      <c r="G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788.89</v>
      </c>
      <c r="H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745.69</v>
      </c>
      <c r="I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833.15000000000009</v>
      </c>
      <c r="J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785.08</v>
      </c>
      <c r="K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795.06</v>
      </c>
      <c r="L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779.57</v>
      </c>
      <c r="M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770.65</v>
      </c>
      <c r="N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751.12</v>
      </c>
      <c r="O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770.82999999999993</v>
      </c>
      <c r="P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835.73</v>
      </c>
      <c r="Q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823.74</v>
      </c>
      <c r="R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767.25</v>
      </c>
      <c r="S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824.83</v>
      </c>
      <c r="T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839.05</v>
      </c>
      <c r="U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814.66</v>
      </c>
      <c r="V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873.73</v>
      </c>
      <c r="W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832.3</v>
      </c>
      <c r="X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979.97</v>
      </c>
      <c r="Y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815.31</v>
      </c>
    </row>
    <row r="252" spans="1:25" x14ac:dyDescent="0.2">
      <c r="A252" s="83">
        <f t="shared" si="6"/>
        <v>42353</v>
      </c>
      <c r="B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746.40000000000009</v>
      </c>
      <c r="C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788.65000000000009</v>
      </c>
      <c r="D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812.84</v>
      </c>
      <c r="E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813.06000000000006</v>
      </c>
      <c r="F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804.84</v>
      </c>
      <c r="G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797.1099999999999</v>
      </c>
      <c r="H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753.28000000000009</v>
      </c>
      <c r="I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845.85</v>
      </c>
      <c r="J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785.61</v>
      </c>
      <c r="K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795.54</v>
      </c>
      <c r="L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758.0200000000001</v>
      </c>
      <c r="M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822.97</v>
      </c>
      <c r="N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785.73</v>
      </c>
      <c r="O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759.52</v>
      </c>
      <c r="P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802.84</v>
      </c>
      <c r="Q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796.03000000000009</v>
      </c>
      <c r="R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758.76</v>
      </c>
      <c r="S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856.8</v>
      </c>
      <c r="T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846.66000000000008</v>
      </c>
      <c r="U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818.12</v>
      </c>
      <c r="V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883.94</v>
      </c>
      <c r="W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860.94</v>
      </c>
      <c r="X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1027.73</v>
      </c>
      <c r="Y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874.64</v>
      </c>
    </row>
    <row r="253" spans="1:25" x14ac:dyDescent="0.2">
      <c r="A253" s="83">
        <f t="shared" si="6"/>
        <v>42354</v>
      </c>
      <c r="B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751.76</v>
      </c>
      <c r="C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788.56999999999994</v>
      </c>
      <c r="D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812.84</v>
      </c>
      <c r="E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812.85</v>
      </c>
      <c r="F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813.06000000000006</v>
      </c>
      <c r="G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797.1400000000001</v>
      </c>
      <c r="H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746.41000000000008</v>
      </c>
      <c r="I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833.88000000000011</v>
      </c>
      <c r="J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779.01</v>
      </c>
      <c r="K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773.14</v>
      </c>
      <c r="L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751.21</v>
      </c>
      <c r="M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849.41</v>
      </c>
      <c r="N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805.98</v>
      </c>
      <c r="O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791.63000000000011</v>
      </c>
      <c r="P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795.7</v>
      </c>
      <c r="Q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788.77</v>
      </c>
      <c r="R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773.78</v>
      </c>
      <c r="S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854.99</v>
      </c>
      <c r="T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860.32</v>
      </c>
      <c r="U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828.56000000000006</v>
      </c>
      <c r="V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881.80000000000007</v>
      </c>
      <c r="W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834.62</v>
      </c>
      <c r="X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990</v>
      </c>
      <c r="Y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852.72</v>
      </c>
    </row>
    <row r="254" spans="1:25" x14ac:dyDescent="0.2">
      <c r="A254" s="83">
        <f t="shared" si="6"/>
        <v>42355</v>
      </c>
      <c r="B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759.23</v>
      </c>
      <c r="C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804.95999999999992</v>
      </c>
      <c r="D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813.01</v>
      </c>
      <c r="E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821.36</v>
      </c>
      <c r="F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821.65000000000009</v>
      </c>
      <c r="G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797.52</v>
      </c>
      <c r="H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760.86</v>
      </c>
      <c r="I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846.16000000000008</v>
      </c>
      <c r="J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778.97</v>
      </c>
      <c r="K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773.22</v>
      </c>
      <c r="L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758.4</v>
      </c>
      <c r="M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806.91000000000008</v>
      </c>
      <c r="N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805.6400000000001</v>
      </c>
      <c r="O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784.59</v>
      </c>
      <c r="P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803.35</v>
      </c>
      <c r="Q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780.88</v>
      </c>
      <c r="R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746.95</v>
      </c>
      <c r="S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837.19</v>
      </c>
      <c r="T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850.48</v>
      </c>
      <c r="U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824.81000000000006</v>
      </c>
      <c r="V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892.33</v>
      </c>
      <c r="W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835.99</v>
      </c>
      <c r="X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971.84</v>
      </c>
      <c r="Y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852.15000000000009</v>
      </c>
    </row>
    <row r="255" spans="1:25" x14ac:dyDescent="0.2">
      <c r="A255" s="83">
        <f t="shared" si="6"/>
        <v>42356</v>
      </c>
      <c r="B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762.69999999999993</v>
      </c>
      <c r="C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773.67</v>
      </c>
      <c r="D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813.12</v>
      </c>
      <c r="E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821.54</v>
      </c>
      <c r="F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813.17000000000007</v>
      </c>
      <c r="G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797.62</v>
      </c>
      <c r="H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754.01</v>
      </c>
      <c r="I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833.58</v>
      </c>
      <c r="J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785.49</v>
      </c>
      <c r="K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784.25</v>
      </c>
      <c r="L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765.27</v>
      </c>
      <c r="M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808.13000000000011</v>
      </c>
      <c r="N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786.42</v>
      </c>
      <c r="O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786.85</v>
      </c>
      <c r="P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764.74</v>
      </c>
      <c r="Q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772.23</v>
      </c>
      <c r="R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769.18000000000006</v>
      </c>
      <c r="S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847.64</v>
      </c>
      <c r="T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847.3</v>
      </c>
      <c r="U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823.21</v>
      </c>
      <c r="V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898.03</v>
      </c>
      <c r="W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839.47</v>
      </c>
      <c r="X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993.42000000000007</v>
      </c>
      <c r="Y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865.97</v>
      </c>
    </row>
    <row r="256" spans="1:25" x14ac:dyDescent="0.2">
      <c r="A256" s="83">
        <f t="shared" si="6"/>
        <v>42357</v>
      </c>
      <c r="B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792.47</v>
      </c>
      <c r="C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761.48</v>
      </c>
      <c r="D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785.03000000000009</v>
      </c>
      <c r="E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793.45</v>
      </c>
      <c r="F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793.65</v>
      </c>
      <c r="G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785.63</v>
      </c>
      <c r="H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755.62</v>
      </c>
      <c r="I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791.84</v>
      </c>
      <c r="J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831.32999999999993</v>
      </c>
      <c r="K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785.13</v>
      </c>
      <c r="L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777.12</v>
      </c>
      <c r="M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792.75</v>
      </c>
      <c r="N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800.85</v>
      </c>
      <c r="O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792.28000000000009</v>
      </c>
      <c r="P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753.79000000000008</v>
      </c>
      <c r="Q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768.81999999999994</v>
      </c>
      <c r="R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789.42000000000007</v>
      </c>
      <c r="S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901.97</v>
      </c>
      <c r="T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923.56999999999994</v>
      </c>
      <c r="U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904.65</v>
      </c>
      <c r="V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869.52</v>
      </c>
      <c r="W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819.75</v>
      </c>
      <c r="X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990.99</v>
      </c>
      <c r="Y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864.91</v>
      </c>
    </row>
    <row r="257" spans="1:27" x14ac:dyDescent="0.2">
      <c r="A257" s="83">
        <f t="shared" si="6"/>
        <v>42358</v>
      </c>
      <c r="B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757.98</v>
      </c>
      <c r="C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806.6</v>
      </c>
      <c r="D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837.9</v>
      </c>
      <c r="E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847.35</v>
      </c>
      <c r="F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847.38</v>
      </c>
      <c r="G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837.98</v>
      </c>
      <c r="H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798.18</v>
      </c>
      <c r="I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765.98</v>
      </c>
      <c r="J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793.50000000000011</v>
      </c>
      <c r="K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840.03000000000009</v>
      </c>
      <c r="L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801.09</v>
      </c>
      <c r="M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793.06000000000006</v>
      </c>
      <c r="N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793.14</v>
      </c>
      <c r="O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801.23</v>
      </c>
      <c r="P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801.2</v>
      </c>
      <c r="Q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778.02</v>
      </c>
      <c r="R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775.80000000000007</v>
      </c>
      <c r="S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886.7</v>
      </c>
      <c r="T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893.03</v>
      </c>
      <c r="U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874.22</v>
      </c>
      <c r="V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837.2</v>
      </c>
      <c r="W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786.12000000000012</v>
      </c>
      <c r="X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967.6</v>
      </c>
      <c r="Y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822.54</v>
      </c>
    </row>
    <row r="258" spans="1:27" x14ac:dyDescent="0.2">
      <c r="A258" s="83">
        <f t="shared" si="6"/>
        <v>42359</v>
      </c>
      <c r="B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759.2</v>
      </c>
      <c r="C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800.86</v>
      </c>
      <c r="D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829.97</v>
      </c>
      <c r="E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843.27</v>
      </c>
      <c r="F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843.24</v>
      </c>
      <c r="G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834.57</v>
      </c>
      <c r="H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752.63</v>
      </c>
      <c r="I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832.9</v>
      </c>
      <c r="J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799.63000000000011</v>
      </c>
      <c r="K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815.73</v>
      </c>
      <c r="L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799.62</v>
      </c>
      <c r="M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745.52</v>
      </c>
      <c r="N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758.16000000000008</v>
      </c>
      <c r="O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764.66000000000008</v>
      </c>
      <c r="P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819.79</v>
      </c>
      <c r="Q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816.35</v>
      </c>
      <c r="R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767.45</v>
      </c>
      <c r="S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840.27</v>
      </c>
      <c r="T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839.71</v>
      </c>
      <c r="U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814.30000000000007</v>
      </c>
      <c r="V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874.69999999999993</v>
      </c>
      <c r="W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836.05</v>
      </c>
      <c r="X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973.08</v>
      </c>
      <c r="Y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829.07</v>
      </c>
    </row>
    <row r="259" spans="1:27" x14ac:dyDescent="0.2">
      <c r="A259" s="83">
        <f t="shared" si="6"/>
        <v>42360</v>
      </c>
      <c r="B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761.84</v>
      </c>
      <c r="C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766.09</v>
      </c>
      <c r="D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788.72</v>
      </c>
      <c r="E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796.7</v>
      </c>
      <c r="F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796.69</v>
      </c>
      <c r="G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773.98</v>
      </c>
      <c r="H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749.05000000000007</v>
      </c>
      <c r="I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844.98</v>
      </c>
      <c r="J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795.54</v>
      </c>
      <c r="K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795.26</v>
      </c>
      <c r="L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787.58</v>
      </c>
      <c r="M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758.51</v>
      </c>
      <c r="N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760.87</v>
      </c>
      <c r="O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774.42000000000007</v>
      </c>
      <c r="P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844.8599999999999</v>
      </c>
      <c r="Q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836.66</v>
      </c>
      <c r="R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767.21</v>
      </c>
      <c r="S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824.58999999999992</v>
      </c>
      <c r="T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838.33</v>
      </c>
      <c r="U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826.53000000000009</v>
      </c>
      <c r="V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871.71</v>
      </c>
      <c r="W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813.24</v>
      </c>
      <c r="X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972.63000000000011</v>
      </c>
      <c r="Y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822.52</v>
      </c>
    </row>
    <row r="260" spans="1:27" x14ac:dyDescent="0.2">
      <c r="A260" s="83">
        <f t="shared" si="6"/>
        <v>42361</v>
      </c>
      <c r="B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771.92</v>
      </c>
      <c r="C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766.11</v>
      </c>
      <c r="D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788.79000000000008</v>
      </c>
      <c r="E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796.62</v>
      </c>
      <c r="F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796.52</v>
      </c>
      <c r="G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785.17</v>
      </c>
      <c r="H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746.17</v>
      </c>
      <c r="I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833.19</v>
      </c>
      <c r="J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778.15000000000009</v>
      </c>
      <c r="K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795.31</v>
      </c>
      <c r="L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772.69</v>
      </c>
      <c r="M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807.11</v>
      </c>
      <c r="N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807.44</v>
      </c>
      <c r="O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793.45</v>
      </c>
      <c r="P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772.78000000000009</v>
      </c>
      <c r="Q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773.13</v>
      </c>
      <c r="R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770.63</v>
      </c>
      <c r="S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827.03</v>
      </c>
      <c r="T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860.55</v>
      </c>
      <c r="U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844.49</v>
      </c>
      <c r="V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906</v>
      </c>
      <c r="W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822.2</v>
      </c>
      <c r="X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987.74</v>
      </c>
      <c r="Y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844.40000000000009</v>
      </c>
    </row>
    <row r="261" spans="1:27" x14ac:dyDescent="0.2">
      <c r="A261" s="83">
        <f t="shared" si="6"/>
        <v>42362</v>
      </c>
      <c r="B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772.7600000000001</v>
      </c>
      <c r="C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765.90000000000009</v>
      </c>
      <c r="D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784.7</v>
      </c>
      <c r="E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796.43000000000006</v>
      </c>
      <c r="F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796.37</v>
      </c>
      <c r="G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796.63</v>
      </c>
      <c r="H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749.5100000000001</v>
      </c>
      <c r="I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845.32999999999993</v>
      </c>
      <c r="J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795.71</v>
      </c>
      <c r="K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823.27</v>
      </c>
      <c r="L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823.5200000000001</v>
      </c>
      <c r="M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761.05</v>
      </c>
      <c r="N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777.5</v>
      </c>
      <c r="O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795.18</v>
      </c>
      <c r="P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867.65000000000009</v>
      </c>
      <c r="Q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868.1400000000001</v>
      </c>
      <c r="R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805.41</v>
      </c>
      <c r="S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814.46</v>
      </c>
      <c r="T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815.91</v>
      </c>
      <c r="U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830.22</v>
      </c>
      <c r="V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880.66</v>
      </c>
      <c r="W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839.8</v>
      </c>
      <c r="X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951.04</v>
      </c>
      <c r="Y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822.49</v>
      </c>
      <c r="AA261" s="84"/>
    </row>
    <row r="262" spans="1:27" x14ac:dyDescent="0.2">
      <c r="A262" s="83">
        <f t="shared" si="6"/>
        <v>42363</v>
      </c>
      <c r="B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758.9</v>
      </c>
      <c r="C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804.6</v>
      </c>
      <c r="D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821.24</v>
      </c>
      <c r="E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838.42</v>
      </c>
      <c r="F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838.43000000000006</v>
      </c>
      <c r="G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813.38</v>
      </c>
      <c r="H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760.13</v>
      </c>
      <c r="I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862.1</v>
      </c>
      <c r="J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796.19</v>
      </c>
      <c r="K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807.51</v>
      </c>
      <c r="L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784.04</v>
      </c>
      <c r="M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805.21</v>
      </c>
      <c r="N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783.5</v>
      </c>
      <c r="O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761.31000000000006</v>
      </c>
      <c r="P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795.17</v>
      </c>
      <c r="Q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772.96</v>
      </c>
      <c r="R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769.41</v>
      </c>
      <c r="S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825.81</v>
      </c>
      <c r="T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831.34999999999991</v>
      </c>
      <c r="U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831.17</v>
      </c>
      <c r="V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879.67000000000007</v>
      </c>
      <c r="W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821.94</v>
      </c>
      <c r="X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949.67000000000007</v>
      </c>
      <c r="Y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821.46</v>
      </c>
    </row>
    <row r="263" spans="1:27" x14ac:dyDescent="0.2">
      <c r="A263" s="83">
        <f t="shared" si="6"/>
        <v>42364</v>
      </c>
      <c r="B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761.43</v>
      </c>
      <c r="C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823.71</v>
      </c>
      <c r="D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837.59</v>
      </c>
      <c r="E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847.18000000000006</v>
      </c>
      <c r="F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847.06</v>
      </c>
      <c r="G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837.89</v>
      </c>
      <c r="H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778.2700000000001</v>
      </c>
      <c r="I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778</v>
      </c>
      <c r="J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788.93999999999994</v>
      </c>
      <c r="K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827.51</v>
      </c>
      <c r="L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814.58</v>
      </c>
      <c r="M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785.56000000000006</v>
      </c>
      <c r="N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785.36</v>
      </c>
      <c r="O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793.06000000000006</v>
      </c>
      <c r="P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793.01</v>
      </c>
      <c r="Q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754.66</v>
      </c>
      <c r="R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796.62</v>
      </c>
      <c r="S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913.47</v>
      </c>
      <c r="T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945.8900000000001</v>
      </c>
      <c r="U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902.29</v>
      </c>
      <c r="V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828.40000000000009</v>
      </c>
      <c r="W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816.89</v>
      </c>
      <c r="X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962.43000000000006</v>
      </c>
      <c r="Y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821.31000000000006</v>
      </c>
    </row>
    <row r="264" spans="1:27" x14ac:dyDescent="0.2">
      <c r="A264" s="83">
        <f t="shared" si="6"/>
        <v>42365</v>
      </c>
      <c r="B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761.7700000000001</v>
      </c>
      <c r="C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823.8</v>
      </c>
      <c r="D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837.45</v>
      </c>
      <c r="E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846.95</v>
      </c>
      <c r="F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846.9</v>
      </c>
      <c r="G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837.51</v>
      </c>
      <c r="H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797.84</v>
      </c>
      <c r="I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765.16</v>
      </c>
      <c r="J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773.64</v>
      </c>
      <c r="K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839.59</v>
      </c>
      <c r="L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801.09</v>
      </c>
      <c r="M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792.73</v>
      </c>
      <c r="N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792.49</v>
      </c>
      <c r="O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800.64</v>
      </c>
      <c r="P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800.46</v>
      </c>
      <c r="Q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776.48</v>
      </c>
      <c r="R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777.29</v>
      </c>
      <c r="S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891.72</v>
      </c>
      <c r="T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893.69</v>
      </c>
      <c r="U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875.44</v>
      </c>
      <c r="V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839.42000000000007</v>
      </c>
      <c r="W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788.08</v>
      </c>
      <c r="X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914.2</v>
      </c>
      <c r="Y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794.30000000000007</v>
      </c>
    </row>
    <row r="265" spans="1:27" x14ac:dyDescent="0.2">
      <c r="A265" s="83">
        <f t="shared" si="6"/>
        <v>42366</v>
      </c>
      <c r="B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784.75</v>
      </c>
      <c r="C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847.16</v>
      </c>
      <c r="D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847.25</v>
      </c>
      <c r="E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870.33</v>
      </c>
      <c r="F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870.72</v>
      </c>
      <c r="G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847.76</v>
      </c>
      <c r="H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805.92000000000007</v>
      </c>
      <c r="I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921.40000000000009</v>
      </c>
      <c r="J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833.75</v>
      </c>
      <c r="K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854.67000000000007</v>
      </c>
      <c r="L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845.34</v>
      </c>
      <c r="M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778.04</v>
      </c>
      <c r="N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777.55</v>
      </c>
      <c r="O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795.12</v>
      </c>
      <c r="P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867.26</v>
      </c>
      <c r="Q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844.82999999999993</v>
      </c>
      <c r="R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804.69</v>
      </c>
      <c r="S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810.96</v>
      </c>
      <c r="T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811.36</v>
      </c>
      <c r="U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811.96</v>
      </c>
      <c r="V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849.36</v>
      </c>
      <c r="W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806.02</v>
      </c>
      <c r="X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884.33</v>
      </c>
      <c r="Y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788.75</v>
      </c>
    </row>
    <row r="266" spans="1:27" x14ac:dyDescent="0.2">
      <c r="A266" s="83">
        <f t="shared" si="6"/>
        <v>42367</v>
      </c>
      <c r="B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760.63</v>
      </c>
      <c r="C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784.95</v>
      </c>
      <c r="D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825.52</v>
      </c>
      <c r="E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825.6</v>
      </c>
      <c r="F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825.47</v>
      </c>
      <c r="G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805.01</v>
      </c>
      <c r="H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749.49</v>
      </c>
      <c r="I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837.19</v>
      </c>
      <c r="J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795.96</v>
      </c>
      <c r="K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783.42</v>
      </c>
      <c r="L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783.41</v>
      </c>
      <c r="M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758.94</v>
      </c>
      <c r="N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759.81</v>
      </c>
      <c r="O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771.43000000000006</v>
      </c>
      <c r="P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771.48</v>
      </c>
      <c r="Q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772.13000000000011</v>
      </c>
      <c r="R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771.69</v>
      </c>
      <c r="S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865.35</v>
      </c>
      <c r="T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859.09</v>
      </c>
      <c r="U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830.32</v>
      </c>
      <c r="V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892.80000000000007</v>
      </c>
      <c r="W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842.93000000000006</v>
      </c>
      <c r="X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980.05</v>
      </c>
      <c r="Y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808.73</v>
      </c>
    </row>
    <row r="267" spans="1:27" x14ac:dyDescent="0.2">
      <c r="A267" s="83">
        <f t="shared" si="6"/>
        <v>42368</v>
      </c>
      <c r="B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766.29</v>
      </c>
      <c r="C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821.14</v>
      </c>
      <c r="D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838.37</v>
      </c>
      <c r="E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838.46</v>
      </c>
      <c r="F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847.3</v>
      </c>
      <c r="G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825.8</v>
      </c>
      <c r="H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767.47</v>
      </c>
      <c r="I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862.3</v>
      </c>
      <c r="J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814.38</v>
      </c>
      <c r="K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823.99</v>
      </c>
      <c r="L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783.7700000000001</v>
      </c>
      <c r="M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775.90000000000009</v>
      </c>
      <c r="N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776.12</v>
      </c>
      <c r="O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775.93000000000006</v>
      </c>
      <c r="P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783.5</v>
      </c>
      <c r="Q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795.55000000000007</v>
      </c>
      <c r="R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749.98</v>
      </c>
      <c r="S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809.85</v>
      </c>
      <c r="T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808.54</v>
      </c>
      <c r="U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809.79</v>
      </c>
      <c r="V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857.7</v>
      </c>
      <c r="W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803.33</v>
      </c>
      <c r="X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963.37</v>
      </c>
      <c r="Y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771.36000000000013</v>
      </c>
    </row>
    <row r="268" spans="1:27" x14ac:dyDescent="0.2">
      <c r="A268" s="83">
        <f t="shared" si="6"/>
        <v>42369</v>
      </c>
      <c r="B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771.49</v>
      </c>
      <c r="C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780.71</v>
      </c>
      <c r="D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804.37000000000012</v>
      </c>
      <c r="E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804.46</v>
      </c>
      <c r="F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812.7</v>
      </c>
      <c r="G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796.82</v>
      </c>
      <c r="H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749.36000000000013</v>
      </c>
      <c r="I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853.40000000000009</v>
      </c>
      <c r="J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806.31</v>
      </c>
      <c r="K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853.85</v>
      </c>
      <c r="L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802.28</v>
      </c>
      <c r="M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747.14</v>
      </c>
      <c r="N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750.89</v>
      </c>
      <c r="O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751.02</v>
      </c>
      <c r="P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811.35</v>
      </c>
      <c r="Q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796.3</v>
      </c>
      <c r="R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770.68</v>
      </c>
      <c r="S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880.3900000000001</v>
      </c>
      <c r="T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899.26</v>
      </c>
      <c r="U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862.11</v>
      </c>
      <c r="V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906.95</v>
      </c>
      <c r="W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862.26</v>
      </c>
      <c r="X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1049.4099999999999</v>
      </c>
      <c r="Y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1003.06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153</v>
      </c>
    </row>
    <row r="271" spans="1:27" ht="12.75" x14ac:dyDescent="0.2">
      <c r="A271" s="172" t="s">
        <v>48</v>
      </c>
      <c r="B271" s="183" t="s">
        <v>122</v>
      </c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5"/>
    </row>
    <row r="272" spans="1:27" ht="12.75" x14ac:dyDescent="0.2">
      <c r="A272" s="173"/>
      <c r="B272" s="186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8"/>
    </row>
    <row r="273" spans="1:25" ht="12.75" x14ac:dyDescent="0.2">
      <c r="A273" s="173"/>
      <c r="B273" s="175" t="s">
        <v>123</v>
      </c>
      <c r="C273" s="166" t="s">
        <v>124</v>
      </c>
      <c r="D273" s="166" t="s">
        <v>125</v>
      </c>
      <c r="E273" s="166" t="s">
        <v>126</v>
      </c>
      <c r="F273" s="166" t="s">
        <v>127</v>
      </c>
      <c r="G273" s="166" t="s">
        <v>128</v>
      </c>
      <c r="H273" s="166" t="s">
        <v>129</v>
      </c>
      <c r="I273" s="166" t="s">
        <v>130</v>
      </c>
      <c r="J273" s="166" t="s">
        <v>131</v>
      </c>
      <c r="K273" s="166" t="s">
        <v>132</v>
      </c>
      <c r="L273" s="166" t="s">
        <v>133</v>
      </c>
      <c r="M273" s="166" t="s">
        <v>134</v>
      </c>
      <c r="N273" s="177" t="s">
        <v>135</v>
      </c>
      <c r="O273" s="166" t="s">
        <v>136</v>
      </c>
      <c r="P273" s="166" t="s">
        <v>137</v>
      </c>
      <c r="Q273" s="166" t="s">
        <v>138</v>
      </c>
      <c r="R273" s="166" t="s">
        <v>139</v>
      </c>
      <c r="S273" s="166" t="s">
        <v>140</v>
      </c>
      <c r="T273" s="166" t="s">
        <v>141</v>
      </c>
      <c r="U273" s="166" t="s">
        <v>142</v>
      </c>
      <c r="V273" s="166" t="s">
        <v>143</v>
      </c>
      <c r="W273" s="166" t="s">
        <v>144</v>
      </c>
      <c r="X273" s="166" t="s">
        <v>145</v>
      </c>
      <c r="Y273" s="166" t="s">
        <v>146</v>
      </c>
    </row>
    <row r="274" spans="1:25" ht="12.75" x14ac:dyDescent="0.2">
      <c r="A274" s="174"/>
      <c r="B274" s="176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78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x14ac:dyDescent="0.2">
      <c r="A275" s="83">
        <f>A238</f>
        <v>42339</v>
      </c>
      <c r="B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754.23</v>
      </c>
      <c r="C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794.69</v>
      </c>
      <c r="D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821.36</v>
      </c>
      <c r="E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821.39</v>
      </c>
      <c r="F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807.90000000000009</v>
      </c>
      <c r="G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808.12</v>
      </c>
      <c r="H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766.94</v>
      </c>
      <c r="I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877.03</v>
      </c>
      <c r="J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815.58</v>
      </c>
      <c r="K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828.13</v>
      </c>
      <c r="L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819.02</v>
      </c>
      <c r="M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773</v>
      </c>
      <c r="N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761.84</v>
      </c>
      <c r="O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791.38000000000011</v>
      </c>
      <c r="P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903.71</v>
      </c>
      <c r="Q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877.89</v>
      </c>
      <c r="R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786.78000000000009</v>
      </c>
      <c r="S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710.73</v>
      </c>
      <c r="T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704.28</v>
      </c>
      <c r="U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724.71</v>
      </c>
      <c r="V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706.36</v>
      </c>
      <c r="W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709.40000000000009</v>
      </c>
      <c r="X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792.89</v>
      </c>
      <c r="Y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698.3</v>
      </c>
    </row>
    <row r="276" spans="1:25" x14ac:dyDescent="0.2">
      <c r="A276" s="83">
        <f t="shared" ref="A276:A305" si="7">A239</f>
        <v>42340</v>
      </c>
      <c r="B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749.99</v>
      </c>
      <c r="C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789.92000000000007</v>
      </c>
      <c r="D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816.12</v>
      </c>
      <c r="E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807.25</v>
      </c>
      <c r="F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807.37</v>
      </c>
      <c r="G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799.52</v>
      </c>
      <c r="H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750.77</v>
      </c>
      <c r="I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835.9</v>
      </c>
      <c r="J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768.9</v>
      </c>
      <c r="K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779.81</v>
      </c>
      <c r="L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771.73</v>
      </c>
      <c r="M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718.04000000000008</v>
      </c>
      <c r="N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733.90000000000009</v>
      </c>
      <c r="O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737.05000000000007</v>
      </c>
      <c r="P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813.26</v>
      </c>
      <c r="Q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814.04</v>
      </c>
      <c r="R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747.34999999999991</v>
      </c>
      <c r="S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705.73</v>
      </c>
      <c r="T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705.83</v>
      </c>
      <c r="U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694.17000000000007</v>
      </c>
      <c r="V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731.55000000000007</v>
      </c>
      <c r="W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687.73</v>
      </c>
      <c r="X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838.76</v>
      </c>
      <c r="Y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704.18999999999994</v>
      </c>
    </row>
    <row r="277" spans="1:25" x14ac:dyDescent="0.2">
      <c r="A277" s="83">
        <f t="shared" si="7"/>
        <v>42341</v>
      </c>
      <c r="B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728.22</v>
      </c>
      <c r="C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761.58999999999992</v>
      </c>
      <c r="D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773.53000000000009</v>
      </c>
      <c r="E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773.48</v>
      </c>
      <c r="F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781.76</v>
      </c>
      <c r="G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766.06000000000006</v>
      </c>
      <c r="H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728.75</v>
      </c>
      <c r="I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810.98</v>
      </c>
      <c r="J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773.1</v>
      </c>
      <c r="K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772.48</v>
      </c>
      <c r="L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764.81000000000006</v>
      </c>
      <c r="M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700.47</v>
      </c>
      <c r="N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700.39</v>
      </c>
      <c r="O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706.40000000000009</v>
      </c>
      <c r="P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757.00000000000011</v>
      </c>
      <c r="Q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750.07999999999993</v>
      </c>
      <c r="R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722.88</v>
      </c>
      <c r="S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737.16000000000008</v>
      </c>
      <c r="T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739.23</v>
      </c>
      <c r="U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725.87</v>
      </c>
      <c r="V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754.74</v>
      </c>
      <c r="W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723.3900000000001</v>
      </c>
      <c r="X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836.23</v>
      </c>
      <c r="Y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711.30000000000007</v>
      </c>
    </row>
    <row r="278" spans="1:25" x14ac:dyDescent="0.2">
      <c r="A278" s="83">
        <f t="shared" si="7"/>
        <v>42342</v>
      </c>
      <c r="B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721.09</v>
      </c>
      <c r="C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757.77</v>
      </c>
      <c r="D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773.69</v>
      </c>
      <c r="E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773.65</v>
      </c>
      <c r="F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773.85</v>
      </c>
      <c r="G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766.38</v>
      </c>
      <c r="H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722.17</v>
      </c>
      <c r="I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811.6</v>
      </c>
      <c r="J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769.86</v>
      </c>
      <c r="K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781.2</v>
      </c>
      <c r="L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772.99</v>
      </c>
      <c r="M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712.72</v>
      </c>
      <c r="N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719.11</v>
      </c>
      <c r="O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735.21</v>
      </c>
      <c r="P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761.15</v>
      </c>
      <c r="Q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735.72</v>
      </c>
      <c r="R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702.36000000000013</v>
      </c>
      <c r="S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745.24</v>
      </c>
      <c r="T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746.74</v>
      </c>
      <c r="U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734.87000000000012</v>
      </c>
      <c r="V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760.92000000000007</v>
      </c>
      <c r="W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718.96</v>
      </c>
      <c r="X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846.8</v>
      </c>
      <c r="Y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714.81999999999994</v>
      </c>
    </row>
    <row r="279" spans="1:25" x14ac:dyDescent="0.2">
      <c r="A279" s="83">
        <f t="shared" si="7"/>
        <v>42343</v>
      </c>
      <c r="B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710.05</v>
      </c>
      <c r="C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739.97</v>
      </c>
      <c r="D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760.08</v>
      </c>
      <c r="E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760.09</v>
      </c>
      <c r="F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755.9</v>
      </c>
      <c r="G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748.47</v>
      </c>
      <c r="H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704.20999999999992</v>
      </c>
      <c r="I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690.94</v>
      </c>
      <c r="J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739.03000000000009</v>
      </c>
      <c r="K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755.67</v>
      </c>
      <c r="L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739.99</v>
      </c>
      <c r="M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732.12000000000012</v>
      </c>
      <c r="N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717.5</v>
      </c>
      <c r="O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732.03</v>
      </c>
      <c r="P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739.63000000000011</v>
      </c>
      <c r="Q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751.76</v>
      </c>
      <c r="R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699.66000000000008</v>
      </c>
      <c r="S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827.57999999999993</v>
      </c>
      <c r="T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884.47</v>
      </c>
      <c r="U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883.46</v>
      </c>
      <c r="V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845.37</v>
      </c>
      <c r="W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740.69</v>
      </c>
      <c r="X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900.78000000000009</v>
      </c>
      <c r="Y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767.78000000000009</v>
      </c>
    </row>
    <row r="280" spans="1:25" x14ac:dyDescent="0.2">
      <c r="A280" s="83">
        <f t="shared" si="7"/>
        <v>42344</v>
      </c>
      <c r="B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710.49</v>
      </c>
      <c r="C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740.08</v>
      </c>
      <c r="D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760.03000000000009</v>
      </c>
      <c r="E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759.90000000000009</v>
      </c>
      <c r="F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754.81999999999994</v>
      </c>
      <c r="G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747.59</v>
      </c>
      <c r="H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732.89</v>
      </c>
      <c r="I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732.76</v>
      </c>
      <c r="J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687.85</v>
      </c>
      <c r="K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814.22</v>
      </c>
      <c r="L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779.16000000000008</v>
      </c>
      <c r="M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762.58999999999992</v>
      </c>
      <c r="N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738.34</v>
      </c>
      <c r="O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738.63</v>
      </c>
      <c r="P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770.86</v>
      </c>
      <c r="Q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793.53000000000009</v>
      </c>
      <c r="R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726.64</v>
      </c>
      <c r="S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822.74</v>
      </c>
      <c r="T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836.72</v>
      </c>
      <c r="U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837.71</v>
      </c>
      <c r="V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801.94</v>
      </c>
      <c r="W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738.41</v>
      </c>
      <c r="X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850.42</v>
      </c>
      <c r="Y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737.19</v>
      </c>
    </row>
    <row r="281" spans="1:25" x14ac:dyDescent="0.2">
      <c r="A281" s="83">
        <f t="shared" si="7"/>
        <v>42345</v>
      </c>
      <c r="B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714.33</v>
      </c>
      <c r="C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742.71</v>
      </c>
      <c r="D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765.72</v>
      </c>
      <c r="E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773.85</v>
      </c>
      <c r="F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773.9</v>
      </c>
      <c r="G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742.93000000000006</v>
      </c>
      <c r="H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701.12</v>
      </c>
      <c r="I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779.05000000000007</v>
      </c>
      <c r="J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750.97</v>
      </c>
      <c r="K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755.63</v>
      </c>
      <c r="L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747.94</v>
      </c>
      <c r="M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699.56</v>
      </c>
      <c r="N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699.39</v>
      </c>
      <c r="O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699.33</v>
      </c>
      <c r="P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740.34</v>
      </c>
      <c r="Q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726.43000000000006</v>
      </c>
      <c r="R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697.43999999999994</v>
      </c>
      <c r="S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762.80000000000007</v>
      </c>
      <c r="T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763.84</v>
      </c>
      <c r="U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752.33</v>
      </c>
      <c r="V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809.98</v>
      </c>
      <c r="W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737.85</v>
      </c>
      <c r="X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874.05000000000007</v>
      </c>
      <c r="Y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729.41000000000008</v>
      </c>
    </row>
    <row r="282" spans="1:25" x14ac:dyDescent="0.2">
      <c r="A282" s="83">
        <f t="shared" si="7"/>
        <v>42346</v>
      </c>
      <c r="B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694.25</v>
      </c>
      <c r="C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727.99</v>
      </c>
      <c r="D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750.14</v>
      </c>
      <c r="E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750.23</v>
      </c>
      <c r="F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742.67000000000007</v>
      </c>
      <c r="G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728.1</v>
      </c>
      <c r="H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694.91000000000008</v>
      </c>
      <c r="I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779.32</v>
      </c>
      <c r="J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743.94</v>
      </c>
      <c r="K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771.23</v>
      </c>
      <c r="L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759.0200000000001</v>
      </c>
      <c r="M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702.03</v>
      </c>
      <c r="N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701.7</v>
      </c>
      <c r="O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701.7</v>
      </c>
      <c r="P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740.07</v>
      </c>
      <c r="Q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726.43000000000006</v>
      </c>
      <c r="R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698.09</v>
      </c>
      <c r="S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776.63</v>
      </c>
      <c r="T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777.91000000000008</v>
      </c>
      <c r="U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752.93</v>
      </c>
      <c r="V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812.25</v>
      </c>
      <c r="W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744.76</v>
      </c>
      <c r="X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909.63</v>
      </c>
      <c r="Y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755.78</v>
      </c>
    </row>
    <row r="283" spans="1:25" x14ac:dyDescent="0.2">
      <c r="A283" s="83">
        <f t="shared" si="7"/>
        <v>42347</v>
      </c>
      <c r="B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688.06999999999994</v>
      </c>
      <c r="C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728.37</v>
      </c>
      <c r="D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750.53000000000009</v>
      </c>
      <c r="E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750.59</v>
      </c>
      <c r="F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743.02</v>
      </c>
      <c r="G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728.62</v>
      </c>
      <c r="H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696.03000000000009</v>
      </c>
      <c r="I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780.62</v>
      </c>
      <c r="J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718.68000000000006</v>
      </c>
      <c r="K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727.69</v>
      </c>
      <c r="L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706.93999999999994</v>
      </c>
      <c r="M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728.52</v>
      </c>
      <c r="N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696.48</v>
      </c>
      <c r="O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696.56999999999994</v>
      </c>
      <c r="P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734.48</v>
      </c>
      <c r="Q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727.7</v>
      </c>
      <c r="R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689.29000000000008</v>
      </c>
      <c r="S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771.47</v>
      </c>
      <c r="T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785.26</v>
      </c>
      <c r="U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749.33</v>
      </c>
      <c r="V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813.04</v>
      </c>
      <c r="W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743.80000000000007</v>
      </c>
      <c r="X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911.69999999999993</v>
      </c>
      <c r="Y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742.48</v>
      </c>
    </row>
    <row r="284" spans="1:25" x14ac:dyDescent="0.2">
      <c r="A284" s="83">
        <f t="shared" si="7"/>
        <v>42348</v>
      </c>
      <c r="B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687.6</v>
      </c>
      <c r="C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727.93999999999994</v>
      </c>
      <c r="D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742.67000000000007</v>
      </c>
      <c r="E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750.29</v>
      </c>
      <c r="F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742.80000000000007</v>
      </c>
      <c r="G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728.56000000000006</v>
      </c>
      <c r="H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695.42</v>
      </c>
      <c r="I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780.27</v>
      </c>
      <c r="J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718.85</v>
      </c>
      <c r="K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720.44999999999993</v>
      </c>
      <c r="L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700.29</v>
      </c>
      <c r="M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727.67000000000007</v>
      </c>
      <c r="N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706.82</v>
      </c>
      <c r="O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696.11</v>
      </c>
      <c r="P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734.34</v>
      </c>
      <c r="Q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727.80000000000007</v>
      </c>
      <c r="R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689.38</v>
      </c>
      <c r="S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770.93</v>
      </c>
      <c r="T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786.03</v>
      </c>
      <c r="U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748.99</v>
      </c>
      <c r="V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804.32</v>
      </c>
      <c r="W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739.56999999999994</v>
      </c>
      <c r="X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893.88000000000011</v>
      </c>
      <c r="Y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742.54</v>
      </c>
    </row>
    <row r="285" spans="1:25" x14ac:dyDescent="0.2">
      <c r="A285" s="83">
        <f t="shared" si="7"/>
        <v>42349</v>
      </c>
      <c r="B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688.26</v>
      </c>
      <c r="C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726.83</v>
      </c>
      <c r="D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748.93</v>
      </c>
      <c r="E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748.88</v>
      </c>
      <c r="F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741.49</v>
      </c>
      <c r="G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727.21</v>
      </c>
      <c r="H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687.54000000000008</v>
      </c>
      <c r="I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767.73</v>
      </c>
      <c r="J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723.74</v>
      </c>
      <c r="K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725.89</v>
      </c>
      <c r="L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711.91000000000008</v>
      </c>
      <c r="M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731.42000000000007</v>
      </c>
      <c r="N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688.23</v>
      </c>
      <c r="O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710.66</v>
      </c>
      <c r="P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770.06999999999994</v>
      </c>
      <c r="Q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758.86000000000013</v>
      </c>
      <c r="R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707.6</v>
      </c>
      <c r="S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758.5</v>
      </c>
      <c r="T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770.48</v>
      </c>
      <c r="U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749.61</v>
      </c>
      <c r="V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805.28</v>
      </c>
      <c r="W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762.92000000000007</v>
      </c>
      <c r="X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895.56999999999994</v>
      </c>
      <c r="Y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750.03</v>
      </c>
    </row>
    <row r="286" spans="1:25" x14ac:dyDescent="0.2">
      <c r="A286" s="83">
        <f t="shared" si="7"/>
        <v>42350</v>
      </c>
      <c r="B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700.42000000000007</v>
      </c>
      <c r="C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716.05000000000007</v>
      </c>
      <c r="D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738.74</v>
      </c>
      <c r="E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746.7</v>
      </c>
      <c r="F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738.81999999999994</v>
      </c>
      <c r="G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738.90000000000009</v>
      </c>
      <c r="H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716.85</v>
      </c>
      <c r="I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689.21</v>
      </c>
      <c r="J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757.37</v>
      </c>
      <c r="K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738.25</v>
      </c>
      <c r="L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709.12000000000012</v>
      </c>
      <c r="M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708.95999999999992</v>
      </c>
      <c r="N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730.22</v>
      </c>
      <c r="O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749.28</v>
      </c>
      <c r="P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749.31</v>
      </c>
      <c r="Q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749.83</v>
      </c>
      <c r="R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699.03</v>
      </c>
      <c r="S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850.04000000000008</v>
      </c>
      <c r="T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848.83</v>
      </c>
      <c r="U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852.09</v>
      </c>
      <c r="V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817.49</v>
      </c>
      <c r="W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765.22</v>
      </c>
      <c r="X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918.79000000000008</v>
      </c>
      <c r="Y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760.90000000000009</v>
      </c>
    </row>
    <row r="287" spans="1:25" x14ac:dyDescent="0.2">
      <c r="A287" s="83">
        <f t="shared" si="7"/>
        <v>42351</v>
      </c>
      <c r="B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701.46</v>
      </c>
      <c r="C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708.95999999999992</v>
      </c>
      <c r="D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738.8</v>
      </c>
      <c r="E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738.82999999999993</v>
      </c>
      <c r="F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738.69</v>
      </c>
      <c r="G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731.1400000000001</v>
      </c>
      <c r="H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716.63</v>
      </c>
      <c r="I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709.5</v>
      </c>
      <c r="J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708.39</v>
      </c>
      <c r="K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778.1400000000001</v>
      </c>
      <c r="L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745.97</v>
      </c>
      <c r="M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738.4</v>
      </c>
      <c r="N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738.18000000000006</v>
      </c>
      <c r="O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761.54</v>
      </c>
      <c r="P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761.47</v>
      </c>
      <c r="Q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750.19</v>
      </c>
      <c r="R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698.89</v>
      </c>
      <c r="S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847.31000000000006</v>
      </c>
      <c r="T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846.83999999999992</v>
      </c>
      <c r="U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845.52</v>
      </c>
      <c r="V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810.6400000000001</v>
      </c>
      <c r="W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762.90000000000009</v>
      </c>
      <c r="X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917.82</v>
      </c>
      <c r="Y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753.01</v>
      </c>
    </row>
    <row r="288" spans="1:25" x14ac:dyDescent="0.2">
      <c r="A288" s="83">
        <f t="shared" si="7"/>
        <v>42352</v>
      </c>
      <c r="B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687.75</v>
      </c>
      <c r="C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727.04</v>
      </c>
      <c r="D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749.03</v>
      </c>
      <c r="E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748.99</v>
      </c>
      <c r="F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741.39</v>
      </c>
      <c r="G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727.03</v>
      </c>
      <c r="H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687.5</v>
      </c>
      <c r="I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767.55000000000007</v>
      </c>
      <c r="J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723.55000000000007</v>
      </c>
      <c r="K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732.68</v>
      </c>
      <c r="L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718.51</v>
      </c>
      <c r="M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710.34</v>
      </c>
      <c r="N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692.47</v>
      </c>
      <c r="O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710.5</v>
      </c>
      <c r="P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769.9</v>
      </c>
      <c r="Q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758.93000000000006</v>
      </c>
      <c r="R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707.22</v>
      </c>
      <c r="S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759.93000000000006</v>
      </c>
      <c r="T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772.93999999999994</v>
      </c>
      <c r="U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750.63</v>
      </c>
      <c r="V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804.69</v>
      </c>
      <c r="W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766.76</v>
      </c>
      <c r="X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901.92</v>
      </c>
      <c r="Y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751.21</v>
      </c>
    </row>
    <row r="289" spans="1:27" x14ac:dyDescent="0.2">
      <c r="A289" s="83">
        <f t="shared" si="7"/>
        <v>42353</v>
      </c>
      <c r="B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688.1400000000001</v>
      </c>
      <c r="C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726.81000000000006</v>
      </c>
      <c r="D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748.96</v>
      </c>
      <c r="E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749.15</v>
      </c>
      <c r="F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741.63000000000011</v>
      </c>
      <c r="G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734.56</v>
      </c>
      <c r="H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694.45</v>
      </c>
      <c r="I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779.16000000000008</v>
      </c>
      <c r="J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724.03</v>
      </c>
      <c r="K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733.12</v>
      </c>
      <c r="L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698.78000000000009</v>
      </c>
      <c r="M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758.23</v>
      </c>
      <c r="N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724.15</v>
      </c>
      <c r="O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700.15</v>
      </c>
      <c r="P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739.80000000000007</v>
      </c>
      <c r="Q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733.57</v>
      </c>
      <c r="R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699.46</v>
      </c>
      <c r="S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789.18999999999994</v>
      </c>
      <c r="T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779.91000000000008</v>
      </c>
      <c r="U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753.79</v>
      </c>
      <c r="V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814.03</v>
      </c>
      <c r="W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792.98</v>
      </c>
      <c r="X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945.63</v>
      </c>
      <c r="Y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805.52</v>
      </c>
    </row>
    <row r="290" spans="1:27" s="94" customFormat="1" x14ac:dyDescent="0.25">
      <c r="A290" s="83">
        <f t="shared" si="7"/>
        <v>42354</v>
      </c>
      <c r="B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693.05000000000007</v>
      </c>
      <c r="C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726.75</v>
      </c>
      <c r="D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748.96</v>
      </c>
      <c r="E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748.97</v>
      </c>
      <c r="F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749.15</v>
      </c>
      <c r="G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734.59</v>
      </c>
      <c r="H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688.15000000000009</v>
      </c>
      <c r="I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768.21</v>
      </c>
      <c r="J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717.99</v>
      </c>
      <c r="K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712.62</v>
      </c>
      <c r="L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692.55</v>
      </c>
      <c r="M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782.43</v>
      </c>
      <c r="N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742.68000000000006</v>
      </c>
      <c r="O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729.54000000000008</v>
      </c>
      <c r="P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733.2700000000001</v>
      </c>
      <c r="Q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726.93</v>
      </c>
      <c r="R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713.21</v>
      </c>
      <c r="S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787.54</v>
      </c>
      <c r="T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792.42000000000007</v>
      </c>
      <c r="U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763.35</v>
      </c>
      <c r="V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812.07</v>
      </c>
      <c r="W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768.89</v>
      </c>
      <c r="X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911.1</v>
      </c>
      <c r="Y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785.45999999999992</v>
      </c>
    </row>
    <row r="291" spans="1:27" x14ac:dyDescent="0.2">
      <c r="A291" s="83">
        <f t="shared" si="7"/>
        <v>42355</v>
      </c>
      <c r="B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699.89</v>
      </c>
      <c r="C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741.74</v>
      </c>
      <c r="D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749.11</v>
      </c>
      <c r="E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756.76</v>
      </c>
      <c r="F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757.0200000000001</v>
      </c>
      <c r="G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734.94</v>
      </c>
      <c r="H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701.38000000000011</v>
      </c>
      <c r="I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779.45</v>
      </c>
      <c r="J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717.96</v>
      </c>
      <c r="K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712.68999999999994</v>
      </c>
      <c r="L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699.13</v>
      </c>
      <c r="M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743.53</v>
      </c>
      <c r="N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742.37</v>
      </c>
      <c r="O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723.1</v>
      </c>
      <c r="P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740.27</v>
      </c>
      <c r="Q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719.71</v>
      </c>
      <c r="R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688.65</v>
      </c>
      <c r="S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771.24</v>
      </c>
      <c r="T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783.41</v>
      </c>
      <c r="U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759.91000000000008</v>
      </c>
      <c r="V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821.71</v>
      </c>
      <c r="W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770.15</v>
      </c>
      <c r="X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894.48</v>
      </c>
      <c r="Y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784.94</v>
      </c>
    </row>
    <row r="292" spans="1:27" x14ac:dyDescent="0.2">
      <c r="A292" s="83">
        <f t="shared" si="7"/>
        <v>42356</v>
      </c>
      <c r="B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703.06</v>
      </c>
      <c r="C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713.1</v>
      </c>
      <c r="D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749.21</v>
      </c>
      <c r="E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756.92000000000007</v>
      </c>
      <c r="F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749.26</v>
      </c>
      <c r="G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735.03000000000009</v>
      </c>
      <c r="H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695.11</v>
      </c>
      <c r="I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767.94</v>
      </c>
      <c r="J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723.93000000000006</v>
      </c>
      <c r="K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722.79000000000008</v>
      </c>
      <c r="L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705.42000000000007</v>
      </c>
      <c r="M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744.6400000000001</v>
      </c>
      <c r="N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724.78</v>
      </c>
      <c r="O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725.17</v>
      </c>
      <c r="P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704.93999999999994</v>
      </c>
      <c r="Q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711.79</v>
      </c>
      <c r="R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709</v>
      </c>
      <c r="S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780.81</v>
      </c>
      <c r="T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780.5</v>
      </c>
      <c r="U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758.45</v>
      </c>
      <c r="V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826.92000000000007</v>
      </c>
      <c r="W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773.33</v>
      </c>
      <c r="X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914.23</v>
      </c>
      <c r="Y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797.58</v>
      </c>
    </row>
    <row r="293" spans="1:27" x14ac:dyDescent="0.2">
      <c r="A293" s="83">
        <f t="shared" si="7"/>
        <v>42357</v>
      </c>
      <c r="B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730.31000000000006</v>
      </c>
      <c r="C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701.94</v>
      </c>
      <c r="D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723.5</v>
      </c>
      <c r="E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731.21</v>
      </c>
      <c r="F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731.39</v>
      </c>
      <c r="G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724.05</v>
      </c>
      <c r="H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696.57999999999993</v>
      </c>
      <c r="I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729.74</v>
      </c>
      <c r="J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765.88</v>
      </c>
      <c r="K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723.59</v>
      </c>
      <c r="L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716.27</v>
      </c>
      <c r="M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730.56000000000006</v>
      </c>
      <c r="N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737.98</v>
      </c>
      <c r="O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730.1400000000001</v>
      </c>
      <c r="P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694.91000000000008</v>
      </c>
      <c r="Q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708.66</v>
      </c>
      <c r="R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727.5200000000001</v>
      </c>
      <c r="S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830.54</v>
      </c>
      <c r="T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850.3</v>
      </c>
      <c r="U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832.99</v>
      </c>
      <c r="V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800.83999999999992</v>
      </c>
      <c r="W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755.28000000000009</v>
      </c>
      <c r="X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912.0100000000001</v>
      </c>
      <c r="Y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796.61</v>
      </c>
    </row>
    <row r="294" spans="1:27" x14ac:dyDescent="0.2">
      <c r="A294" s="83">
        <f t="shared" si="7"/>
        <v>42358</v>
      </c>
      <c r="B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698.75</v>
      </c>
      <c r="C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743.24</v>
      </c>
      <c r="D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771.89</v>
      </c>
      <c r="E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780.54</v>
      </c>
      <c r="F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780.56999999999994</v>
      </c>
      <c r="G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771.96</v>
      </c>
      <c r="H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735.53</v>
      </c>
      <c r="I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706.06</v>
      </c>
      <c r="J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731.25000000000011</v>
      </c>
      <c r="K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773.84</v>
      </c>
      <c r="L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738.2</v>
      </c>
      <c r="M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730.85</v>
      </c>
      <c r="N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730.92</v>
      </c>
      <c r="O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738.33</v>
      </c>
      <c r="P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738.31000000000006</v>
      </c>
      <c r="Q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717.08</v>
      </c>
      <c r="R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715.06000000000006</v>
      </c>
      <c r="S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816.56000000000006</v>
      </c>
      <c r="T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822.35</v>
      </c>
      <c r="U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805.14</v>
      </c>
      <c r="V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771.25</v>
      </c>
      <c r="W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724.50000000000011</v>
      </c>
      <c r="X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890.6</v>
      </c>
      <c r="Y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757.83999999999992</v>
      </c>
    </row>
    <row r="295" spans="1:27" x14ac:dyDescent="0.2">
      <c r="A295" s="83">
        <f t="shared" si="7"/>
        <v>42359</v>
      </c>
      <c r="B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699.86</v>
      </c>
      <c r="C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738</v>
      </c>
      <c r="D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764.6400000000001</v>
      </c>
      <c r="E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776.81</v>
      </c>
      <c r="F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776.78</v>
      </c>
      <c r="G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768.85</v>
      </c>
      <c r="H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693.85</v>
      </c>
      <c r="I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767.31999999999994</v>
      </c>
      <c r="J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736.87000000000012</v>
      </c>
      <c r="K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751.6</v>
      </c>
      <c r="L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736.8599999999999</v>
      </c>
      <c r="M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687.34</v>
      </c>
      <c r="N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698.91000000000008</v>
      </c>
      <c r="O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704.86</v>
      </c>
      <c r="P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755.32</v>
      </c>
      <c r="Q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752.17000000000007</v>
      </c>
      <c r="R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707.41000000000008</v>
      </c>
      <c r="S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774.06</v>
      </c>
      <c r="T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773.55000000000007</v>
      </c>
      <c r="U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750.29</v>
      </c>
      <c r="V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805.56999999999994</v>
      </c>
      <c r="W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770.19999999999993</v>
      </c>
      <c r="X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895.62000000000012</v>
      </c>
      <c r="Y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763.81000000000006</v>
      </c>
    </row>
    <row r="296" spans="1:27" x14ac:dyDescent="0.2">
      <c r="A296" s="83">
        <f t="shared" si="7"/>
        <v>42360</v>
      </c>
      <c r="B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702.28</v>
      </c>
      <c r="C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706.17000000000007</v>
      </c>
      <c r="D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726.88</v>
      </c>
      <c r="E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734.19</v>
      </c>
      <c r="F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734.18000000000006</v>
      </c>
      <c r="G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713.39</v>
      </c>
      <c r="H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690.57</v>
      </c>
      <c r="I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778.37</v>
      </c>
      <c r="J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733.12</v>
      </c>
      <c r="K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732.86</v>
      </c>
      <c r="L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725.84</v>
      </c>
      <c r="M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699.23</v>
      </c>
      <c r="N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701.3900000000001</v>
      </c>
      <c r="O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713.79</v>
      </c>
      <c r="P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778.27</v>
      </c>
      <c r="Q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770.76</v>
      </c>
      <c r="R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707.19</v>
      </c>
      <c r="S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759.70999999999992</v>
      </c>
      <c r="T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772.29000000000008</v>
      </c>
      <c r="U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761.48</v>
      </c>
      <c r="V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802.83999999999992</v>
      </c>
      <c r="W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749.33</v>
      </c>
      <c r="X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895.2</v>
      </c>
      <c r="Y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757.81</v>
      </c>
      <c r="AA296" s="84"/>
    </row>
    <row r="297" spans="1:27" x14ac:dyDescent="0.2">
      <c r="A297" s="83">
        <f t="shared" si="7"/>
        <v>42361</v>
      </c>
      <c r="B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711.5</v>
      </c>
      <c r="C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706.19</v>
      </c>
      <c r="D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726.94</v>
      </c>
      <c r="E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734.11</v>
      </c>
      <c r="F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734.0200000000001</v>
      </c>
      <c r="G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723.63</v>
      </c>
      <c r="H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687.93</v>
      </c>
      <c r="I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767.58</v>
      </c>
      <c r="J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717.21</v>
      </c>
      <c r="K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732.91</v>
      </c>
      <c r="L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712.21</v>
      </c>
      <c r="M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743.71</v>
      </c>
      <c r="N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744.01</v>
      </c>
      <c r="O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731.21</v>
      </c>
      <c r="P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712.29000000000008</v>
      </c>
      <c r="Q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712.61</v>
      </c>
      <c r="R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710.32</v>
      </c>
      <c r="S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761.94</v>
      </c>
      <c r="T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792.62</v>
      </c>
      <c r="U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777.92000000000007</v>
      </c>
      <c r="V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834.22</v>
      </c>
      <c r="W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757.53</v>
      </c>
      <c r="X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909.03</v>
      </c>
      <c r="Y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777.84</v>
      </c>
    </row>
    <row r="298" spans="1:27" x14ac:dyDescent="0.2">
      <c r="A298" s="83">
        <f t="shared" si="7"/>
        <v>42362</v>
      </c>
      <c r="B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712.2700000000001</v>
      </c>
      <c r="C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705.99</v>
      </c>
      <c r="D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723.2</v>
      </c>
      <c r="E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733.93000000000006</v>
      </c>
      <c r="F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733.88000000000011</v>
      </c>
      <c r="G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734.12</v>
      </c>
      <c r="H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690.99</v>
      </c>
      <c r="I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778.68999999999994</v>
      </c>
      <c r="J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733.28000000000009</v>
      </c>
      <c r="K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758.5</v>
      </c>
      <c r="L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758.73</v>
      </c>
      <c r="M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701.55000000000007</v>
      </c>
      <c r="N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716.61</v>
      </c>
      <c r="O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732.8</v>
      </c>
      <c r="P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799.12000000000012</v>
      </c>
      <c r="Q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799.57</v>
      </c>
      <c r="R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742.16</v>
      </c>
      <c r="S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750.44</v>
      </c>
      <c r="T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751.76</v>
      </c>
      <c r="U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764.87</v>
      </c>
      <c r="V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811.03</v>
      </c>
      <c r="W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773.63</v>
      </c>
      <c r="X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875.43999999999994</v>
      </c>
      <c r="Y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757.79</v>
      </c>
    </row>
    <row r="299" spans="1:27" x14ac:dyDescent="0.2">
      <c r="A299" s="83">
        <f t="shared" si="7"/>
        <v>42363</v>
      </c>
      <c r="B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699.59</v>
      </c>
      <c r="C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741.41</v>
      </c>
      <c r="D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756.64</v>
      </c>
      <c r="E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772.37</v>
      </c>
      <c r="F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772.38000000000011</v>
      </c>
      <c r="G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749.45</v>
      </c>
      <c r="H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700.71</v>
      </c>
      <c r="I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794.04</v>
      </c>
      <c r="J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733.72</v>
      </c>
      <c r="K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744.08</v>
      </c>
      <c r="L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722.59</v>
      </c>
      <c r="M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741.98</v>
      </c>
      <c r="N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722.1</v>
      </c>
      <c r="O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701.80000000000007</v>
      </c>
      <c r="P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732.78</v>
      </c>
      <c r="Q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712.46</v>
      </c>
      <c r="R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709.2</v>
      </c>
      <c r="S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760.83</v>
      </c>
      <c r="T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765.9</v>
      </c>
      <c r="U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765.73</v>
      </c>
      <c r="V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810.12</v>
      </c>
      <c r="W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757.29000000000008</v>
      </c>
      <c r="X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874.19</v>
      </c>
      <c r="Y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756.85000000000014</v>
      </c>
    </row>
    <row r="300" spans="1:27" x14ac:dyDescent="0.2">
      <c r="A300" s="83">
        <f t="shared" si="7"/>
        <v>42364</v>
      </c>
      <c r="B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701.9</v>
      </c>
      <c r="C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758.91000000000008</v>
      </c>
      <c r="D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771.61</v>
      </c>
      <c r="E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780.38</v>
      </c>
      <c r="F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780.28</v>
      </c>
      <c r="G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771.88</v>
      </c>
      <c r="H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717.31000000000006</v>
      </c>
      <c r="I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717.07</v>
      </c>
      <c r="J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727.07999999999993</v>
      </c>
      <c r="K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762.38</v>
      </c>
      <c r="L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750.54000000000008</v>
      </c>
      <c r="M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723.98</v>
      </c>
      <c r="N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723.80000000000007</v>
      </c>
      <c r="O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730.85</v>
      </c>
      <c r="P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730.81</v>
      </c>
      <c r="Q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695.71</v>
      </c>
      <c r="R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734.11</v>
      </c>
      <c r="S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841.06</v>
      </c>
      <c r="T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870.73</v>
      </c>
      <c r="U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830.82</v>
      </c>
      <c r="V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763.2</v>
      </c>
      <c r="W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752.66</v>
      </c>
      <c r="X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885.86</v>
      </c>
      <c r="Y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756.71</v>
      </c>
    </row>
    <row r="301" spans="1:27" x14ac:dyDescent="0.2">
      <c r="A301" s="83">
        <f t="shared" si="7"/>
        <v>42365</v>
      </c>
      <c r="B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702.21</v>
      </c>
      <c r="C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758.99</v>
      </c>
      <c r="D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771.48</v>
      </c>
      <c r="E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780.18000000000006</v>
      </c>
      <c r="F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780.13</v>
      </c>
      <c r="G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771.54000000000008</v>
      </c>
      <c r="H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735.22</v>
      </c>
      <c r="I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705.32</v>
      </c>
      <c r="J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713.08</v>
      </c>
      <c r="K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773.44</v>
      </c>
      <c r="L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738.2</v>
      </c>
      <c r="M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730.55000000000007</v>
      </c>
      <c r="N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730.33</v>
      </c>
      <c r="O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737.79</v>
      </c>
      <c r="P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737.63</v>
      </c>
      <c r="Q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715.68</v>
      </c>
      <c r="R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716.42</v>
      </c>
      <c r="S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821.15000000000009</v>
      </c>
      <c r="T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822.96</v>
      </c>
      <c r="U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806.25</v>
      </c>
      <c r="V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773.29000000000008</v>
      </c>
      <c r="W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726.3</v>
      </c>
      <c r="X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841.73</v>
      </c>
      <c r="Y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731.99</v>
      </c>
    </row>
    <row r="302" spans="1:27" x14ac:dyDescent="0.2">
      <c r="A302" s="83">
        <f t="shared" si="7"/>
        <v>42366</v>
      </c>
      <c r="B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723.25</v>
      </c>
      <c r="C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780.37</v>
      </c>
      <c r="D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780.45</v>
      </c>
      <c r="E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801.57</v>
      </c>
      <c r="F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801.93000000000006</v>
      </c>
      <c r="G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780.91000000000008</v>
      </c>
      <c r="H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742.62000000000012</v>
      </c>
      <c r="I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848.32</v>
      </c>
      <c r="J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768.1</v>
      </c>
      <c r="K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787.24</v>
      </c>
      <c r="L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778.7</v>
      </c>
      <c r="M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717.11</v>
      </c>
      <c r="N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716.66000000000008</v>
      </c>
      <c r="O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732.74</v>
      </c>
      <c r="P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798.76</v>
      </c>
      <c r="Q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778.23</v>
      </c>
      <c r="R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741.49</v>
      </c>
      <c r="S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747.23</v>
      </c>
      <c r="T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747.6</v>
      </c>
      <c r="U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748.15</v>
      </c>
      <c r="V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782.38</v>
      </c>
      <c r="W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742.71</v>
      </c>
      <c r="X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814.3900000000001</v>
      </c>
      <c r="Y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726.91</v>
      </c>
    </row>
    <row r="303" spans="1:27" x14ac:dyDescent="0.2">
      <c r="A303" s="83">
        <f t="shared" si="7"/>
        <v>42367</v>
      </c>
      <c r="B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701.17</v>
      </c>
      <c r="C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723.43000000000006</v>
      </c>
      <c r="D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760.56</v>
      </c>
      <c r="E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760.63</v>
      </c>
      <c r="F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760.52</v>
      </c>
      <c r="G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741.79000000000008</v>
      </c>
      <c r="H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690.97</v>
      </c>
      <c r="I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771.24</v>
      </c>
      <c r="J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733.51</v>
      </c>
      <c r="K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722.03</v>
      </c>
      <c r="L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722.02</v>
      </c>
      <c r="M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699.62000000000012</v>
      </c>
      <c r="N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700.42000000000007</v>
      </c>
      <c r="O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711.06000000000006</v>
      </c>
      <c r="P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711.1</v>
      </c>
      <c r="Q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711.7</v>
      </c>
      <c r="R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711.30000000000007</v>
      </c>
      <c r="S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797.02</v>
      </c>
      <c r="T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791.29</v>
      </c>
      <c r="U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764.96</v>
      </c>
      <c r="V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822.1400000000001</v>
      </c>
      <c r="W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776.5</v>
      </c>
      <c r="X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901.99</v>
      </c>
      <c r="Y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745.19999999999993</v>
      </c>
    </row>
    <row r="304" spans="1:27" x14ac:dyDescent="0.2">
      <c r="A304" s="83">
        <f t="shared" si="7"/>
        <v>42368</v>
      </c>
      <c r="B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706.35</v>
      </c>
      <c r="C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756.55</v>
      </c>
      <c r="D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772.32</v>
      </c>
      <c r="E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772.40000000000009</v>
      </c>
      <c r="F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780.5</v>
      </c>
      <c r="G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760.82</v>
      </c>
      <c r="H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707.43000000000006</v>
      </c>
      <c r="I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794.22</v>
      </c>
      <c r="J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750.36</v>
      </c>
      <c r="K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759.16000000000008</v>
      </c>
      <c r="L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722.35</v>
      </c>
      <c r="M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715.15000000000009</v>
      </c>
      <c r="N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715.35</v>
      </c>
      <c r="O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715.17000000000007</v>
      </c>
      <c r="P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722.1</v>
      </c>
      <c r="Q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733.13000000000011</v>
      </c>
      <c r="R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691.42</v>
      </c>
      <c r="S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746.22</v>
      </c>
      <c r="T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745.02</v>
      </c>
      <c r="U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746.16</v>
      </c>
      <c r="V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790.01</v>
      </c>
      <c r="W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740.25</v>
      </c>
      <c r="X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886.73</v>
      </c>
      <c r="Y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710.99</v>
      </c>
    </row>
    <row r="305" spans="1:27" x14ac:dyDescent="0.2">
      <c r="A305" s="83">
        <f t="shared" si="7"/>
        <v>42369</v>
      </c>
      <c r="B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711.11</v>
      </c>
      <c r="C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719.54</v>
      </c>
      <c r="D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741.2</v>
      </c>
      <c r="E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741.28</v>
      </c>
      <c r="F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748.83</v>
      </c>
      <c r="G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734.29000000000008</v>
      </c>
      <c r="H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690.86000000000013</v>
      </c>
      <c r="I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786.08</v>
      </c>
      <c r="J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742.98</v>
      </c>
      <c r="K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786.49</v>
      </c>
      <c r="L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739.29</v>
      </c>
      <c r="M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688.81999999999994</v>
      </c>
      <c r="N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692.26</v>
      </c>
      <c r="O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692.37</v>
      </c>
      <c r="P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747.59</v>
      </c>
      <c r="Q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733.81999999999994</v>
      </c>
      <c r="R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710.37</v>
      </c>
      <c r="S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810.79000000000008</v>
      </c>
      <c r="T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828.05000000000007</v>
      </c>
      <c r="U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794.05</v>
      </c>
      <c r="V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835.09</v>
      </c>
      <c r="W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794.19</v>
      </c>
      <c r="X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965.48</v>
      </c>
      <c r="Y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923.05</v>
      </c>
    </row>
    <row r="307" spans="1:27" x14ac:dyDescent="0.2">
      <c r="A307" s="92" t="s">
        <v>148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150</v>
      </c>
      <c r="B308" s="82"/>
      <c r="C308" s="82"/>
      <c r="D308" s="82"/>
      <c r="AA308" s="84"/>
    </row>
    <row r="309" spans="1:27" ht="12.75" x14ac:dyDescent="0.2">
      <c r="A309" s="172" t="s">
        <v>48</v>
      </c>
      <c r="B309" s="183" t="s">
        <v>122</v>
      </c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5"/>
    </row>
    <row r="310" spans="1:27" ht="12.75" x14ac:dyDescent="0.2">
      <c r="A310" s="173"/>
      <c r="B310" s="186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8"/>
    </row>
    <row r="311" spans="1:27" ht="12.75" x14ac:dyDescent="0.2">
      <c r="A311" s="173"/>
      <c r="B311" s="175" t="s">
        <v>123</v>
      </c>
      <c r="C311" s="166" t="s">
        <v>124</v>
      </c>
      <c r="D311" s="166" t="s">
        <v>125</v>
      </c>
      <c r="E311" s="166" t="s">
        <v>126</v>
      </c>
      <c r="F311" s="166" t="s">
        <v>127</v>
      </c>
      <c r="G311" s="166" t="s">
        <v>128</v>
      </c>
      <c r="H311" s="166" t="s">
        <v>129</v>
      </c>
      <c r="I311" s="166" t="s">
        <v>130</v>
      </c>
      <c r="J311" s="166" t="s">
        <v>131</v>
      </c>
      <c r="K311" s="166" t="s">
        <v>132</v>
      </c>
      <c r="L311" s="166" t="s">
        <v>133</v>
      </c>
      <c r="M311" s="166" t="s">
        <v>134</v>
      </c>
      <c r="N311" s="177" t="s">
        <v>135</v>
      </c>
      <c r="O311" s="166" t="s">
        <v>136</v>
      </c>
      <c r="P311" s="166" t="s">
        <v>137</v>
      </c>
      <c r="Q311" s="166" t="s">
        <v>138</v>
      </c>
      <c r="R311" s="166" t="s">
        <v>139</v>
      </c>
      <c r="S311" s="166" t="s">
        <v>140</v>
      </c>
      <c r="T311" s="166" t="s">
        <v>141</v>
      </c>
      <c r="U311" s="166" t="s">
        <v>142</v>
      </c>
      <c r="V311" s="166" t="s">
        <v>143</v>
      </c>
      <c r="W311" s="166" t="s">
        <v>144</v>
      </c>
      <c r="X311" s="166" t="s">
        <v>145</v>
      </c>
      <c r="Y311" s="166" t="s">
        <v>146</v>
      </c>
    </row>
    <row r="312" spans="1:27" ht="12.75" x14ac:dyDescent="0.2">
      <c r="A312" s="174"/>
      <c r="B312" s="176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78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x14ac:dyDescent="0.2">
      <c r="A313" s="83">
        <f>A275</f>
        <v>42339</v>
      </c>
      <c r="B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1056.6999999999998</v>
      </c>
      <c r="C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1106.3200000000002</v>
      </c>
      <c r="D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1139.02</v>
      </c>
      <c r="E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1139.06</v>
      </c>
      <c r="F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1122.52</v>
      </c>
      <c r="G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1122.78</v>
      </c>
      <c r="H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1072.29</v>
      </c>
      <c r="I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1207.29</v>
      </c>
      <c r="J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1131.94</v>
      </c>
      <c r="K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1147.33</v>
      </c>
      <c r="L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1136.1599999999999</v>
      </c>
      <c r="M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1079.72</v>
      </c>
      <c r="N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1066.04</v>
      </c>
      <c r="O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1102.2600000000002</v>
      </c>
      <c r="P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1240.0000000000002</v>
      </c>
      <c r="Q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1208.3499999999999</v>
      </c>
      <c r="R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1096.6199999999999</v>
      </c>
      <c r="S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1003.37</v>
      </c>
      <c r="T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995.44999999999993</v>
      </c>
      <c r="U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1020.5</v>
      </c>
      <c r="V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998.00999999999988</v>
      </c>
      <c r="W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1001.73</v>
      </c>
      <c r="X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1104.1100000000001</v>
      </c>
      <c r="Y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988.12</v>
      </c>
    </row>
    <row r="314" spans="1:27" x14ac:dyDescent="0.2">
      <c r="A314" s="83">
        <f>A313+1</f>
        <v>42340</v>
      </c>
      <c r="B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1051.51</v>
      </c>
      <c r="C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1100.47</v>
      </c>
      <c r="D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1132.5999999999999</v>
      </c>
      <c r="E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1121.73</v>
      </c>
      <c r="F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1121.8699999999999</v>
      </c>
      <c r="G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1112.25</v>
      </c>
      <c r="H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1052.4699999999998</v>
      </c>
      <c r="I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1156.8499999999999</v>
      </c>
      <c r="J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1074.6999999999998</v>
      </c>
      <c r="K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1088.07</v>
      </c>
      <c r="L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1078.17</v>
      </c>
      <c r="M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1012.32</v>
      </c>
      <c r="N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1031.77</v>
      </c>
      <c r="O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1035.6399999999999</v>
      </c>
      <c r="P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1129.0900000000001</v>
      </c>
      <c r="Q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1130.05</v>
      </c>
      <c r="R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1048.2599999999998</v>
      </c>
      <c r="S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997.23</v>
      </c>
      <c r="T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997.36</v>
      </c>
      <c r="U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983.05000000000007</v>
      </c>
      <c r="V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1028.9000000000001</v>
      </c>
      <c r="W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975.15</v>
      </c>
      <c r="X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1160.3600000000001</v>
      </c>
      <c r="Y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995.33999999999992</v>
      </c>
    </row>
    <row r="315" spans="1:27" x14ac:dyDescent="0.2">
      <c r="A315" s="83">
        <f t="shared" ref="A315:A343" si="8">A314+1</f>
        <v>42341</v>
      </c>
      <c r="B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1024.81</v>
      </c>
      <c r="C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1065.73</v>
      </c>
      <c r="D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1080.3699999999999</v>
      </c>
      <c r="E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1080.31</v>
      </c>
      <c r="F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1090.47</v>
      </c>
      <c r="G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1071.21</v>
      </c>
      <c r="H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1025.46</v>
      </c>
      <c r="I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1126.3000000000002</v>
      </c>
      <c r="J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1079.8499999999999</v>
      </c>
      <c r="K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1079.0899999999999</v>
      </c>
      <c r="L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1069.6799999999998</v>
      </c>
      <c r="M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990.78</v>
      </c>
      <c r="N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990.68999999999994</v>
      </c>
      <c r="O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998.05000000000007</v>
      </c>
      <c r="P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1060.0999999999999</v>
      </c>
      <c r="Q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1051.6199999999999</v>
      </c>
      <c r="R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1018.26</v>
      </c>
      <c r="S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1035.77</v>
      </c>
      <c r="T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1038.31</v>
      </c>
      <c r="U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1021.93</v>
      </c>
      <c r="V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1057.33</v>
      </c>
      <c r="W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1018.88</v>
      </c>
      <c r="X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1157.2600000000002</v>
      </c>
      <c r="Y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1004.0600000000001</v>
      </c>
    </row>
    <row r="316" spans="1:27" x14ac:dyDescent="0.2">
      <c r="A316" s="83">
        <f t="shared" si="8"/>
        <v>42342</v>
      </c>
      <c r="B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1016.0600000000001</v>
      </c>
      <c r="C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1061.04</v>
      </c>
      <c r="D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1080.5700000000002</v>
      </c>
      <c r="E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1080.52</v>
      </c>
      <c r="F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1080.76</v>
      </c>
      <c r="G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1071.6100000000001</v>
      </c>
      <c r="H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1017.39</v>
      </c>
      <c r="I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1127.06</v>
      </c>
      <c r="J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1075.8699999999999</v>
      </c>
      <c r="K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1089.78</v>
      </c>
      <c r="L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1079.71</v>
      </c>
      <c r="M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1005.8100000000001</v>
      </c>
      <c r="N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1013.64</v>
      </c>
      <c r="O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1033.3800000000001</v>
      </c>
      <c r="P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1065.19</v>
      </c>
      <c r="Q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1034</v>
      </c>
      <c r="R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993.1</v>
      </c>
      <c r="S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1045.6799999999998</v>
      </c>
      <c r="T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1047.52</v>
      </c>
      <c r="U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1032.96</v>
      </c>
      <c r="V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1064.9099999999999</v>
      </c>
      <c r="W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1013.4499999999999</v>
      </c>
      <c r="X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1170.2199999999998</v>
      </c>
      <c r="Y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1008.37</v>
      </c>
    </row>
    <row r="317" spans="1:27" x14ac:dyDescent="0.2">
      <c r="A317" s="83">
        <f t="shared" si="8"/>
        <v>42343</v>
      </c>
      <c r="B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1002.53</v>
      </c>
      <c r="C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1039.2199999999998</v>
      </c>
      <c r="D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1063.8800000000001</v>
      </c>
      <c r="E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1063.8899999999999</v>
      </c>
      <c r="F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1058.76</v>
      </c>
      <c r="G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1049.6500000000001</v>
      </c>
      <c r="H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995.37</v>
      </c>
      <c r="I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979.09</v>
      </c>
      <c r="J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1038.0700000000002</v>
      </c>
      <c r="K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1058.48</v>
      </c>
      <c r="L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1039.2399999999998</v>
      </c>
      <c r="M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1029.5900000000001</v>
      </c>
      <c r="N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1011.66</v>
      </c>
      <c r="O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1029.48</v>
      </c>
      <c r="P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1038.8000000000002</v>
      </c>
      <c r="Q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1053.6799999999998</v>
      </c>
      <c r="R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989.78</v>
      </c>
      <c r="S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1146.6500000000001</v>
      </c>
      <c r="T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1216.42</v>
      </c>
      <c r="U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1215.1799999999998</v>
      </c>
      <c r="V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1168.4699999999998</v>
      </c>
      <c r="W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1040.0999999999999</v>
      </c>
      <c r="X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1236.42</v>
      </c>
      <c r="Y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1073.3200000000002</v>
      </c>
    </row>
    <row r="318" spans="1:27" x14ac:dyDescent="0.2">
      <c r="A318" s="83">
        <f t="shared" si="8"/>
        <v>42344</v>
      </c>
      <c r="B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1003.0699999999999</v>
      </c>
      <c r="C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1039.3499999999999</v>
      </c>
      <c r="D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1063.8200000000002</v>
      </c>
      <c r="E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1063.6500000000001</v>
      </c>
      <c r="F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1057.4299999999998</v>
      </c>
      <c r="G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1048.56</v>
      </c>
      <c r="H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1030.53</v>
      </c>
      <c r="I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1030.3800000000001</v>
      </c>
      <c r="J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975.31000000000006</v>
      </c>
      <c r="K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1130.27</v>
      </c>
      <c r="L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1087.2800000000002</v>
      </c>
      <c r="M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1066.9499999999998</v>
      </c>
      <c r="N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1037.22</v>
      </c>
      <c r="O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1037.5700000000002</v>
      </c>
      <c r="P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1077.0999999999999</v>
      </c>
      <c r="Q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1104.9000000000001</v>
      </c>
      <c r="R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1022.87</v>
      </c>
      <c r="S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1140.71</v>
      </c>
      <c r="T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1157.8699999999999</v>
      </c>
      <c r="U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1159.08</v>
      </c>
      <c r="V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1115.21</v>
      </c>
      <c r="W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1037.3</v>
      </c>
      <c r="X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1174.67</v>
      </c>
      <c r="Y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1035.81</v>
      </c>
    </row>
    <row r="319" spans="1:27" x14ac:dyDescent="0.2">
      <c r="A319" s="83">
        <f t="shared" si="8"/>
        <v>42345</v>
      </c>
      <c r="B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1007.78</v>
      </c>
      <c r="C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1042.58</v>
      </c>
      <c r="D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1070.79</v>
      </c>
      <c r="E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1080.76</v>
      </c>
      <c r="F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1080.82</v>
      </c>
      <c r="G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1042.8499999999999</v>
      </c>
      <c r="H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991.57</v>
      </c>
      <c r="I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1087.1399999999999</v>
      </c>
      <c r="J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1052.71</v>
      </c>
      <c r="K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1058.42</v>
      </c>
      <c r="L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1049</v>
      </c>
      <c r="M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989.67</v>
      </c>
      <c r="N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989.46</v>
      </c>
      <c r="O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989.39</v>
      </c>
      <c r="P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1039.67</v>
      </c>
      <c r="Q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1022.62</v>
      </c>
      <c r="R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987.06</v>
      </c>
      <c r="S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1067.21</v>
      </c>
      <c r="T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1068.49</v>
      </c>
      <c r="U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1054.3699999999999</v>
      </c>
      <c r="V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1125.0700000000002</v>
      </c>
      <c r="W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1036.6100000000001</v>
      </c>
      <c r="X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1203.6399999999999</v>
      </c>
      <c r="Y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1026.27</v>
      </c>
    </row>
    <row r="320" spans="1:27" x14ac:dyDescent="0.2">
      <c r="A320" s="83">
        <f t="shared" si="8"/>
        <v>42346</v>
      </c>
      <c r="B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983.15</v>
      </c>
      <c r="C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1024.52</v>
      </c>
      <c r="D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1051.69</v>
      </c>
      <c r="E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1051.8000000000002</v>
      </c>
      <c r="F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1042.52</v>
      </c>
      <c r="G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1024.67</v>
      </c>
      <c r="H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983.96</v>
      </c>
      <c r="I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1087.48</v>
      </c>
      <c r="J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1044.0900000000001</v>
      </c>
      <c r="K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1077.5500000000002</v>
      </c>
      <c r="L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1062.58</v>
      </c>
      <c r="M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992.68999999999994</v>
      </c>
      <c r="N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992.29</v>
      </c>
      <c r="O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992.29</v>
      </c>
      <c r="P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1039.3400000000001</v>
      </c>
      <c r="Q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1022.62</v>
      </c>
      <c r="R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987.86</v>
      </c>
      <c r="S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1084.1799999999998</v>
      </c>
      <c r="T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1085.74</v>
      </c>
      <c r="U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1055.1100000000001</v>
      </c>
      <c r="V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1127.8499999999999</v>
      </c>
      <c r="W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1045.0899999999999</v>
      </c>
      <c r="X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1247.2700000000002</v>
      </c>
      <c r="Y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1058.5999999999999</v>
      </c>
    </row>
    <row r="321" spans="1:25" x14ac:dyDescent="0.2">
      <c r="A321" s="83">
        <f t="shared" si="8"/>
        <v>42347</v>
      </c>
      <c r="B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975.57999999999993</v>
      </c>
      <c r="C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1024.9899999999998</v>
      </c>
      <c r="D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1052.17</v>
      </c>
      <c r="E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1052.24</v>
      </c>
      <c r="F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1042.96</v>
      </c>
      <c r="G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1025.3</v>
      </c>
      <c r="H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985.34</v>
      </c>
      <c r="I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1089.0700000000002</v>
      </c>
      <c r="J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1013.11</v>
      </c>
      <c r="K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1024.1599999999999</v>
      </c>
      <c r="L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998.70999999999992</v>
      </c>
      <c r="M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1025.17</v>
      </c>
      <c r="N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985.89</v>
      </c>
      <c r="O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985.99999999999989</v>
      </c>
      <c r="P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1032.48</v>
      </c>
      <c r="Q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1024.17</v>
      </c>
      <c r="R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977.07</v>
      </c>
      <c r="S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1077.8400000000001</v>
      </c>
      <c r="T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1094.76</v>
      </c>
      <c r="U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1050.69</v>
      </c>
      <c r="V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1128.82</v>
      </c>
      <c r="W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1043.92</v>
      </c>
      <c r="X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1249.8100000000002</v>
      </c>
      <c r="Y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1042.3000000000002</v>
      </c>
    </row>
    <row r="322" spans="1:25" x14ac:dyDescent="0.2">
      <c r="A322" s="83">
        <f t="shared" si="8"/>
        <v>42348</v>
      </c>
      <c r="B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975</v>
      </c>
      <c r="C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1024.4699999999998</v>
      </c>
      <c r="D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1042.52</v>
      </c>
      <c r="E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1051.8800000000001</v>
      </c>
      <c r="F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1042.69</v>
      </c>
      <c r="G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1025.23</v>
      </c>
      <c r="H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984.58999999999992</v>
      </c>
      <c r="I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1088.6300000000001</v>
      </c>
      <c r="J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1013.3199999999999</v>
      </c>
      <c r="K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1015.29</v>
      </c>
      <c r="L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990.56</v>
      </c>
      <c r="M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1024.1300000000001</v>
      </c>
      <c r="N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998.57</v>
      </c>
      <c r="O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985.43999999999994</v>
      </c>
      <c r="P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1032.31</v>
      </c>
      <c r="Q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1024.3000000000002</v>
      </c>
      <c r="R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977.18999999999994</v>
      </c>
      <c r="S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1077.1799999999998</v>
      </c>
      <c r="T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1095.6999999999998</v>
      </c>
      <c r="U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1050.28</v>
      </c>
      <c r="V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1118.1300000000001</v>
      </c>
      <c r="W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1038.73</v>
      </c>
      <c r="X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1227.96</v>
      </c>
      <c r="Y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1042.3699999999999</v>
      </c>
    </row>
    <row r="323" spans="1:25" x14ac:dyDescent="0.2">
      <c r="A323" s="83">
        <f t="shared" si="8"/>
        <v>42349</v>
      </c>
      <c r="B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975.8</v>
      </c>
      <c r="C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1023.1</v>
      </c>
      <c r="D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1050.21</v>
      </c>
      <c r="E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1050.1399999999999</v>
      </c>
      <c r="F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1041.08</v>
      </c>
      <c r="G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1023.5699999999999</v>
      </c>
      <c r="H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974.93000000000006</v>
      </c>
      <c r="I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1073.26</v>
      </c>
      <c r="J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1019.3199999999999</v>
      </c>
      <c r="K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1021.9599999999999</v>
      </c>
      <c r="L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1004.8</v>
      </c>
      <c r="M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1028.73</v>
      </c>
      <c r="N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975.78</v>
      </c>
      <c r="O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1003.28</v>
      </c>
      <c r="P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1076.1199999999999</v>
      </c>
      <c r="Q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1062.3800000000001</v>
      </c>
      <c r="R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999.53</v>
      </c>
      <c r="S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1061.9499999999998</v>
      </c>
      <c r="T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1076.6300000000001</v>
      </c>
      <c r="U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1051.04</v>
      </c>
      <c r="V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1119.3</v>
      </c>
      <c r="W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1067.3600000000001</v>
      </c>
      <c r="X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1230.03</v>
      </c>
      <c r="Y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1051.55</v>
      </c>
    </row>
    <row r="324" spans="1:25" x14ac:dyDescent="0.2">
      <c r="A324" s="83">
        <f t="shared" si="8"/>
        <v>42350</v>
      </c>
      <c r="B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990.70999999999992</v>
      </c>
      <c r="C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1009.88</v>
      </c>
      <c r="D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1037.71</v>
      </c>
      <c r="E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1047.47</v>
      </c>
      <c r="F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1037.81</v>
      </c>
      <c r="G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1037.9099999999999</v>
      </c>
      <c r="H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1010.87</v>
      </c>
      <c r="I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976.96999999999991</v>
      </c>
      <c r="J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1060.55</v>
      </c>
      <c r="K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1037.1100000000001</v>
      </c>
      <c r="L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1001.39</v>
      </c>
      <c r="M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1001.1899999999999</v>
      </c>
      <c r="N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1027.26</v>
      </c>
      <c r="O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1050.6300000000001</v>
      </c>
      <c r="P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1050.6799999999998</v>
      </c>
      <c r="Q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1051.31</v>
      </c>
      <c r="R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989.01999999999987</v>
      </c>
      <c r="S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1174.2</v>
      </c>
      <c r="T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1172.6999999999998</v>
      </c>
      <c r="U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1176.71</v>
      </c>
      <c r="V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1134.28</v>
      </c>
      <c r="W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1070.1799999999998</v>
      </c>
      <c r="X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1258.5000000000002</v>
      </c>
      <c r="Y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1064.8800000000001</v>
      </c>
    </row>
    <row r="325" spans="1:25" x14ac:dyDescent="0.2">
      <c r="A325" s="83">
        <f t="shared" si="8"/>
        <v>42351</v>
      </c>
      <c r="B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991.99999999999989</v>
      </c>
      <c r="C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1001.1899999999999</v>
      </c>
      <c r="D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1037.78</v>
      </c>
      <c r="E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1037.83</v>
      </c>
      <c r="F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1037.6399999999999</v>
      </c>
      <c r="G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1028.3899999999999</v>
      </c>
      <c r="H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1010.6</v>
      </c>
      <c r="I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1001.86</v>
      </c>
      <c r="J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1000.4899999999999</v>
      </c>
      <c r="K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1086.0300000000002</v>
      </c>
      <c r="L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1046.5700000000002</v>
      </c>
      <c r="M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1037.29</v>
      </c>
      <c r="N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1037.02</v>
      </c>
      <c r="O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1065.67</v>
      </c>
      <c r="P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1065.5900000000001</v>
      </c>
      <c r="Q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1051.75</v>
      </c>
      <c r="R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988.83999999999992</v>
      </c>
      <c r="S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1170.8400000000001</v>
      </c>
      <c r="T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1170.2599999999998</v>
      </c>
      <c r="U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1168.6599999999999</v>
      </c>
      <c r="V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1125.8699999999999</v>
      </c>
      <c r="W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1067.3400000000001</v>
      </c>
      <c r="X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1257.3100000000002</v>
      </c>
      <c r="Y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1055.2</v>
      </c>
    </row>
    <row r="326" spans="1:25" x14ac:dyDescent="0.2">
      <c r="A326" s="83">
        <f t="shared" si="8"/>
        <v>42352</v>
      </c>
      <c r="B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975.18</v>
      </c>
      <c r="C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1023.37</v>
      </c>
      <c r="D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1050.32</v>
      </c>
      <c r="E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1050.28</v>
      </c>
      <c r="F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1040.96</v>
      </c>
      <c r="G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1023.35</v>
      </c>
      <c r="H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974.87</v>
      </c>
      <c r="I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1073.03</v>
      </c>
      <c r="J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1019.08</v>
      </c>
      <c r="K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1030.28</v>
      </c>
      <c r="L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1012.9</v>
      </c>
      <c r="M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1002.89</v>
      </c>
      <c r="N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980.97</v>
      </c>
      <c r="O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1003.0799999999999</v>
      </c>
      <c r="P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1075.9299999999998</v>
      </c>
      <c r="Q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1062.47</v>
      </c>
      <c r="R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999.06</v>
      </c>
      <c r="S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1063.6999999999998</v>
      </c>
      <c r="T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1079.6500000000001</v>
      </c>
      <c r="U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1052.28</v>
      </c>
      <c r="V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1118.58</v>
      </c>
      <c r="W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1072.07</v>
      </c>
      <c r="X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1237.82</v>
      </c>
      <c r="Y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1053</v>
      </c>
    </row>
    <row r="327" spans="1:25" x14ac:dyDescent="0.2">
      <c r="A327" s="83">
        <f t="shared" si="8"/>
        <v>42353</v>
      </c>
      <c r="B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975.66</v>
      </c>
      <c r="C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1023.09</v>
      </c>
      <c r="D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1050.24</v>
      </c>
      <c r="E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1050.48</v>
      </c>
      <c r="F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1041.25</v>
      </c>
      <c r="G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1032.58</v>
      </c>
      <c r="H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983.39</v>
      </c>
      <c r="I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1087.2800000000002</v>
      </c>
      <c r="J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1019.67</v>
      </c>
      <c r="K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1030.82</v>
      </c>
      <c r="L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988.71</v>
      </c>
      <c r="M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1061.6100000000001</v>
      </c>
      <c r="N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1019.81</v>
      </c>
      <c r="O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990.39</v>
      </c>
      <c r="P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1039.01</v>
      </c>
      <c r="Q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1031.3699999999999</v>
      </c>
      <c r="R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989.54</v>
      </c>
      <c r="S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1099.58</v>
      </c>
      <c r="T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1088.1999999999998</v>
      </c>
      <c r="U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1056.1599999999999</v>
      </c>
      <c r="V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1130.03</v>
      </c>
      <c r="W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1104.22</v>
      </c>
      <c r="X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1291.42</v>
      </c>
      <c r="Y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1119.5999999999999</v>
      </c>
    </row>
    <row r="328" spans="1:25" x14ac:dyDescent="0.2">
      <c r="A328" s="83">
        <f t="shared" si="8"/>
        <v>42354</v>
      </c>
      <c r="B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981.68999999999994</v>
      </c>
      <c r="C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1023</v>
      </c>
      <c r="D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1050.24</v>
      </c>
      <c r="E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1050.25</v>
      </c>
      <c r="F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1050.48</v>
      </c>
      <c r="G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1032.6199999999999</v>
      </c>
      <c r="H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975.68</v>
      </c>
      <c r="I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1073.8499999999999</v>
      </c>
      <c r="J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1012.27</v>
      </c>
      <c r="K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1005.68</v>
      </c>
      <c r="L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981.06999999999994</v>
      </c>
      <c r="M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1091.29</v>
      </c>
      <c r="N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1042.54</v>
      </c>
      <c r="O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1026.43</v>
      </c>
      <c r="P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1031</v>
      </c>
      <c r="Q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1023.2299999999999</v>
      </c>
      <c r="R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1006.4</v>
      </c>
      <c r="S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1097.5500000000002</v>
      </c>
      <c r="T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1103.53</v>
      </c>
      <c r="U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1067.8899999999999</v>
      </c>
      <c r="V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1127.6399999999999</v>
      </c>
      <c r="W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1074.6799999999998</v>
      </c>
      <c r="X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1249.07</v>
      </c>
      <c r="Y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1095</v>
      </c>
    </row>
    <row r="329" spans="1:25" x14ac:dyDescent="0.2">
      <c r="A329" s="83">
        <f t="shared" si="8"/>
        <v>42355</v>
      </c>
      <c r="B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990.06</v>
      </c>
      <c r="C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1041.3899999999999</v>
      </c>
      <c r="D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1050.42</v>
      </c>
      <c r="E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1059.8000000000002</v>
      </c>
      <c r="F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1060.1300000000001</v>
      </c>
      <c r="G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1033.04</v>
      </c>
      <c r="H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991.9</v>
      </c>
      <c r="I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1087.6300000000001</v>
      </c>
      <c r="J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1012.2199999999999</v>
      </c>
      <c r="K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1005.7599999999999</v>
      </c>
      <c r="L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989.13</v>
      </c>
      <c r="M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1043.58</v>
      </c>
      <c r="N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1042.1599999999999</v>
      </c>
      <c r="O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1018.53</v>
      </c>
      <c r="P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1039.5899999999999</v>
      </c>
      <c r="Q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1014.37</v>
      </c>
      <c r="R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976.28</v>
      </c>
      <c r="S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1077.56</v>
      </c>
      <c r="T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1092.4899999999998</v>
      </c>
      <c r="U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1063.67</v>
      </c>
      <c r="V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1139.46</v>
      </c>
      <c r="W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1076.22</v>
      </c>
      <c r="X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1228.69</v>
      </c>
      <c r="Y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1094.3600000000001</v>
      </c>
    </row>
    <row r="330" spans="1:25" x14ac:dyDescent="0.2">
      <c r="A330" s="83">
        <f t="shared" si="8"/>
        <v>42356</v>
      </c>
      <c r="B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993.95999999999992</v>
      </c>
      <c r="C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1006.27</v>
      </c>
      <c r="D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1050.55</v>
      </c>
      <c r="E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1060</v>
      </c>
      <c r="F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1050.6100000000001</v>
      </c>
      <c r="G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1033.1599999999999</v>
      </c>
      <c r="H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984.20999999999992</v>
      </c>
      <c r="I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1073.51</v>
      </c>
      <c r="J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1019.5500000000001</v>
      </c>
      <c r="K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1018.15</v>
      </c>
      <c r="L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996.85</v>
      </c>
      <c r="M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1044.95</v>
      </c>
      <c r="N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1020.5899999999999</v>
      </c>
      <c r="O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1021.0699999999999</v>
      </c>
      <c r="P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996.25999999999988</v>
      </c>
      <c r="Q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1004.66</v>
      </c>
      <c r="R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1001.24</v>
      </c>
      <c r="S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1089.3</v>
      </c>
      <c r="T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1088.92</v>
      </c>
      <c r="U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1061.8800000000001</v>
      </c>
      <c r="V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1145.8499999999999</v>
      </c>
      <c r="W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1080.1300000000001</v>
      </c>
      <c r="X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1252.9100000000001</v>
      </c>
      <c r="Y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1109.8600000000001</v>
      </c>
    </row>
    <row r="331" spans="1:25" x14ac:dyDescent="0.2">
      <c r="A331" s="83">
        <f t="shared" si="8"/>
        <v>42357</v>
      </c>
      <c r="B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1027.3699999999999</v>
      </c>
      <c r="C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992.59</v>
      </c>
      <c r="D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1019.0200000000001</v>
      </c>
      <c r="E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1028.4699999999998</v>
      </c>
      <c r="F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1028.6999999999998</v>
      </c>
      <c r="G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1019.6999999999999</v>
      </c>
      <c r="H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986.02</v>
      </c>
      <c r="I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1026.67</v>
      </c>
      <c r="J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1070.9899999999998</v>
      </c>
      <c r="K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1019.14</v>
      </c>
      <c r="L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1010.15</v>
      </c>
      <c r="M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1027.6799999999998</v>
      </c>
      <c r="N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1036.78</v>
      </c>
      <c r="O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1027.1599999999999</v>
      </c>
      <c r="P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983.96</v>
      </c>
      <c r="Q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1000.8299999999999</v>
      </c>
      <c r="R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1023.95</v>
      </c>
      <c r="S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1150.28</v>
      </c>
      <c r="T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1174.5099999999998</v>
      </c>
      <c r="U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1153.28</v>
      </c>
      <c r="V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1113.8600000000001</v>
      </c>
      <c r="W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1058</v>
      </c>
      <c r="X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1250.1900000000003</v>
      </c>
      <c r="Y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1108.6799999999998</v>
      </c>
    </row>
    <row r="332" spans="1:25" x14ac:dyDescent="0.2">
      <c r="A332" s="83">
        <f t="shared" si="8"/>
        <v>42358</v>
      </c>
      <c r="B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988.67</v>
      </c>
      <c r="C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1043.23</v>
      </c>
      <c r="D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1078.3699999999999</v>
      </c>
      <c r="E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1088.9699999999998</v>
      </c>
      <c r="F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1089</v>
      </c>
      <c r="G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1078.45</v>
      </c>
      <c r="H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1033.78</v>
      </c>
      <c r="I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997.64</v>
      </c>
      <c r="J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1028.5300000000002</v>
      </c>
      <c r="K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1080.75</v>
      </c>
      <c r="L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1037.0500000000002</v>
      </c>
      <c r="M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1028.04</v>
      </c>
      <c r="N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1028.1199999999999</v>
      </c>
      <c r="O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1037.21</v>
      </c>
      <c r="P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1037.18</v>
      </c>
      <c r="Q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1011.15</v>
      </c>
      <c r="R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1008.67</v>
      </c>
      <c r="S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1133.1399999999999</v>
      </c>
      <c r="T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1140.23</v>
      </c>
      <c r="U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1119.1300000000001</v>
      </c>
      <c r="V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1077.58</v>
      </c>
      <c r="W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1020.25</v>
      </c>
      <c r="X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1223.94</v>
      </c>
      <c r="Y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1061.1300000000001</v>
      </c>
    </row>
    <row r="333" spans="1:25" x14ac:dyDescent="0.2">
      <c r="A333" s="83">
        <f t="shared" si="8"/>
        <v>42359</v>
      </c>
      <c r="B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990.04</v>
      </c>
      <c r="C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1036.8</v>
      </c>
      <c r="D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1069.47</v>
      </c>
      <c r="E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1084.3899999999999</v>
      </c>
      <c r="F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1084.3600000000001</v>
      </c>
      <c r="G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1074.6300000000001</v>
      </c>
      <c r="H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982.66</v>
      </c>
      <c r="I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1072.75</v>
      </c>
      <c r="J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1035.4099999999999</v>
      </c>
      <c r="K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1053.48</v>
      </c>
      <c r="L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1035.4000000000001</v>
      </c>
      <c r="M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974.68</v>
      </c>
      <c r="N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988.87</v>
      </c>
      <c r="O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996.16</v>
      </c>
      <c r="P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1058.04</v>
      </c>
      <c r="Q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1054.17</v>
      </c>
      <c r="R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999.29000000000008</v>
      </c>
      <c r="S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1081.02</v>
      </c>
      <c r="T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1080.4000000000001</v>
      </c>
      <c r="U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1051.8800000000001</v>
      </c>
      <c r="V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1119.67</v>
      </c>
      <c r="W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1076.29</v>
      </c>
      <c r="X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1230.0900000000001</v>
      </c>
      <c r="Y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1068.4499999999998</v>
      </c>
    </row>
    <row r="334" spans="1:25" x14ac:dyDescent="0.2">
      <c r="A334" s="83">
        <f t="shared" si="8"/>
        <v>42360</v>
      </c>
      <c r="B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993</v>
      </c>
      <c r="C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997.77</v>
      </c>
      <c r="D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1023.17</v>
      </c>
      <c r="E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1032.1300000000001</v>
      </c>
      <c r="F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1032.1100000000001</v>
      </c>
      <c r="G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1006.62</v>
      </c>
      <c r="H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978.64</v>
      </c>
      <c r="I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1086.31</v>
      </c>
      <c r="J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1030.82</v>
      </c>
      <c r="K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1030.51</v>
      </c>
      <c r="L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1021.89</v>
      </c>
      <c r="M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989.26</v>
      </c>
      <c r="N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991.91</v>
      </c>
      <c r="O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1007.12</v>
      </c>
      <c r="P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1086.1799999999998</v>
      </c>
      <c r="Q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1076.9699999999998</v>
      </c>
      <c r="R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999.02</v>
      </c>
      <c r="S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1063.4299999999998</v>
      </c>
      <c r="T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1078.8499999999999</v>
      </c>
      <c r="U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1065.5999999999999</v>
      </c>
      <c r="V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1116.31</v>
      </c>
      <c r="W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1050.69</v>
      </c>
      <c r="X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1229.5800000000002</v>
      </c>
      <c r="Y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1061.0999999999999</v>
      </c>
    </row>
    <row r="335" spans="1:25" x14ac:dyDescent="0.2">
      <c r="A335" s="83">
        <f t="shared" si="8"/>
        <v>42361</v>
      </c>
      <c r="B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1004.31</v>
      </c>
      <c r="C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997.79</v>
      </c>
      <c r="D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1023.24</v>
      </c>
      <c r="E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1032.03</v>
      </c>
      <c r="F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1031.92</v>
      </c>
      <c r="G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1019.18</v>
      </c>
      <c r="H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975.41</v>
      </c>
      <c r="I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1073.08</v>
      </c>
      <c r="J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1011.3100000000001</v>
      </c>
      <c r="K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1030.56</v>
      </c>
      <c r="L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1005.17</v>
      </c>
      <c r="M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1043.81</v>
      </c>
      <c r="N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1044.17</v>
      </c>
      <c r="O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1028.4699999999998</v>
      </c>
      <c r="P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1005.2700000000001</v>
      </c>
      <c r="Q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1005.67</v>
      </c>
      <c r="R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1002.86</v>
      </c>
      <c r="S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1066.1599999999999</v>
      </c>
      <c r="T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1103.78</v>
      </c>
      <c r="U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1085.76</v>
      </c>
      <c r="V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1154.79</v>
      </c>
      <c r="W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1060.75</v>
      </c>
      <c r="X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1246.53</v>
      </c>
      <c r="Y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1085.6599999999999</v>
      </c>
    </row>
    <row r="336" spans="1:25" x14ac:dyDescent="0.2">
      <c r="A336" s="83">
        <f t="shared" si="8"/>
        <v>42362</v>
      </c>
      <c r="B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1005.2600000000001</v>
      </c>
      <c r="C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997.55000000000007</v>
      </c>
      <c r="D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1018.6600000000001</v>
      </c>
      <c r="E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1031.82</v>
      </c>
      <c r="F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1031.75</v>
      </c>
      <c r="G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1032.04</v>
      </c>
      <c r="H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979.16000000000008</v>
      </c>
      <c r="I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1086.6999999999998</v>
      </c>
      <c r="J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1031.01</v>
      </c>
      <c r="K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1061.9499999999998</v>
      </c>
      <c r="L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1062.23</v>
      </c>
      <c r="M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992.11</v>
      </c>
      <c r="N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1010.57</v>
      </c>
      <c r="O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1030.42</v>
      </c>
      <c r="P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1111.75</v>
      </c>
      <c r="Q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1112.3000000000002</v>
      </c>
      <c r="R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1041.9000000000001</v>
      </c>
      <c r="S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1052.06</v>
      </c>
      <c r="T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1053.6799999999998</v>
      </c>
      <c r="U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1069.75</v>
      </c>
      <c r="V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1126.3499999999999</v>
      </c>
      <c r="W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1080.5</v>
      </c>
      <c r="X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1205.3400000000001</v>
      </c>
      <c r="Y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1061.07</v>
      </c>
    </row>
    <row r="337" spans="1:27" x14ac:dyDescent="0.2">
      <c r="A337" s="83">
        <f t="shared" si="8"/>
        <v>42363</v>
      </c>
      <c r="B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989.69999999999993</v>
      </c>
      <c r="C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1040.99</v>
      </c>
      <c r="D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1059.6599999999999</v>
      </c>
      <c r="E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1078.94</v>
      </c>
      <c r="F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1078.96</v>
      </c>
      <c r="G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1050.8499999999999</v>
      </c>
      <c r="H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991.08</v>
      </c>
      <c r="I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1105.52</v>
      </c>
      <c r="J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1031.5500000000002</v>
      </c>
      <c r="K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1044.26</v>
      </c>
      <c r="L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1017.91</v>
      </c>
      <c r="M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1041.6799999999998</v>
      </c>
      <c r="N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1017.3000000000001</v>
      </c>
      <c r="O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992.41</v>
      </c>
      <c r="P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1030.4099999999999</v>
      </c>
      <c r="Q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1005.48</v>
      </c>
      <c r="R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1001.49</v>
      </c>
      <c r="S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1064.8</v>
      </c>
      <c r="T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1071.02</v>
      </c>
      <c r="U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1070.81</v>
      </c>
      <c r="V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1125.24</v>
      </c>
      <c r="W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1060.45</v>
      </c>
      <c r="X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1203.81</v>
      </c>
      <c r="Y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1059.92</v>
      </c>
    </row>
    <row r="338" spans="1:27" x14ac:dyDescent="0.2">
      <c r="A338" s="83">
        <f t="shared" si="8"/>
        <v>42364</v>
      </c>
      <c r="B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992.53</v>
      </c>
      <c r="C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1062.44</v>
      </c>
      <c r="D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1078.01</v>
      </c>
      <c r="E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1088.78</v>
      </c>
      <c r="F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1088.6500000000001</v>
      </c>
      <c r="G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1078.3499999999999</v>
      </c>
      <c r="H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1011.4300000000001</v>
      </c>
      <c r="I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1011.14</v>
      </c>
      <c r="J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1023.41</v>
      </c>
      <c r="K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1066.6999999999998</v>
      </c>
      <c r="L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1052.19</v>
      </c>
      <c r="M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1019.62</v>
      </c>
      <c r="N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1019.39</v>
      </c>
      <c r="O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1028.04</v>
      </c>
      <c r="P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1027.98</v>
      </c>
      <c r="Q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984.93999999999994</v>
      </c>
      <c r="R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1032.03</v>
      </c>
      <c r="S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1163.1799999999998</v>
      </c>
      <c r="T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1199.56</v>
      </c>
      <c r="U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1150.6300000000001</v>
      </c>
      <c r="V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1067.7</v>
      </c>
      <c r="W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1054.78</v>
      </c>
      <c r="X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1218.1199999999999</v>
      </c>
      <c r="Y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1059.75</v>
      </c>
    </row>
    <row r="339" spans="1:27" x14ac:dyDescent="0.2">
      <c r="A339" s="83">
        <f t="shared" si="8"/>
        <v>42365</v>
      </c>
      <c r="B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992.91000000000008</v>
      </c>
      <c r="C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1062.54</v>
      </c>
      <c r="D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1077.8600000000001</v>
      </c>
      <c r="E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1088.52</v>
      </c>
      <c r="F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1088.4699999999998</v>
      </c>
      <c r="G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1077.93</v>
      </c>
      <c r="H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1033.4000000000001</v>
      </c>
      <c r="I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996.71999999999991</v>
      </c>
      <c r="J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1006.24</v>
      </c>
      <c r="K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1080.26</v>
      </c>
      <c r="L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1037.0500000000002</v>
      </c>
      <c r="M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1027.67</v>
      </c>
      <c r="N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1027.4000000000001</v>
      </c>
      <c r="O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1036.54</v>
      </c>
      <c r="P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1036.3499999999999</v>
      </c>
      <c r="Q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1009.43</v>
      </c>
      <c r="R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1010.3299999999999</v>
      </c>
      <c r="S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1138.77</v>
      </c>
      <c r="T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1140.98</v>
      </c>
      <c r="U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1120.5</v>
      </c>
      <c r="V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1080.0700000000002</v>
      </c>
      <c r="W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1022.4499999999999</v>
      </c>
      <c r="X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1164</v>
      </c>
      <c r="Y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1029.43</v>
      </c>
    </row>
    <row r="340" spans="1:27" x14ac:dyDescent="0.2">
      <c r="A340" s="83">
        <f t="shared" si="8"/>
        <v>42366</v>
      </c>
      <c r="B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1018.71</v>
      </c>
      <c r="C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1088.76</v>
      </c>
      <c r="D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1088.8600000000001</v>
      </c>
      <c r="E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1114.7600000000002</v>
      </c>
      <c r="F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1115.1999999999998</v>
      </c>
      <c r="G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1089.42</v>
      </c>
      <c r="H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1042.47</v>
      </c>
      <c r="I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1172.08</v>
      </c>
      <c r="J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1073.71</v>
      </c>
      <c r="K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1097.1799999999998</v>
      </c>
      <c r="L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1086.72</v>
      </c>
      <c r="M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1011.18</v>
      </c>
      <c r="N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1010.63</v>
      </c>
      <c r="O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1030.3499999999999</v>
      </c>
      <c r="P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1111.3200000000002</v>
      </c>
      <c r="Q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1086.1399999999999</v>
      </c>
      <c r="R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1041.08</v>
      </c>
      <c r="S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1048.1199999999999</v>
      </c>
      <c r="T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1048.57</v>
      </c>
      <c r="U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1049.25</v>
      </c>
      <c r="V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1091.23</v>
      </c>
      <c r="W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1042.58</v>
      </c>
      <c r="X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1130.47</v>
      </c>
      <c r="Y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1023.1999999999999</v>
      </c>
    </row>
    <row r="341" spans="1:27" x14ac:dyDescent="0.2">
      <c r="A341" s="83">
        <f t="shared" si="8"/>
        <v>42367</v>
      </c>
      <c r="B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991.64</v>
      </c>
      <c r="C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1018.9399999999999</v>
      </c>
      <c r="D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1064.4699999999998</v>
      </c>
      <c r="E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1064.56</v>
      </c>
      <c r="F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1064.42</v>
      </c>
      <c r="G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1041.45</v>
      </c>
      <c r="H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979.13</v>
      </c>
      <c r="I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1077.56</v>
      </c>
      <c r="J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1031.3</v>
      </c>
      <c r="K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1017.2199999999999</v>
      </c>
      <c r="L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1017.1999999999999</v>
      </c>
      <c r="M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989.74</v>
      </c>
      <c r="N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990.70999999999992</v>
      </c>
      <c r="O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1003.76</v>
      </c>
      <c r="P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1003.8199999999999</v>
      </c>
      <c r="Q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1004.5500000000001</v>
      </c>
      <c r="R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1004.0600000000001</v>
      </c>
      <c r="S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1109.17</v>
      </c>
      <c r="T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1102.1500000000001</v>
      </c>
      <c r="U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1069.8600000000001</v>
      </c>
      <c r="V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1139.98</v>
      </c>
      <c r="W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1084.01</v>
      </c>
      <c r="X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1237.9000000000001</v>
      </c>
      <c r="Y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1045.6300000000001</v>
      </c>
    </row>
    <row r="342" spans="1:27" x14ac:dyDescent="0.2">
      <c r="A342" s="83">
        <f t="shared" si="8"/>
        <v>42368</v>
      </c>
      <c r="B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997.9899999999999</v>
      </c>
      <c r="C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1059.55</v>
      </c>
      <c r="D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1078.8899999999999</v>
      </c>
      <c r="E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1078.99</v>
      </c>
      <c r="F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1088.92</v>
      </c>
      <c r="G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1064.78</v>
      </c>
      <c r="H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999.32</v>
      </c>
      <c r="I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1105.7399999999998</v>
      </c>
      <c r="J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1051.96</v>
      </c>
      <c r="K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1062.75</v>
      </c>
      <c r="L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1017.61</v>
      </c>
      <c r="M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1008.7800000000001</v>
      </c>
      <c r="N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1009.02</v>
      </c>
      <c r="O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1008.8100000000001</v>
      </c>
      <c r="P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1017.3000000000001</v>
      </c>
      <c r="Q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1030.83</v>
      </c>
      <c r="R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979.68</v>
      </c>
      <c r="S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1046.8800000000001</v>
      </c>
      <c r="T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1045.42</v>
      </c>
      <c r="U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1046.81</v>
      </c>
      <c r="V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1100.58</v>
      </c>
      <c r="W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1039.56</v>
      </c>
      <c r="X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1219.1799999999998</v>
      </c>
      <c r="Y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1003.6800000000001</v>
      </c>
      <c r="AA342" s="84"/>
    </row>
    <row r="343" spans="1:27" x14ac:dyDescent="0.2">
      <c r="A343" s="83">
        <f t="shared" si="8"/>
        <v>42369</v>
      </c>
      <c r="B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1003.8299999999999</v>
      </c>
      <c r="C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1014.17</v>
      </c>
      <c r="D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1040.73</v>
      </c>
      <c r="E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1040.83</v>
      </c>
      <c r="F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1050.08</v>
      </c>
      <c r="G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1032.25</v>
      </c>
      <c r="H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978.99</v>
      </c>
      <c r="I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1095.76</v>
      </c>
      <c r="J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1042.9000000000001</v>
      </c>
      <c r="K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1096.27</v>
      </c>
      <c r="L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1038.3899999999999</v>
      </c>
      <c r="M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976.4899999999999</v>
      </c>
      <c r="N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980.70999999999992</v>
      </c>
      <c r="O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980.85</v>
      </c>
      <c r="P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1048.56</v>
      </c>
      <c r="Q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1031.6799999999998</v>
      </c>
      <c r="R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1002.91</v>
      </c>
      <c r="S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1126.06</v>
      </c>
      <c r="T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1147.23</v>
      </c>
      <c r="U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1105.53</v>
      </c>
      <c r="V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1155.8600000000001</v>
      </c>
      <c r="W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1105.6999999999998</v>
      </c>
      <c r="X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1315.75</v>
      </c>
      <c r="Y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1263.73</v>
      </c>
    </row>
    <row r="345" spans="1:27" x14ac:dyDescent="0.25">
      <c r="A345" s="91" t="s">
        <v>151</v>
      </c>
    </row>
    <row r="346" spans="1:27" ht="12.75" x14ac:dyDescent="0.2">
      <c r="A346" s="172" t="s">
        <v>48</v>
      </c>
      <c r="B346" s="183" t="s">
        <v>122</v>
      </c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5"/>
    </row>
    <row r="347" spans="1:27" ht="12.75" x14ac:dyDescent="0.2">
      <c r="A347" s="173"/>
      <c r="B347" s="186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8"/>
    </row>
    <row r="348" spans="1:27" ht="12.75" x14ac:dyDescent="0.2">
      <c r="A348" s="173"/>
      <c r="B348" s="175" t="s">
        <v>123</v>
      </c>
      <c r="C348" s="166" t="s">
        <v>124</v>
      </c>
      <c r="D348" s="166" t="s">
        <v>125</v>
      </c>
      <c r="E348" s="166" t="s">
        <v>126</v>
      </c>
      <c r="F348" s="166" t="s">
        <v>127</v>
      </c>
      <c r="G348" s="166" t="s">
        <v>128</v>
      </c>
      <c r="H348" s="166" t="s">
        <v>129</v>
      </c>
      <c r="I348" s="166" t="s">
        <v>130</v>
      </c>
      <c r="J348" s="166" t="s">
        <v>131</v>
      </c>
      <c r="K348" s="166" t="s">
        <v>132</v>
      </c>
      <c r="L348" s="166" t="s">
        <v>133</v>
      </c>
      <c r="M348" s="166" t="s">
        <v>134</v>
      </c>
      <c r="N348" s="177" t="s">
        <v>135</v>
      </c>
      <c r="O348" s="166" t="s">
        <v>136</v>
      </c>
      <c r="P348" s="166" t="s">
        <v>137</v>
      </c>
      <c r="Q348" s="166" t="s">
        <v>138</v>
      </c>
      <c r="R348" s="166" t="s">
        <v>139</v>
      </c>
      <c r="S348" s="166" t="s">
        <v>140</v>
      </c>
      <c r="T348" s="166" t="s">
        <v>141</v>
      </c>
      <c r="U348" s="166" t="s">
        <v>142</v>
      </c>
      <c r="V348" s="166" t="s">
        <v>143</v>
      </c>
      <c r="W348" s="166" t="s">
        <v>144</v>
      </c>
      <c r="X348" s="166" t="s">
        <v>145</v>
      </c>
      <c r="Y348" s="166" t="s">
        <v>146</v>
      </c>
    </row>
    <row r="349" spans="1:27" ht="12.75" x14ac:dyDescent="0.2">
      <c r="A349" s="174"/>
      <c r="B349" s="176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78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7" x14ac:dyDescent="0.2">
      <c r="A350" s="83">
        <f>A313</f>
        <v>42339</v>
      </c>
      <c r="B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1036.55</v>
      </c>
      <c r="C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1085.01</v>
      </c>
      <c r="D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1116.9299999999998</v>
      </c>
      <c r="E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1116.9699999999998</v>
      </c>
      <c r="F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1100.8200000000002</v>
      </c>
      <c r="G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1101.08</v>
      </c>
      <c r="H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1051.77</v>
      </c>
      <c r="I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1183.5899999999999</v>
      </c>
      <c r="J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1110.02</v>
      </c>
      <c r="K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1125.04</v>
      </c>
      <c r="L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1114.1300000000001</v>
      </c>
      <c r="M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1059.03</v>
      </c>
      <c r="N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1045.67</v>
      </c>
      <c r="O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1081.04</v>
      </c>
      <c r="P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1215.53</v>
      </c>
      <c r="Q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1184.6199999999999</v>
      </c>
      <c r="R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1075.5300000000002</v>
      </c>
      <c r="S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984.48</v>
      </c>
      <c r="T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976.76</v>
      </c>
      <c r="U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1001.2099999999999</v>
      </c>
      <c r="V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979.24999999999989</v>
      </c>
      <c r="W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982.88</v>
      </c>
      <c r="X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1082.8400000000001</v>
      </c>
      <c r="Y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969.58999999999992</v>
      </c>
    </row>
    <row r="351" spans="1:27" x14ac:dyDescent="0.2">
      <c r="A351" s="83">
        <f t="shared" ref="A351:A380" si="9">A314</f>
        <v>42340</v>
      </c>
      <c r="B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1031.49</v>
      </c>
      <c r="C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1079.29</v>
      </c>
      <c r="D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1110.6599999999999</v>
      </c>
      <c r="E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1100.05</v>
      </c>
      <c r="F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1100.1799999999998</v>
      </c>
      <c r="G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1090.79</v>
      </c>
      <c r="H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1032.42</v>
      </c>
      <c r="I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1134.3399999999999</v>
      </c>
      <c r="J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1054.1300000000001</v>
      </c>
      <c r="K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1067.1799999999998</v>
      </c>
      <c r="L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1057.52</v>
      </c>
      <c r="M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993.23</v>
      </c>
      <c r="N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1012.22</v>
      </c>
      <c r="O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1015.99</v>
      </c>
      <c r="P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1107.23</v>
      </c>
      <c r="Q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1108.17</v>
      </c>
      <c r="R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1028.32</v>
      </c>
      <c r="S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978.49</v>
      </c>
      <c r="T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978.61</v>
      </c>
      <c r="U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964.65</v>
      </c>
      <c r="V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1009.41</v>
      </c>
      <c r="W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956.93999999999994</v>
      </c>
      <c r="X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1137.77</v>
      </c>
      <c r="Y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976.64</v>
      </c>
    </row>
    <row r="352" spans="1:27" x14ac:dyDescent="0.2">
      <c r="A352" s="83">
        <f t="shared" si="9"/>
        <v>42341</v>
      </c>
      <c r="B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1005.42</v>
      </c>
      <c r="C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1045.3699999999999</v>
      </c>
      <c r="D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1059.6600000000001</v>
      </c>
      <c r="E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1059.6100000000001</v>
      </c>
      <c r="F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1069.53</v>
      </c>
      <c r="G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1050.73</v>
      </c>
      <c r="H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1006.05</v>
      </c>
      <c r="I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1104.51</v>
      </c>
      <c r="J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1059.1599999999999</v>
      </c>
      <c r="K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1058.4099999999999</v>
      </c>
      <c r="L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1049.23</v>
      </c>
      <c r="M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972.19999999999993</v>
      </c>
      <c r="N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972.1</v>
      </c>
      <c r="O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979.29000000000008</v>
      </c>
      <c r="P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1039.8699999999999</v>
      </c>
      <c r="Q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1031.5999999999999</v>
      </c>
      <c r="R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999.02</v>
      </c>
      <c r="S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1016.12</v>
      </c>
      <c r="T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1018.6</v>
      </c>
      <c r="U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1002.61</v>
      </c>
      <c r="V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1037.17</v>
      </c>
      <c r="W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999.63</v>
      </c>
      <c r="X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1134.74</v>
      </c>
      <c r="Y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985.16</v>
      </c>
    </row>
    <row r="353" spans="1:25" x14ac:dyDescent="0.2">
      <c r="A353" s="83">
        <f t="shared" si="9"/>
        <v>42342</v>
      </c>
      <c r="B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996.88</v>
      </c>
      <c r="C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1040.8</v>
      </c>
      <c r="D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1059.8600000000001</v>
      </c>
      <c r="E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1059.82</v>
      </c>
      <c r="F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1060.0500000000002</v>
      </c>
      <c r="G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1051.1100000000001</v>
      </c>
      <c r="H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998.17</v>
      </c>
      <c r="I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1105.25</v>
      </c>
      <c r="J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1055.27</v>
      </c>
      <c r="K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1068.8499999999999</v>
      </c>
      <c r="L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1059.02</v>
      </c>
      <c r="M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986.86</v>
      </c>
      <c r="N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994.51</v>
      </c>
      <c r="O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1013.79</v>
      </c>
      <c r="P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1044.8499999999999</v>
      </c>
      <c r="Q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1014.39</v>
      </c>
      <c r="R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974.46</v>
      </c>
      <c r="S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1025.8000000000002</v>
      </c>
      <c r="T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1027.5900000000001</v>
      </c>
      <c r="U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1013.38</v>
      </c>
      <c r="V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1044.5700000000002</v>
      </c>
      <c r="W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994.33</v>
      </c>
      <c r="X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1147.3899999999999</v>
      </c>
      <c r="Y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989.37</v>
      </c>
    </row>
    <row r="354" spans="1:25" x14ac:dyDescent="0.2">
      <c r="A354" s="83">
        <f t="shared" si="9"/>
        <v>42343</v>
      </c>
      <c r="B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983.67</v>
      </c>
      <c r="C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1019.49</v>
      </c>
      <c r="D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1043.56</v>
      </c>
      <c r="E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1043.58</v>
      </c>
      <c r="F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1038.5700000000002</v>
      </c>
      <c r="G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1029.67</v>
      </c>
      <c r="H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976.67</v>
      </c>
      <c r="I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960.78</v>
      </c>
      <c r="J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1018.36</v>
      </c>
      <c r="K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1038.29</v>
      </c>
      <c r="L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1019.5</v>
      </c>
      <c r="M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1010.08</v>
      </c>
      <c r="N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992.58</v>
      </c>
      <c r="O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1009.97</v>
      </c>
      <c r="P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1019.08</v>
      </c>
      <c r="Q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1033.6100000000001</v>
      </c>
      <c r="R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971.22</v>
      </c>
      <c r="S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1124.3800000000001</v>
      </c>
      <c r="T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1192.5</v>
      </c>
      <c r="U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1191.29</v>
      </c>
      <c r="V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1145.69</v>
      </c>
      <c r="W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1020.34</v>
      </c>
      <c r="X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1212.0300000000002</v>
      </c>
      <c r="Y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1052.7800000000002</v>
      </c>
    </row>
    <row r="355" spans="1:25" x14ac:dyDescent="0.2">
      <c r="A355" s="83">
        <f t="shared" si="9"/>
        <v>42344</v>
      </c>
      <c r="B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984.18999999999994</v>
      </c>
      <c r="C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1019.61</v>
      </c>
      <c r="D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1043.51</v>
      </c>
      <c r="E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1043.3400000000001</v>
      </c>
      <c r="F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1037.27</v>
      </c>
      <c r="G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1028.6100000000001</v>
      </c>
      <c r="H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1011.01</v>
      </c>
      <c r="I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1010.86</v>
      </c>
      <c r="J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957.09</v>
      </c>
      <c r="K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1108.3899999999999</v>
      </c>
      <c r="L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1066.4099999999999</v>
      </c>
      <c r="M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1046.57</v>
      </c>
      <c r="N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1017.53</v>
      </c>
      <c r="O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1017.88</v>
      </c>
      <c r="P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1056.47</v>
      </c>
      <c r="Q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1083.6100000000001</v>
      </c>
      <c r="R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1003.53</v>
      </c>
      <c r="S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1118.58</v>
      </c>
      <c r="T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1135.33</v>
      </c>
      <c r="U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1136.51</v>
      </c>
      <c r="V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1093.6799999999998</v>
      </c>
      <c r="W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1017.62</v>
      </c>
      <c r="X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1151.73</v>
      </c>
      <c r="Y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1016.16</v>
      </c>
    </row>
    <row r="356" spans="1:25" x14ac:dyDescent="0.2">
      <c r="A356" s="83">
        <f t="shared" si="9"/>
        <v>42345</v>
      </c>
      <c r="B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988.79</v>
      </c>
      <c r="C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1022.77</v>
      </c>
      <c r="D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1050.31</v>
      </c>
      <c r="E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1060.0500000000002</v>
      </c>
      <c r="F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1060.1100000000001</v>
      </c>
      <c r="G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1023.0300000000001</v>
      </c>
      <c r="H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972.97</v>
      </c>
      <c r="I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1066.28</v>
      </c>
      <c r="J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1032.6599999999999</v>
      </c>
      <c r="K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1038.23</v>
      </c>
      <c r="L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1029.0300000000002</v>
      </c>
      <c r="M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971.11</v>
      </c>
      <c r="N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970.9</v>
      </c>
      <c r="O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970.83</v>
      </c>
      <c r="P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1019.93</v>
      </c>
      <c r="Q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1003.28</v>
      </c>
      <c r="R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968.56</v>
      </c>
      <c r="S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1046.8200000000002</v>
      </c>
      <c r="T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1048.07</v>
      </c>
      <c r="U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1034.28</v>
      </c>
      <c r="V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1103.31</v>
      </c>
      <c r="W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1016.9399999999999</v>
      </c>
      <c r="X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1180.02</v>
      </c>
      <c r="Y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1006.85</v>
      </c>
    </row>
    <row r="357" spans="1:25" x14ac:dyDescent="0.2">
      <c r="A357" s="83">
        <f t="shared" si="9"/>
        <v>42346</v>
      </c>
      <c r="B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964.75</v>
      </c>
      <c r="C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1005.14</v>
      </c>
      <c r="D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1031.67</v>
      </c>
      <c r="E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1031.7800000000002</v>
      </c>
      <c r="F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1022.71</v>
      </c>
      <c r="G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1005.2800000000001</v>
      </c>
      <c r="H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965.53000000000009</v>
      </c>
      <c r="I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1066.6100000000001</v>
      </c>
      <c r="J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1024.24</v>
      </c>
      <c r="K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1056.9100000000001</v>
      </c>
      <c r="L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1042.3000000000002</v>
      </c>
      <c r="M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974.06</v>
      </c>
      <c r="N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973.67</v>
      </c>
      <c r="O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973.67</v>
      </c>
      <c r="P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1019.6</v>
      </c>
      <c r="Q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1003.28</v>
      </c>
      <c r="R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969.35</v>
      </c>
      <c r="S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1063.3800000000001</v>
      </c>
      <c r="T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1064.9099999999999</v>
      </c>
      <c r="U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1035</v>
      </c>
      <c r="V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1106.02</v>
      </c>
      <c r="W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1025.2199999999998</v>
      </c>
      <c r="X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1222.6199999999999</v>
      </c>
      <c r="Y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1038.4099999999999</v>
      </c>
    </row>
    <row r="358" spans="1:25" x14ac:dyDescent="0.2">
      <c r="A358" s="83">
        <f t="shared" si="9"/>
        <v>42347</v>
      </c>
      <c r="B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957.35</v>
      </c>
      <c r="C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1005.5899999999999</v>
      </c>
      <c r="D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1032.1300000000001</v>
      </c>
      <c r="E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1032.1999999999998</v>
      </c>
      <c r="F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1023.14</v>
      </c>
      <c r="G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1005.9</v>
      </c>
      <c r="H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966.88</v>
      </c>
      <c r="I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1068.1599999999999</v>
      </c>
      <c r="J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994</v>
      </c>
      <c r="K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1004.7800000000001</v>
      </c>
      <c r="L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979.93999999999994</v>
      </c>
      <c r="M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1005.7699999999999</v>
      </c>
      <c r="N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967.42</v>
      </c>
      <c r="O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967.53</v>
      </c>
      <c r="P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1012.91</v>
      </c>
      <c r="Q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1004.8000000000001</v>
      </c>
      <c r="R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958.81000000000006</v>
      </c>
      <c r="S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1057.1999999999998</v>
      </c>
      <c r="T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1073.71</v>
      </c>
      <c r="U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1030.69</v>
      </c>
      <c r="V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1106.9699999999998</v>
      </c>
      <c r="W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1024.08</v>
      </c>
      <c r="X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1225.0999999999999</v>
      </c>
      <c r="Y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1022.49</v>
      </c>
    </row>
    <row r="359" spans="1:25" x14ac:dyDescent="0.2">
      <c r="A359" s="83">
        <f t="shared" si="9"/>
        <v>42348</v>
      </c>
      <c r="B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956.79</v>
      </c>
      <c r="C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1005.0799999999999</v>
      </c>
      <c r="D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1022.71</v>
      </c>
      <c r="E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1031.8400000000001</v>
      </c>
      <c r="F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1022.88</v>
      </c>
      <c r="G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1005.83</v>
      </c>
      <c r="H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966.15</v>
      </c>
      <c r="I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1067.7399999999998</v>
      </c>
      <c r="J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994.19999999999993</v>
      </c>
      <c r="K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996.12</v>
      </c>
      <c r="L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971.9799999999999</v>
      </c>
      <c r="M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1004.75</v>
      </c>
      <c r="N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979.80000000000007</v>
      </c>
      <c r="O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966.9799999999999</v>
      </c>
      <c r="P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1012.74</v>
      </c>
      <c r="Q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1004.9200000000001</v>
      </c>
      <c r="R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958.92</v>
      </c>
      <c r="S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1056.55</v>
      </c>
      <c r="T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1074.6399999999999</v>
      </c>
      <c r="U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1030.29</v>
      </c>
      <c r="V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1096.5300000000002</v>
      </c>
      <c r="W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1019.0099999999999</v>
      </c>
      <c r="X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1203.7600000000002</v>
      </c>
      <c r="Y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1022.56</v>
      </c>
    </row>
    <row r="360" spans="1:25" x14ac:dyDescent="0.2">
      <c r="A360" s="83">
        <f t="shared" si="9"/>
        <v>42349</v>
      </c>
      <c r="B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957.56999999999994</v>
      </c>
      <c r="C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1003.75</v>
      </c>
      <c r="D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1030.2199999999998</v>
      </c>
      <c r="E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1030.1500000000001</v>
      </c>
      <c r="F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1021.3100000000001</v>
      </c>
      <c r="G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1004.1999999999999</v>
      </c>
      <c r="H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956.72</v>
      </c>
      <c r="I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1052.7199999999998</v>
      </c>
      <c r="J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1000.06</v>
      </c>
      <c r="K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1002.63</v>
      </c>
      <c r="L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985.89</v>
      </c>
      <c r="M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1009.24</v>
      </c>
      <c r="N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957.54</v>
      </c>
      <c r="O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984.4</v>
      </c>
      <c r="P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1055.52</v>
      </c>
      <c r="Q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1042.0999999999999</v>
      </c>
      <c r="R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980.74</v>
      </c>
      <c r="S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1041.6799999999998</v>
      </c>
      <c r="T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1056.01</v>
      </c>
      <c r="U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1031.03</v>
      </c>
      <c r="V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1097.6799999999998</v>
      </c>
      <c r="W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1046.97</v>
      </c>
      <c r="X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1205.79</v>
      </c>
      <c r="Y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1031.53</v>
      </c>
    </row>
    <row r="361" spans="1:25" x14ac:dyDescent="0.2">
      <c r="A361" s="83">
        <f t="shared" si="9"/>
        <v>42350</v>
      </c>
      <c r="B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972.13</v>
      </c>
      <c r="C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990.84</v>
      </c>
      <c r="D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1018.0200000000001</v>
      </c>
      <c r="E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1027.55</v>
      </c>
      <c r="F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1018.11</v>
      </c>
      <c r="G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1018.21</v>
      </c>
      <c r="H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991.81</v>
      </c>
      <c r="I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958.70999999999992</v>
      </c>
      <c r="J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1040.31</v>
      </c>
      <c r="K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1017.42</v>
      </c>
      <c r="L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982.55000000000007</v>
      </c>
      <c r="M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982.3599999999999</v>
      </c>
      <c r="N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1007.81</v>
      </c>
      <c r="O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1030.6300000000001</v>
      </c>
      <c r="P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1030.67</v>
      </c>
      <c r="Q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1031.29</v>
      </c>
      <c r="R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970.46999999999991</v>
      </c>
      <c r="S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1151.2800000000002</v>
      </c>
      <c r="T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1149.82</v>
      </c>
      <c r="U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1153.73</v>
      </c>
      <c r="V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1112.3</v>
      </c>
      <c r="W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1049.72</v>
      </c>
      <c r="X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1233.5800000000002</v>
      </c>
      <c r="Y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1044.54</v>
      </c>
    </row>
    <row r="362" spans="1:25" x14ac:dyDescent="0.2">
      <c r="A362" s="83">
        <f t="shared" si="9"/>
        <v>42351</v>
      </c>
      <c r="B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973.38</v>
      </c>
      <c r="C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982.3599999999999</v>
      </c>
      <c r="D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1018.09</v>
      </c>
      <c r="E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1018.13</v>
      </c>
      <c r="F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1017.9499999999999</v>
      </c>
      <c r="G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1008.91</v>
      </c>
      <c r="H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991.55000000000007</v>
      </c>
      <c r="I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983.01</v>
      </c>
      <c r="J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981.67</v>
      </c>
      <c r="K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1065.19</v>
      </c>
      <c r="L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1026.67</v>
      </c>
      <c r="M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1017.6</v>
      </c>
      <c r="N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1017.34</v>
      </c>
      <c r="O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1045.31</v>
      </c>
      <c r="P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1045.23</v>
      </c>
      <c r="Q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1031.7199999999998</v>
      </c>
      <c r="R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970.3</v>
      </c>
      <c r="S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1148</v>
      </c>
      <c r="T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1147.44</v>
      </c>
      <c r="U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1145.8699999999999</v>
      </c>
      <c r="V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1104.0900000000001</v>
      </c>
      <c r="W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1046.94</v>
      </c>
      <c r="X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1232.42</v>
      </c>
      <c r="Y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1035.0900000000001</v>
      </c>
    </row>
    <row r="363" spans="1:25" x14ac:dyDescent="0.2">
      <c r="A363" s="83">
        <f t="shared" si="9"/>
        <v>42352</v>
      </c>
      <c r="B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956.95999999999992</v>
      </c>
      <c r="C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1004.01</v>
      </c>
      <c r="D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1030.33</v>
      </c>
      <c r="E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1030.29</v>
      </c>
      <c r="F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1021.18</v>
      </c>
      <c r="G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1004</v>
      </c>
      <c r="H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956.66</v>
      </c>
      <c r="I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1052.5</v>
      </c>
      <c r="J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999.82</v>
      </c>
      <c r="K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1010.7599999999999</v>
      </c>
      <c r="L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993.79</v>
      </c>
      <c r="M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984.01</v>
      </c>
      <c r="N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962.61</v>
      </c>
      <c r="O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984.20999999999992</v>
      </c>
      <c r="P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1055.33</v>
      </c>
      <c r="Q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1042.19</v>
      </c>
      <c r="R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980.28</v>
      </c>
      <c r="S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1043.3899999999999</v>
      </c>
      <c r="T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1058.96</v>
      </c>
      <c r="U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1032.2399999999998</v>
      </c>
      <c r="V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1096.9699999999998</v>
      </c>
      <c r="W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1051.57</v>
      </c>
      <c r="X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1213.3899999999999</v>
      </c>
      <c r="Y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1032.9499999999998</v>
      </c>
    </row>
    <row r="364" spans="1:25" x14ac:dyDescent="0.2">
      <c r="A364" s="83">
        <f t="shared" si="9"/>
        <v>42353</v>
      </c>
      <c r="B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957.43000000000006</v>
      </c>
      <c r="C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1003.74</v>
      </c>
      <c r="D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1030.25</v>
      </c>
      <c r="E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1030.48</v>
      </c>
      <c r="F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1021.47</v>
      </c>
      <c r="G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1012.9999999999999</v>
      </c>
      <c r="H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964.98</v>
      </c>
      <c r="I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1066.4099999999999</v>
      </c>
      <c r="J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1000.4</v>
      </c>
      <c r="K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1011.28</v>
      </c>
      <c r="L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970.17</v>
      </c>
      <c r="M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1041.3499999999999</v>
      </c>
      <c r="N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1000.54</v>
      </c>
      <c r="O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971.81</v>
      </c>
      <c r="P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1019.28</v>
      </c>
      <c r="Q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1011.82</v>
      </c>
      <c r="R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970.9799999999999</v>
      </c>
      <c r="S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1078.42</v>
      </c>
      <c r="T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1067.31</v>
      </c>
      <c r="U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1036.03</v>
      </c>
      <c r="V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1108.1599999999999</v>
      </c>
      <c r="W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1082.95</v>
      </c>
      <c r="X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1265.73</v>
      </c>
      <c r="Y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1097.97</v>
      </c>
    </row>
    <row r="365" spans="1:25" x14ac:dyDescent="0.2">
      <c r="A365" s="83">
        <f t="shared" si="9"/>
        <v>42354</v>
      </c>
      <c r="B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963.31000000000006</v>
      </c>
      <c r="C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1003.65</v>
      </c>
      <c r="D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1030.25</v>
      </c>
      <c r="E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1030.26</v>
      </c>
      <c r="F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1030.48</v>
      </c>
      <c r="G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1013.0500000000001</v>
      </c>
      <c r="H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957.45</v>
      </c>
      <c r="I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1053.3000000000002</v>
      </c>
      <c r="J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993.17</v>
      </c>
      <c r="K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986.74</v>
      </c>
      <c r="L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962.70999999999992</v>
      </c>
      <c r="M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1070.32</v>
      </c>
      <c r="N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1022.73</v>
      </c>
      <c r="O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1007</v>
      </c>
      <c r="P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1011.46</v>
      </c>
      <c r="Q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1003.87</v>
      </c>
      <c r="R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987.43999999999994</v>
      </c>
      <c r="S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1076.44</v>
      </c>
      <c r="T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1082.28</v>
      </c>
      <c r="U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1047.48</v>
      </c>
      <c r="V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1105.8200000000002</v>
      </c>
      <c r="W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1054.1100000000001</v>
      </c>
      <c r="X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1224.3800000000001</v>
      </c>
      <c r="Y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1073.9499999999998</v>
      </c>
    </row>
    <row r="366" spans="1:25" x14ac:dyDescent="0.2">
      <c r="A366" s="83">
        <f t="shared" si="9"/>
        <v>42355</v>
      </c>
      <c r="B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971.4899999999999</v>
      </c>
      <c r="C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1021.6099999999999</v>
      </c>
      <c r="D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1030.43</v>
      </c>
      <c r="E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1039.58</v>
      </c>
      <c r="F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1039.9000000000001</v>
      </c>
      <c r="G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1013.4599999999999</v>
      </c>
      <c r="H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973.28</v>
      </c>
      <c r="I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1066.76</v>
      </c>
      <c r="J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993.13</v>
      </c>
      <c r="K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986.81999999999994</v>
      </c>
      <c r="L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970.59</v>
      </c>
      <c r="M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1023.75</v>
      </c>
      <c r="N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1022.36</v>
      </c>
      <c r="O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999.29000000000008</v>
      </c>
      <c r="P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1019.85</v>
      </c>
      <c r="Q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995.21999999999991</v>
      </c>
      <c r="R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958.04</v>
      </c>
      <c r="S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1056.92</v>
      </c>
      <c r="T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1071.5</v>
      </c>
      <c r="U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1043.3600000000001</v>
      </c>
      <c r="V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1117.3600000000001</v>
      </c>
      <c r="W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1055.6199999999999</v>
      </c>
      <c r="X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1204.48</v>
      </c>
      <c r="Y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1073.33</v>
      </c>
    </row>
    <row r="367" spans="1:25" x14ac:dyDescent="0.2">
      <c r="A367" s="83">
        <f t="shared" si="9"/>
        <v>42356</v>
      </c>
      <c r="B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975.3</v>
      </c>
      <c r="C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987.31999999999994</v>
      </c>
      <c r="D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1030.55</v>
      </c>
      <c r="E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1039.78</v>
      </c>
      <c r="F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1030.5999999999999</v>
      </c>
      <c r="G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1013.57</v>
      </c>
      <c r="H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965.78</v>
      </c>
      <c r="I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1052.97</v>
      </c>
      <c r="J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1000.2800000000001</v>
      </c>
      <c r="K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998.91</v>
      </c>
      <c r="L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978.12</v>
      </c>
      <c r="M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1025.08</v>
      </c>
      <c r="N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1001.3</v>
      </c>
      <c r="O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1001.77</v>
      </c>
      <c r="P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977.54</v>
      </c>
      <c r="Q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985.75</v>
      </c>
      <c r="R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982.4</v>
      </c>
      <c r="S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1068.3800000000001</v>
      </c>
      <c r="T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1068.01</v>
      </c>
      <c r="U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1041.6100000000001</v>
      </c>
      <c r="V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1123.5999999999999</v>
      </c>
      <c r="W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1059.4299999999998</v>
      </c>
      <c r="X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1228.1300000000001</v>
      </c>
      <c r="Y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1088.46</v>
      </c>
    </row>
    <row r="368" spans="1:25" x14ac:dyDescent="0.2">
      <c r="A368" s="83">
        <f t="shared" si="9"/>
        <v>42357</v>
      </c>
      <c r="B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1007.92</v>
      </c>
      <c r="C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973.96</v>
      </c>
      <c r="D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999.7700000000001</v>
      </c>
      <c r="E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1009</v>
      </c>
      <c r="F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1009.2199999999999</v>
      </c>
      <c r="G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1000.43</v>
      </c>
      <c r="H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967.54</v>
      </c>
      <c r="I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1007.23</v>
      </c>
      <c r="J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1050.51</v>
      </c>
      <c r="K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999.88</v>
      </c>
      <c r="L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991.11</v>
      </c>
      <c r="M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1008.22</v>
      </c>
      <c r="N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1017.11</v>
      </c>
      <c r="O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1007.72</v>
      </c>
      <c r="P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965.53000000000009</v>
      </c>
      <c r="Q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981.99999999999989</v>
      </c>
      <c r="R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1004.58</v>
      </c>
      <c r="S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1127.92</v>
      </c>
      <c r="T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1151.58</v>
      </c>
      <c r="U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1130.8499999999999</v>
      </c>
      <c r="V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1092.3599999999999</v>
      </c>
      <c r="W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1037.8200000000002</v>
      </c>
      <c r="X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1225.47</v>
      </c>
      <c r="Y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1087.31</v>
      </c>
    </row>
    <row r="369" spans="1:27" x14ac:dyDescent="0.2">
      <c r="A369" s="83">
        <f t="shared" si="9"/>
        <v>42358</v>
      </c>
      <c r="B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970.13</v>
      </c>
      <c r="C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1023.4</v>
      </c>
      <c r="D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1057.71</v>
      </c>
      <c r="E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1068.07</v>
      </c>
      <c r="F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1068.0899999999999</v>
      </c>
      <c r="G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1057.79</v>
      </c>
      <c r="H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1014.17</v>
      </c>
      <c r="I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978.89</v>
      </c>
      <c r="J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1009.0500000000001</v>
      </c>
      <c r="K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1060.04</v>
      </c>
      <c r="L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1017.37</v>
      </c>
      <c r="M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1008.57</v>
      </c>
      <c r="N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1008.65</v>
      </c>
      <c r="O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1017.52</v>
      </c>
      <c r="P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1017.49</v>
      </c>
      <c r="Q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992.08</v>
      </c>
      <c r="R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989.66</v>
      </c>
      <c r="S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1111.19</v>
      </c>
      <c r="T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1118.1100000000001</v>
      </c>
      <c r="U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1097.5099999999998</v>
      </c>
      <c r="V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1056.94</v>
      </c>
      <c r="W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1000.97</v>
      </c>
      <c r="X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1199.8400000000001</v>
      </c>
      <c r="Y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1040.8800000000001</v>
      </c>
    </row>
    <row r="370" spans="1:27" x14ac:dyDescent="0.2">
      <c r="A370" s="83">
        <f t="shared" si="9"/>
        <v>42359</v>
      </c>
      <c r="B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971.46999999999991</v>
      </c>
      <c r="C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1017.12</v>
      </c>
      <c r="D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1049.02</v>
      </c>
      <c r="E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1063.5899999999999</v>
      </c>
      <c r="F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1063.56</v>
      </c>
      <c r="G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1054.06</v>
      </c>
      <c r="H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964.25999999999988</v>
      </c>
      <c r="I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1052.23</v>
      </c>
      <c r="J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1015.7700000000001</v>
      </c>
      <c r="K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1033.4099999999999</v>
      </c>
      <c r="L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1015.7599999999999</v>
      </c>
      <c r="M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956.46999999999991</v>
      </c>
      <c r="N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970.32</v>
      </c>
      <c r="O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977.43999999999994</v>
      </c>
      <c r="P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1037.8600000000001</v>
      </c>
      <c r="Q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1034.0900000000001</v>
      </c>
      <c r="R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980.5</v>
      </c>
      <c r="S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1060.3</v>
      </c>
      <c r="T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1059.69</v>
      </c>
      <c r="U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1031.8400000000001</v>
      </c>
      <c r="V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1098.03</v>
      </c>
      <c r="W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1055.6799999999998</v>
      </c>
      <c r="X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1205.8400000000001</v>
      </c>
      <c r="Y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1048.03</v>
      </c>
    </row>
    <row r="371" spans="1:27" x14ac:dyDescent="0.2">
      <c r="A371" s="83">
        <f t="shared" si="9"/>
        <v>42360</v>
      </c>
      <c r="B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974.36</v>
      </c>
      <c r="C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979.01</v>
      </c>
      <c r="D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1003.8199999999999</v>
      </c>
      <c r="E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1012.5600000000001</v>
      </c>
      <c r="F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1012.5500000000001</v>
      </c>
      <c r="G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987.66</v>
      </c>
      <c r="H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960.34</v>
      </c>
      <c r="I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1065.46</v>
      </c>
      <c r="J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1011.28</v>
      </c>
      <c r="K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1010.98</v>
      </c>
      <c r="L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1002.5600000000001</v>
      </c>
      <c r="M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970.71</v>
      </c>
      <c r="N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973.30000000000007</v>
      </c>
      <c r="O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988.14</v>
      </c>
      <c r="P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1065.3399999999999</v>
      </c>
      <c r="Q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1056.3499999999999</v>
      </c>
      <c r="R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980.24</v>
      </c>
      <c r="S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1043.1199999999999</v>
      </c>
      <c r="T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1058.1799999999998</v>
      </c>
      <c r="U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1045.24</v>
      </c>
      <c r="V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1094.7599999999998</v>
      </c>
      <c r="W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1030.69</v>
      </c>
      <c r="X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1205.3499999999999</v>
      </c>
      <c r="Y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1040.8499999999999</v>
      </c>
    </row>
    <row r="372" spans="1:27" x14ac:dyDescent="0.2">
      <c r="A372" s="83">
        <f t="shared" si="9"/>
        <v>42361</v>
      </c>
      <c r="B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985.4</v>
      </c>
      <c r="C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979.04</v>
      </c>
      <c r="D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1003.89</v>
      </c>
      <c r="E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1012.4699999999999</v>
      </c>
      <c r="F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1012.36</v>
      </c>
      <c r="G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999.92</v>
      </c>
      <c r="H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957.18</v>
      </c>
      <c r="I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1052.54</v>
      </c>
      <c r="J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992.24</v>
      </c>
      <c r="K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1011.03</v>
      </c>
      <c r="L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986.24</v>
      </c>
      <c r="M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1023.9699999999999</v>
      </c>
      <c r="N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1024.32</v>
      </c>
      <c r="O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1009</v>
      </c>
      <c r="P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986.34</v>
      </c>
      <c r="Q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986.73</v>
      </c>
      <c r="R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983.99</v>
      </c>
      <c r="S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1045.8</v>
      </c>
      <c r="T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1082.53</v>
      </c>
      <c r="U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1064.9299999999998</v>
      </c>
      <c r="V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1132.33</v>
      </c>
      <c r="W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1040.51</v>
      </c>
      <c r="X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1221.9000000000001</v>
      </c>
      <c r="Y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1064.83</v>
      </c>
    </row>
    <row r="373" spans="1:27" x14ac:dyDescent="0.2">
      <c r="A373" s="83">
        <f t="shared" si="9"/>
        <v>42362</v>
      </c>
      <c r="B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986.33</v>
      </c>
      <c r="C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978.81000000000006</v>
      </c>
      <c r="D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999.41000000000008</v>
      </c>
      <c r="E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1012.26</v>
      </c>
      <c r="F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1012.19</v>
      </c>
      <c r="G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1012.4799999999999</v>
      </c>
      <c r="H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960.85</v>
      </c>
      <c r="I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1065.8499999999999</v>
      </c>
      <c r="J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1011.48</v>
      </c>
      <c r="K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1041.6799999999998</v>
      </c>
      <c r="L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1041.95</v>
      </c>
      <c r="M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973.49</v>
      </c>
      <c r="N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991.52</v>
      </c>
      <c r="O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1010.9</v>
      </c>
      <c r="P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1090.31</v>
      </c>
      <c r="Q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1090.8499999999999</v>
      </c>
      <c r="R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1022.11</v>
      </c>
      <c r="S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1032.02</v>
      </c>
      <c r="T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1033.6100000000001</v>
      </c>
      <c r="U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1049.29</v>
      </c>
      <c r="V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1104.56</v>
      </c>
      <c r="W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1059.79</v>
      </c>
      <c r="X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1181.69</v>
      </c>
      <c r="Y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1040.82</v>
      </c>
    </row>
    <row r="374" spans="1:27" x14ac:dyDescent="0.2">
      <c r="A374" s="83">
        <f t="shared" si="9"/>
        <v>42363</v>
      </c>
      <c r="B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971.14</v>
      </c>
      <c r="C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1021.2099999999999</v>
      </c>
      <c r="D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1039.4499999999998</v>
      </c>
      <c r="E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1058.27</v>
      </c>
      <c r="F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1058.29</v>
      </c>
      <c r="G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1030.8400000000001</v>
      </c>
      <c r="H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972.49</v>
      </c>
      <c r="I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1084.2199999999998</v>
      </c>
      <c r="J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1012</v>
      </c>
      <c r="K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1024.4099999999999</v>
      </c>
      <c r="L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998.68</v>
      </c>
      <c r="M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1021.89</v>
      </c>
      <c r="N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998.09</v>
      </c>
      <c r="O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973.78000000000009</v>
      </c>
      <c r="P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1010.88</v>
      </c>
      <c r="Q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986.55000000000007</v>
      </c>
      <c r="R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982.65</v>
      </c>
      <c r="S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1044.46</v>
      </c>
      <c r="T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1050.53</v>
      </c>
      <c r="U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1050.33</v>
      </c>
      <c r="V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1103.47</v>
      </c>
      <c r="W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1040.22</v>
      </c>
      <c r="X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1180.19</v>
      </c>
      <c r="Y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1039.69</v>
      </c>
    </row>
    <row r="375" spans="1:27" x14ac:dyDescent="0.2">
      <c r="A375" s="83">
        <f t="shared" si="9"/>
        <v>42364</v>
      </c>
      <c r="B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973.9</v>
      </c>
      <c r="C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1042.1599999999999</v>
      </c>
      <c r="D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1057.3600000000001</v>
      </c>
      <c r="E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1067.8699999999999</v>
      </c>
      <c r="F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1067.75</v>
      </c>
      <c r="G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1057.6999999999998</v>
      </c>
      <c r="H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992.36</v>
      </c>
      <c r="I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992.07</v>
      </c>
      <c r="J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1004.05</v>
      </c>
      <c r="K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1046.3200000000002</v>
      </c>
      <c r="L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1032.1500000000001</v>
      </c>
      <c r="M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1000.35</v>
      </c>
      <c r="N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1000.13</v>
      </c>
      <c r="O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1008.57</v>
      </c>
      <c r="P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1008.5099999999999</v>
      </c>
      <c r="Q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966.4899999999999</v>
      </c>
      <c r="R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1012.4699999999999</v>
      </c>
      <c r="S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1140.52</v>
      </c>
      <c r="T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1176.04</v>
      </c>
      <c r="U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1128.26</v>
      </c>
      <c r="V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1047.3000000000002</v>
      </c>
      <c r="W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1034.6799999999998</v>
      </c>
      <c r="X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1194.17</v>
      </c>
      <c r="Y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1039.5300000000002</v>
      </c>
    </row>
    <row r="376" spans="1:27" x14ac:dyDescent="0.2">
      <c r="A376" s="83">
        <f t="shared" si="9"/>
        <v>42365</v>
      </c>
      <c r="B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974.28000000000009</v>
      </c>
      <c r="C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1042.2599999999998</v>
      </c>
      <c r="D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1057.21</v>
      </c>
      <c r="E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1067.6300000000001</v>
      </c>
      <c r="F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1067.57</v>
      </c>
      <c r="G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1057.2800000000002</v>
      </c>
      <c r="H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1013.8</v>
      </c>
      <c r="I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977.99</v>
      </c>
      <c r="J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987.29</v>
      </c>
      <c r="K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1059.5500000000002</v>
      </c>
      <c r="L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1017.37</v>
      </c>
      <c r="M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1008.21</v>
      </c>
      <c r="N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1007.9499999999999</v>
      </c>
      <c r="O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1016.87</v>
      </c>
      <c r="P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1016.68</v>
      </c>
      <c r="Q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990.4</v>
      </c>
      <c r="R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991.28</v>
      </c>
      <c r="S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1116.6799999999998</v>
      </c>
      <c r="T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1118.8399999999999</v>
      </c>
      <c r="U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1098.8499999999999</v>
      </c>
      <c r="V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1059.3800000000001</v>
      </c>
      <c r="W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1003.12</v>
      </c>
      <c r="X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1141.3200000000002</v>
      </c>
      <c r="Y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1009.9300000000001</v>
      </c>
      <c r="AA376" s="84"/>
    </row>
    <row r="377" spans="1:27" x14ac:dyDescent="0.2">
      <c r="A377" s="83">
        <f t="shared" si="9"/>
        <v>42366</v>
      </c>
      <c r="B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999.47</v>
      </c>
      <c r="C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1067.8600000000001</v>
      </c>
      <c r="D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1067.96</v>
      </c>
      <c r="E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1093.24</v>
      </c>
      <c r="F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1093.67</v>
      </c>
      <c r="G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1068.51</v>
      </c>
      <c r="H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1022.66</v>
      </c>
      <c r="I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1149.21</v>
      </c>
      <c r="J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1053.1599999999999</v>
      </c>
      <c r="K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1076.08</v>
      </c>
      <c r="L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1065.8600000000001</v>
      </c>
      <c r="M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992.11</v>
      </c>
      <c r="N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991.57</v>
      </c>
      <c r="O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1010.83</v>
      </c>
      <c r="P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1089.8800000000001</v>
      </c>
      <c r="Q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1065.3</v>
      </c>
      <c r="R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1021.3100000000001</v>
      </c>
      <c r="S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1028.18</v>
      </c>
      <c r="T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1028.6199999999999</v>
      </c>
      <c r="U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1029.28</v>
      </c>
      <c r="V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1070.27</v>
      </c>
      <c r="W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1022.77</v>
      </c>
      <c r="X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1108.58</v>
      </c>
      <c r="Y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1003.85</v>
      </c>
    </row>
    <row r="378" spans="1:27" x14ac:dyDescent="0.2">
      <c r="A378" s="83">
        <f t="shared" si="9"/>
        <v>42367</v>
      </c>
      <c r="B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973.04</v>
      </c>
      <c r="C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999.68999999999994</v>
      </c>
      <c r="D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1044.1399999999999</v>
      </c>
      <c r="E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1044.23</v>
      </c>
      <c r="F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1044.0900000000001</v>
      </c>
      <c r="G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1021.67</v>
      </c>
      <c r="H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960.81999999999994</v>
      </c>
      <c r="I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1056.92</v>
      </c>
      <c r="J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1011.75</v>
      </c>
      <c r="K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998.00999999999988</v>
      </c>
      <c r="L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997.9899999999999</v>
      </c>
      <c r="M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971.18000000000006</v>
      </c>
      <c r="N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972.13</v>
      </c>
      <c r="O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984.87</v>
      </c>
      <c r="P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984.92</v>
      </c>
      <c r="Q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985.64</v>
      </c>
      <c r="R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985.16</v>
      </c>
      <c r="S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1087.79</v>
      </c>
      <c r="T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1080.9299999999998</v>
      </c>
      <c r="U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1049.4000000000001</v>
      </c>
      <c r="V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1117.8699999999999</v>
      </c>
      <c r="W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1063.2199999999998</v>
      </c>
      <c r="X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1213.4699999999998</v>
      </c>
      <c r="Y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1025.7399999999998</v>
      </c>
    </row>
    <row r="379" spans="1:27" x14ac:dyDescent="0.2">
      <c r="A379" s="83">
        <f t="shared" si="9"/>
        <v>42368</v>
      </c>
      <c r="B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979.2299999999999</v>
      </c>
      <c r="C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1039.3399999999999</v>
      </c>
      <c r="D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1058.2199999999998</v>
      </c>
      <c r="E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1058.31</v>
      </c>
      <c r="F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1068.01</v>
      </c>
      <c r="G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1044.4499999999998</v>
      </c>
      <c r="H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980.53</v>
      </c>
      <c r="I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1084.44</v>
      </c>
      <c r="J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1031.9299999999998</v>
      </c>
      <c r="K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1042.46</v>
      </c>
      <c r="L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998.39</v>
      </c>
      <c r="M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989.7700000000001</v>
      </c>
      <c r="N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990</v>
      </c>
      <c r="O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989.80000000000007</v>
      </c>
      <c r="P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998.09</v>
      </c>
      <c r="Q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1011.3000000000001</v>
      </c>
      <c r="R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961.3599999999999</v>
      </c>
      <c r="S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1026.97</v>
      </c>
      <c r="T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1025.54</v>
      </c>
      <c r="U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1026.9000000000001</v>
      </c>
      <c r="V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1079.4000000000001</v>
      </c>
      <c r="W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1019.8199999999999</v>
      </c>
      <c r="X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1195.1999999999998</v>
      </c>
      <c r="Y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984.78000000000009</v>
      </c>
    </row>
    <row r="380" spans="1:27" x14ac:dyDescent="0.2">
      <c r="A380" s="83">
        <f t="shared" si="9"/>
        <v>42369</v>
      </c>
      <c r="B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984.93999999999994</v>
      </c>
      <c r="C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995.03</v>
      </c>
      <c r="D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1020.96</v>
      </c>
      <c r="E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1021.06</v>
      </c>
      <c r="F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1030.0999999999999</v>
      </c>
      <c r="G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1012.69</v>
      </c>
      <c r="H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960.68000000000006</v>
      </c>
      <c r="I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1074.69</v>
      </c>
      <c r="J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1023.09</v>
      </c>
      <c r="K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1075.19</v>
      </c>
      <c r="L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1018.68</v>
      </c>
      <c r="M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958.24999999999989</v>
      </c>
      <c r="N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962.36</v>
      </c>
      <c r="O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962.5</v>
      </c>
      <c r="P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1028.6100000000001</v>
      </c>
      <c r="Q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1012.12</v>
      </c>
      <c r="R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984.04</v>
      </c>
      <c r="S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1104.27</v>
      </c>
      <c r="T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1124.95</v>
      </c>
      <c r="U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1084.23</v>
      </c>
      <c r="V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1133.3699999999999</v>
      </c>
      <c r="W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1084.4000000000001</v>
      </c>
      <c r="X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1289.48</v>
      </c>
      <c r="Y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1238.69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152</v>
      </c>
    </row>
    <row r="383" spans="1:27" ht="12.75" x14ac:dyDescent="0.2">
      <c r="A383" s="172" t="s">
        <v>48</v>
      </c>
      <c r="B383" s="183" t="s">
        <v>122</v>
      </c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5"/>
    </row>
    <row r="384" spans="1:27" ht="12.75" x14ac:dyDescent="0.2">
      <c r="A384" s="173"/>
      <c r="B384" s="186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8"/>
    </row>
    <row r="385" spans="1:25" ht="12.75" x14ac:dyDescent="0.2">
      <c r="A385" s="173"/>
      <c r="B385" s="175" t="s">
        <v>123</v>
      </c>
      <c r="C385" s="166" t="s">
        <v>124</v>
      </c>
      <c r="D385" s="166" t="s">
        <v>125</v>
      </c>
      <c r="E385" s="166" t="s">
        <v>126</v>
      </c>
      <c r="F385" s="166" t="s">
        <v>127</v>
      </c>
      <c r="G385" s="166" t="s">
        <v>128</v>
      </c>
      <c r="H385" s="166" t="s">
        <v>129</v>
      </c>
      <c r="I385" s="166" t="s">
        <v>130</v>
      </c>
      <c r="J385" s="166" t="s">
        <v>131</v>
      </c>
      <c r="K385" s="166" t="s">
        <v>132</v>
      </c>
      <c r="L385" s="166" t="s">
        <v>133</v>
      </c>
      <c r="M385" s="166" t="s">
        <v>134</v>
      </c>
      <c r="N385" s="177" t="s">
        <v>135</v>
      </c>
      <c r="O385" s="166" t="s">
        <v>136</v>
      </c>
      <c r="P385" s="166" t="s">
        <v>137</v>
      </c>
      <c r="Q385" s="166" t="s">
        <v>138</v>
      </c>
      <c r="R385" s="166" t="s">
        <v>139</v>
      </c>
      <c r="S385" s="166" t="s">
        <v>140</v>
      </c>
      <c r="T385" s="166" t="s">
        <v>141</v>
      </c>
      <c r="U385" s="166" t="s">
        <v>142</v>
      </c>
      <c r="V385" s="166" t="s">
        <v>143</v>
      </c>
      <c r="W385" s="166" t="s">
        <v>144</v>
      </c>
      <c r="X385" s="166" t="s">
        <v>145</v>
      </c>
      <c r="Y385" s="166" t="s">
        <v>146</v>
      </c>
    </row>
    <row r="386" spans="1:25" ht="12.75" x14ac:dyDescent="0.2">
      <c r="A386" s="174"/>
      <c r="B386" s="176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78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x14ac:dyDescent="0.2">
      <c r="A387" s="83">
        <f>A350</f>
        <v>42339</v>
      </c>
      <c r="B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963.76</v>
      </c>
      <c r="C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1007.97</v>
      </c>
      <c r="D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1037.0999999999999</v>
      </c>
      <c r="E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1037.1399999999999</v>
      </c>
      <c r="F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1022.4</v>
      </c>
      <c r="G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1022.64</v>
      </c>
      <c r="H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977.65</v>
      </c>
      <c r="I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1097.9299999999998</v>
      </c>
      <c r="J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1030.8</v>
      </c>
      <c r="K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1044.51</v>
      </c>
      <c r="L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1034.55</v>
      </c>
      <c r="M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984.27</v>
      </c>
      <c r="N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972.07999999999993</v>
      </c>
      <c r="O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1004.35</v>
      </c>
      <c r="P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1127.08</v>
      </c>
      <c r="Q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1098.8800000000001</v>
      </c>
      <c r="R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999.33</v>
      </c>
      <c r="S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916.24</v>
      </c>
      <c r="T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909.18999999999994</v>
      </c>
      <c r="U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931.51</v>
      </c>
      <c r="V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911.45999999999992</v>
      </c>
      <c r="W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914.78000000000009</v>
      </c>
      <c r="X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1006</v>
      </c>
      <c r="Y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902.65</v>
      </c>
    </row>
    <row r="388" spans="1:25" x14ac:dyDescent="0.2">
      <c r="A388" s="83">
        <f t="shared" ref="A388:A417" si="10">A351</f>
        <v>42340</v>
      </c>
      <c r="B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959.13</v>
      </c>
      <c r="C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1002.7600000000001</v>
      </c>
      <c r="D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1031.3899999999999</v>
      </c>
      <c r="E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1021.6999999999999</v>
      </c>
      <c r="F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1021.82</v>
      </c>
      <c r="G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1013.2499999999999</v>
      </c>
      <c r="H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959.9899999999999</v>
      </c>
      <c r="I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1052.9899999999998</v>
      </c>
      <c r="J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979.79</v>
      </c>
      <c r="K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991.70999999999992</v>
      </c>
      <c r="L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982.89</v>
      </c>
      <c r="M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924.22</v>
      </c>
      <c r="N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941.55</v>
      </c>
      <c r="O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944.99</v>
      </c>
      <c r="P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1028.26</v>
      </c>
      <c r="Q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1029.1100000000001</v>
      </c>
      <c r="R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956.2399999999999</v>
      </c>
      <c r="S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910.77</v>
      </c>
      <c r="T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910.88</v>
      </c>
      <c r="U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898.14</v>
      </c>
      <c r="V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938.99</v>
      </c>
      <c r="W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891.1</v>
      </c>
      <c r="X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1056.1199999999999</v>
      </c>
      <c r="Y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909.08999999999992</v>
      </c>
    </row>
    <row r="389" spans="1:25" x14ac:dyDescent="0.2">
      <c r="A389" s="83">
        <f t="shared" si="10"/>
        <v>42341</v>
      </c>
      <c r="B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935.33999999999992</v>
      </c>
      <c r="C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971.8</v>
      </c>
      <c r="D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984.85</v>
      </c>
      <c r="E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984.8</v>
      </c>
      <c r="F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993.85</v>
      </c>
      <c r="G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976.69</v>
      </c>
      <c r="H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935.92</v>
      </c>
      <c r="I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1025.77</v>
      </c>
      <c r="J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984.38</v>
      </c>
      <c r="K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983.69999999999993</v>
      </c>
      <c r="L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975.32</v>
      </c>
      <c r="M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905.03</v>
      </c>
      <c r="N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904.93999999999994</v>
      </c>
      <c r="O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911.5</v>
      </c>
      <c r="P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966.79000000000008</v>
      </c>
      <c r="Q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959.2299999999999</v>
      </c>
      <c r="R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929.51</v>
      </c>
      <c r="S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945.11</v>
      </c>
      <c r="T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947.37</v>
      </c>
      <c r="U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932.78</v>
      </c>
      <c r="V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964.32</v>
      </c>
      <c r="W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930.06000000000006</v>
      </c>
      <c r="X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1053.3499999999999</v>
      </c>
      <c r="Y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916.85</v>
      </c>
    </row>
    <row r="390" spans="1:25" x14ac:dyDescent="0.2">
      <c r="A390" s="83">
        <f t="shared" si="10"/>
        <v>42342</v>
      </c>
      <c r="B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927.55000000000007</v>
      </c>
      <c r="C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967.63</v>
      </c>
      <c r="D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985.0200000000001</v>
      </c>
      <c r="E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984.9899999999999</v>
      </c>
      <c r="F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985.2</v>
      </c>
      <c r="G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977.04</v>
      </c>
      <c r="H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928.7299999999999</v>
      </c>
      <c r="I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1026.4499999999998</v>
      </c>
      <c r="J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980.84</v>
      </c>
      <c r="K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993.23</v>
      </c>
      <c r="L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984.26</v>
      </c>
      <c r="M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918.41</v>
      </c>
      <c r="N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925.39</v>
      </c>
      <c r="O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942.98</v>
      </c>
      <c r="P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971.31999999999994</v>
      </c>
      <c r="Q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943.54000000000008</v>
      </c>
      <c r="R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907.09</v>
      </c>
      <c r="S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953.93999999999994</v>
      </c>
      <c r="T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955.57999999999993</v>
      </c>
      <c r="U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942.61</v>
      </c>
      <c r="V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971.07</v>
      </c>
      <c r="W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925.22</v>
      </c>
      <c r="X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1064.9000000000001</v>
      </c>
      <c r="Y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920.69999999999993</v>
      </c>
    </row>
    <row r="391" spans="1:25" x14ac:dyDescent="0.2">
      <c r="A391" s="83">
        <f t="shared" si="10"/>
        <v>42343</v>
      </c>
      <c r="B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915.5</v>
      </c>
      <c r="C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948.18999999999994</v>
      </c>
      <c r="D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970.16</v>
      </c>
      <c r="E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970.17</v>
      </c>
      <c r="F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965.59</v>
      </c>
      <c r="G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957.46999999999991</v>
      </c>
      <c r="H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909.1099999999999</v>
      </c>
      <c r="I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894.61</v>
      </c>
      <c r="J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947.16</v>
      </c>
      <c r="K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965.33999999999992</v>
      </c>
      <c r="L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948.19999999999993</v>
      </c>
      <c r="M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939.6</v>
      </c>
      <c r="N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923.63</v>
      </c>
      <c r="O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939.5</v>
      </c>
      <c r="P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947.81000000000006</v>
      </c>
      <c r="Q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961.06999999999994</v>
      </c>
      <c r="R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904.14</v>
      </c>
      <c r="S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1043.9000000000001</v>
      </c>
      <c r="T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1106.06</v>
      </c>
      <c r="U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1104.96</v>
      </c>
      <c r="V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1063.3499999999999</v>
      </c>
      <c r="W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948.96999999999991</v>
      </c>
      <c r="X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1123.8899999999999</v>
      </c>
      <c r="Y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978.56000000000006</v>
      </c>
    </row>
    <row r="392" spans="1:25" x14ac:dyDescent="0.2">
      <c r="A392" s="83">
        <f t="shared" si="10"/>
        <v>42344</v>
      </c>
      <c r="B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915.96999999999991</v>
      </c>
      <c r="C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948.30000000000007</v>
      </c>
      <c r="D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970.1</v>
      </c>
      <c r="E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969.95</v>
      </c>
      <c r="F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964.41</v>
      </c>
      <c r="G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956.51</v>
      </c>
      <c r="H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940.43999999999994</v>
      </c>
      <c r="I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940.31</v>
      </c>
      <c r="J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891.24</v>
      </c>
      <c r="K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1029.31</v>
      </c>
      <c r="L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991.01</v>
      </c>
      <c r="M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972.89</v>
      </c>
      <c r="N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946.4</v>
      </c>
      <c r="O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946.72</v>
      </c>
      <c r="P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981.93</v>
      </c>
      <c r="Q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1006.7</v>
      </c>
      <c r="R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933.62</v>
      </c>
      <c r="S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1038.6100000000001</v>
      </c>
      <c r="T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1053.9000000000001</v>
      </c>
      <c r="U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1054.98</v>
      </c>
      <c r="V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1015.89</v>
      </c>
      <c r="W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946.4799999999999</v>
      </c>
      <c r="X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1068.8600000000001</v>
      </c>
      <c r="Y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945.14</v>
      </c>
    </row>
    <row r="393" spans="1:25" x14ac:dyDescent="0.2">
      <c r="A393" s="83">
        <f t="shared" si="10"/>
        <v>42345</v>
      </c>
      <c r="B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920.17</v>
      </c>
      <c r="C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951.18</v>
      </c>
      <c r="D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976.31</v>
      </c>
      <c r="E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985.2</v>
      </c>
      <c r="F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985.25</v>
      </c>
      <c r="G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951.42</v>
      </c>
      <c r="H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905.73</v>
      </c>
      <c r="I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990.88</v>
      </c>
      <c r="J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960.2</v>
      </c>
      <c r="K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965.29</v>
      </c>
      <c r="L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956.9</v>
      </c>
      <c r="M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904.04</v>
      </c>
      <c r="N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903.85</v>
      </c>
      <c r="O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903.78000000000009</v>
      </c>
      <c r="P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948.59</v>
      </c>
      <c r="Q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933.39</v>
      </c>
      <c r="R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901.70999999999992</v>
      </c>
      <c r="S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973.12</v>
      </c>
      <c r="T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974.26</v>
      </c>
      <c r="U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961.68</v>
      </c>
      <c r="V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1024.67</v>
      </c>
      <c r="W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945.86</v>
      </c>
      <c r="X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1094.68</v>
      </c>
      <c r="Y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936.65</v>
      </c>
    </row>
    <row r="394" spans="1:25" x14ac:dyDescent="0.2">
      <c r="A394" s="83">
        <f t="shared" si="10"/>
        <v>42346</v>
      </c>
      <c r="B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898.2299999999999</v>
      </c>
      <c r="C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935.09</v>
      </c>
      <c r="D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959.30000000000007</v>
      </c>
      <c r="E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959.4</v>
      </c>
      <c r="F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951.13</v>
      </c>
      <c r="G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935.22</v>
      </c>
      <c r="H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898.95</v>
      </c>
      <c r="I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991.18</v>
      </c>
      <c r="J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952.52</v>
      </c>
      <c r="K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982.33</v>
      </c>
      <c r="L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969</v>
      </c>
      <c r="M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906.71999999999991</v>
      </c>
      <c r="N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906.37</v>
      </c>
      <c r="O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906.37</v>
      </c>
      <c r="P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948.29000000000008</v>
      </c>
      <c r="Q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933.39</v>
      </c>
      <c r="R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902.43</v>
      </c>
      <c r="S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988.24</v>
      </c>
      <c r="T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989.64</v>
      </c>
      <c r="U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962.33999999999992</v>
      </c>
      <c r="V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1027.1500000000001</v>
      </c>
      <c r="W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953.41</v>
      </c>
      <c r="X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1133.55</v>
      </c>
      <c r="Y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965.44999999999993</v>
      </c>
    </row>
    <row r="395" spans="1:25" x14ac:dyDescent="0.2">
      <c r="A395" s="83">
        <f t="shared" si="10"/>
        <v>42347</v>
      </c>
      <c r="B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891.4799999999999</v>
      </c>
      <c r="C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935.50999999999988</v>
      </c>
      <c r="D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959.72</v>
      </c>
      <c r="E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959.79</v>
      </c>
      <c r="F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951.52</v>
      </c>
      <c r="G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935.78</v>
      </c>
      <c r="H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900.18000000000006</v>
      </c>
      <c r="I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992.6</v>
      </c>
      <c r="J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924.92</v>
      </c>
      <c r="K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934.76</v>
      </c>
      <c r="L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912.08999999999992</v>
      </c>
      <c r="M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935.67</v>
      </c>
      <c r="N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900.67</v>
      </c>
      <c r="O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900.77</v>
      </c>
      <c r="P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942.18</v>
      </c>
      <c r="Q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934.78</v>
      </c>
      <c r="R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892.81000000000006</v>
      </c>
      <c r="S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982.6</v>
      </c>
      <c r="T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997.67</v>
      </c>
      <c r="U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958.4</v>
      </c>
      <c r="V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1028.02</v>
      </c>
      <c r="W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952.37</v>
      </c>
      <c r="X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1135.81</v>
      </c>
      <c r="Y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950.93000000000006</v>
      </c>
    </row>
    <row r="396" spans="1:25" x14ac:dyDescent="0.2">
      <c r="A396" s="83">
        <f t="shared" si="10"/>
        <v>42348</v>
      </c>
      <c r="B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890.96</v>
      </c>
      <c r="C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935.04</v>
      </c>
      <c r="D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951.13</v>
      </c>
      <c r="E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959.46</v>
      </c>
      <c r="F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951.28</v>
      </c>
      <c r="G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935.72</v>
      </c>
      <c r="H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899.51</v>
      </c>
      <c r="I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992.20999999999992</v>
      </c>
      <c r="J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925.11</v>
      </c>
      <c r="K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926.8599999999999</v>
      </c>
      <c r="L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904.82999999999993</v>
      </c>
      <c r="M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934.74</v>
      </c>
      <c r="N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911.97</v>
      </c>
      <c r="O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900.26</v>
      </c>
      <c r="P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942.03</v>
      </c>
      <c r="Q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934.89</v>
      </c>
      <c r="R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892.91</v>
      </c>
      <c r="S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982.00999999999988</v>
      </c>
      <c r="T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998.50999999999988</v>
      </c>
      <c r="U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958.04</v>
      </c>
      <c r="V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1018.49</v>
      </c>
      <c r="W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947.74999999999989</v>
      </c>
      <c r="X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1116.3499999999999</v>
      </c>
      <c r="Y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950.99</v>
      </c>
    </row>
    <row r="397" spans="1:25" x14ac:dyDescent="0.2">
      <c r="A397" s="83">
        <f t="shared" si="10"/>
        <v>42349</v>
      </c>
      <c r="B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891.68</v>
      </c>
      <c r="C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933.82</v>
      </c>
      <c r="D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957.9799999999999</v>
      </c>
      <c r="E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957.91</v>
      </c>
      <c r="F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949.85</v>
      </c>
      <c r="G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934.2399999999999</v>
      </c>
      <c r="H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890.9</v>
      </c>
      <c r="I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978.51</v>
      </c>
      <c r="J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930.44999999999993</v>
      </c>
      <c r="K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932.8</v>
      </c>
      <c r="L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917.52</v>
      </c>
      <c r="M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938.84</v>
      </c>
      <c r="N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891.66</v>
      </c>
      <c r="O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916.16</v>
      </c>
      <c r="P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981.06</v>
      </c>
      <c r="Q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968.82</v>
      </c>
      <c r="R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912.82</v>
      </c>
      <c r="S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968.43</v>
      </c>
      <c r="T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981.52</v>
      </c>
      <c r="U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958.71999999999991</v>
      </c>
      <c r="V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1019.53</v>
      </c>
      <c r="W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973.26</v>
      </c>
      <c r="X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1118.19</v>
      </c>
      <c r="Y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959.17</v>
      </c>
    </row>
    <row r="398" spans="1:25" x14ac:dyDescent="0.2">
      <c r="A398" s="83">
        <f t="shared" si="10"/>
        <v>42350</v>
      </c>
      <c r="B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904.96999999999991</v>
      </c>
      <c r="C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922.05000000000007</v>
      </c>
      <c r="D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946.84</v>
      </c>
      <c r="E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955.54</v>
      </c>
      <c r="F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946.93</v>
      </c>
      <c r="G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947.02</v>
      </c>
      <c r="H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922.92</v>
      </c>
      <c r="I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892.71999999999991</v>
      </c>
      <c r="J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967.18999999999994</v>
      </c>
      <c r="K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946.3</v>
      </c>
      <c r="L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914.48</v>
      </c>
      <c r="M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914.3</v>
      </c>
      <c r="N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937.53</v>
      </c>
      <c r="O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958.35</v>
      </c>
      <c r="P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958.39</v>
      </c>
      <c r="Q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958.96</v>
      </c>
      <c r="R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903.45999999999992</v>
      </c>
      <c r="S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1068.45</v>
      </c>
      <c r="T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1067.1199999999999</v>
      </c>
      <c r="U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1070.69</v>
      </c>
      <c r="V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1032.8800000000001</v>
      </c>
      <c r="W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975.77</v>
      </c>
      <c r="X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1143.5500000000002</v>
      </c>
      <c r="Y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971.05000000000007</v>
      </c>
    </row>
    <row r="399" spans="1:25" x14ac:dyDescent="0.2">
      <c r="A399" s="83">
        <f t="shared" si="10"/>
        <v>42351</v>
      </c>
      <c r="B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906.11</v>
      </c>
      <c r="C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914.3</v>
      </c>
      <c r="D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946.9</v>
      </c>
      <c r="E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946.93999999999994</v>
      </c>
      <c r="F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946.78</v>
      </c>
      <c r="G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938.53000000000009</v>
      </c>
      <c r="H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922.68999999999994</v>
      </c>
      <c r="I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914.89</v>
      </c>
      <c r="J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913.67</v>
      </c>
      <c r="K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989.89</v>
      </c>
      <c r="L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954.73</v>
      </c>
      <c r="M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946.45999999999992</v>
      </c>
      <c r="N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946.23</v>
      </c>
      <c r="O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971.75</v>
      </c>
      <c r="P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971.68000000000006</v>
      </c>
      <c r="Q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959.35</v>
      </c>
      <c r="R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903.29</v>
      </c>
      <c r="S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1065.46</v>
      </c>
      <c r="T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1064.94</v>
      </c>
      <c r="U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1063.51</v>
      </c>
      <c r="V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1025.3899999999999</v>
      </c>
      <c r="W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973.23</v>
      </c>
      <c r="X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1142.5</v>
      </c>
      <c r="Y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962.43</v>
      </c>
    </row>
    <row r="400" spans="1:25" x14ac:dyDescent="0.2">
      <c r="A400" s="83">
        <f t="shared" si="10"/>
        <v>42352</v>
      </c>
      <c r="B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891.13</v>
      </c>
      <c r="C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934.06</v>
      </c>
      <c r="D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958.08</v>
      </c>
      <c r="E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958.04</v>
      </c>
      <c r="F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949.73</v>
      </c>
      <c r="G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934.05</v>
      </c>
      <c r="H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890.85</v>
      </c>
      <c r="I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978.31000000000006</v>
      </c>
      <c r="J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930.24</v>
      </c>
      <c r="K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940.21999999999991</v>
      </c>
      <c r="L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924.73</v>
      </c>
      <c r="M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915.81</v>
      </c>
      <c r="N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896.28</v>
      </c>
      <c r="O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915.9899999999999</v>
      </c>
      <c r="P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980.89</v>
      </c>
      <c r="Q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968.9</v>
      </c>
      <c r="R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912.41</v>
      </c>
      <c r="S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969.99</v>
      </c>
      <c r="T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984.20999999999992</v>
      </c>
      <c r="U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959.81999999999994</v>
      </c>
      <c r="V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1018.89</v>
      </c>
      <c r="W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977.45999999999992</v>
      </c>
      <c r="X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1125.1300000000001</v>
      </c>
      <c r="Y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960.46999999999991</v>
      </c>
    </row>
    <row r="401" spans="1:27" x14ac:dyDescent="0.2">
      <c r="A401" s="83">
        <f t="shared" si="10"/>
        <v>42353</v>
      </c>
      <c r="B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891.56000000000006</v>
      </c>
      <c r="C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933.81000000000006</v>
      </c>
      <c r="D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958</v>
      </c>
      <c r="E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958.22</v>
      </c>
      <c r="F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950</v>
      </c>
      <c r="G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942.26999999999987</v>
      </c>
      <c r="H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898.44</v>
      </c>
      <c r="I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991.01</v>
      </c>
      <c r="J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930.77</v>
      </c>
      <c r="K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940.69999999999993</v>
      </c>
      <c r="L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903.18000000000006</v>
      </c>
      <c r="M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968.13</v>
      </c>
      <c r="N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930.89</v>
      </c>
      <c r="O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904.68</v>
      </c>
      <c r="P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948</v>
      </c>
      <c r="Q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941.19</v>
      </c>
      <c r="R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903.92</v>
      </c>
      <c r="S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1001.9599999999999</v>
      </c>
      <c r="T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991.82</v>
      </c>
      <c r="U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963.28</v>
      </c>
      <c r="V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1029.0999999999999</v>
      </c>
      <c r="W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1006.1</v>
      </c>
      <c r="X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1172.8899999999999</v>
      </c>
      <c r="Y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1019.8</v>
      </c>
    </row>
    <row r="402" spans="1:27" x14ac:dyDescent="0.2">
      <c r="A402" s="83">
        <f t="shared" si="10"/>
        <v>42354</v>
      </c>
      <c r="B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896.92</v>
      </c>
      <c r="C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933.7299999999999</v>
      </c>
      <c r="D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958</v>
      </c>
      <c r="E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958.01</v>
      </c>
      <c r="F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958.22</v>
      </c>
      <c r="G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942.30000000000007</v>
      </c>
      <c r="H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891.57</v>
      </c>
      <c r="I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979.04000000000008</v>
      </c>
      <c r="J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924.17</v>
      </c>
      <c r="K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918.3</v>
      </c>
      <c r="L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896.37</v>
      </c>
      <c r="M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994.56999999999994</v>
      </c>
      <c r="N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951.14</v>
      </c>
      <c r="O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936.79000000000008</v>
      </c>
      <c r="P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940.86</v>
      </c>
      <c r="Q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933.93</v>
      </c>
      <c r="R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918.93999999999994</v>
      </c>
      <c r="S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1000.15</v>
      </c>
      <c r="T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1005.48</v>
      </c>
      <c r="U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973.72</v>
      </c>
      <c r="V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1026.96</v>
      </c>
      <c r="W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979.78</v>
      </c>
      <c r="X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1135.1599999999999</v>
      </c>
      <c r="Y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997.88</v>
      </c>
    </row>
    <row r="403" spans="1:27" x14ac:dyDescent="0.2">
      <c r="A403" s="83">
        <f t="shared" si="10"/>
        <v>42355</v>
      </c>
      <c r="B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904.39</v>
      </c>
      <c r="C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950.11999999999989</v>
      </c>
      <c r="D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958.17</v>
      </c>
      <c r="E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966.52</v>
      </c>
      <c r="F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966.81000000000006</v>
      </c>
      <c r="G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942.68</v>
      </c>
      <c r="H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906.02</v>
      </c>
      <c r="I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991.32</v>
      </c>
      <c r="J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924.13</v>
      </c>
      <c r="K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918.38</v>
      </c>
      <c r="L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903.56</v>
      </c>
      <c r="M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952.07</v>
      </c>
      <c r="N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950.80000000000007</v>
      </c>
      <c r="O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929.75</v>
      </c>
      <c r="P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948.51</v>
      </c>
      <c r="Q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926.04</v>
      </c>
      <c r="R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892.11</v>
      </c>
      <c r="S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982.35</v>
      </c>
      <c r="T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995.64</v>
      </c>
      <c r="U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969.97</v>
      </c>
      <c r="V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1037.49</v>
      </c>
      <c r="W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981.15</v>
      </c>
      <c r="X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1117</v>
      </c>
      <c r="Y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997.31000000000006</v>
      </c>
    </row>
    <row r="404" spans="1:27" x14ac:dyDescent="0.2">
      <c r="A404" s="83">
        <f t="shared" si="10"/>
        <v>42356</v>
      </c>
      <c r="B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907.8599999999999</v>
      </c>
      <c r="C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918.82999999999993</v>
      </c>
      <c r="D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958.28</v>
      </c>
      <c r="E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966.69999999999993</v>
      </c>
      <c r="F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958.33</v>
      </c>
      <c r="G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942.78</v>
      </c>
      <c r="H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899.17</v>
      </c>
      <c r="I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978.74</v>
      </c>
      <c r="J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930.65</v>
      </c>
      <c r="K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929.41</v>
      </c>
      <c r="L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910.43</v>
      </c>
      <c r="M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953.29000000000008</v>
      </c>
      <c r="N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931.57999999999993</v>
      </c>
      <c r="O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932.01</v>
      </c>
      <c r="P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909.9</v>
      </c>
      <c r="Q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917.39</v>
      </c>
      <c r="R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914.34</v>
      </c>
      <c r="S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992.8</v>
      </c>
      <c r="T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992.45999999999992</v>
      </c>
      <c r="U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968.37</v>
      </c>
      <c r="V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1043.19</v>
      </c>
      <c r="W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984.63</v>
      </c>
      <c r="X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1138.58</v>
      </c>
      <c r="Y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1011.13</v>
      </c>
    </row>
    <row r="405" spans="1:27" x14ac:dyDescent="0.2">
      <c r="A405" s="83">
        <f t="shared" si="10"/>
        <v>42357</v>
      </c>
      <c r="B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937.63</v>
      </c>
      <c r="C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906.64</v>
      </c>
      <c r="D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930.19</v>
      </c>
      <c r="E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938.61</v>
      </c>
      <c r="F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938.81</v>
      </c>
      <c r="G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930.79</v>
      </c>
      <c r="H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900.78</v>
      </c>
      <c r="I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937</v>
      </c>
      <c r="J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976.4899999999999</v>
      </c>
      <c r="K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930.29</v>
      </c>
      <c r="L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922.28</v>
      </c>
      <c r="M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937.91</v>
      </c>
      <c r="N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946.01</v>
      </c>
      <c r="O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937.44</v>
      </c>
      <c r="P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898.95</v>
      </c>
      <c r="Q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913.9799999999999</v>
      </c>
      <c r="R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934.58</v>
      </c>
      <c r="S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1047.1300000000001</v>
      </c>
      <c r="T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1068.73</v>
      </c>
      <c r="U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1049.81</v>
      </c>
      <c r="V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1014.68</v>
      </c>
      <c r="W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964.91</v>
      </c>
      <c r="X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1136.1500000000001</v>
      </c>
      <c r="Y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1010.0699999999999</v>
      </c>
    </row>
    <row r="406" spans="1:27" x14ac:dyDescent="0.2">
      <c r="A406" s="83">
        <f t="shared" si="10"/>
        <v>42358</v>
      </c>
      <c r="B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903.14</v>
      </c>
      <c r="C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951.76</v>
      </c>
      <c r="D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983.06</v>
      </c>
      <c r="E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992.51</v>
      </c>
      <c r="F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992.54</v>
      </c>
      <c r="G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983.14</v>
      </c>
      <c r="H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943.33999999999992</v>
      </c>
      <c r="I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911.14</v>
      </c>
      <c r="J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938.66000000000008</v>
      </c>
      <c r="K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985.19</v>
      </c>
      <c r="L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946.25</v>
      </c>
      <c r="M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938.22</v>
      </c>
      <c r="N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938.3</v>
      </c>
      <c r="O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946.39</v>
      </c>
      <c r="P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946.36</v>
      </c>
      <c r="Q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923.18</v>
      </c>
      <c r="R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920.96</v>
      </c>
      <c r="S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1031.8600000000001</v>
      </c>
      <c r="T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1038.19</v>
      </c>
      <c r="U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1019.38</v>
      </c>
      <c r="V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982.36</v>
      </c>
      <c r="W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931.28000000000009</v>
      </c>
      <c r="X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1112.76</v>
      </c>
      <c r="Y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967.69999999999993</v>
      </c>
    </row>
    <row r="407" spans="1:27" x14ac:dyDescent="0.2">
      <c r="A407" s="83">
        <f t="shared" si="10"/>
        <v>42359</v>
      </c>
      <c r="B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904.36</v>
      </c>
      <c r="C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946.02</v>
      </c>
      <c r="D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975.13</v>
      </c>
      <c r="E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988.43</v>
      </c>
      <c r="F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988.4</v>
      </c>
      <c r="G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979.73</v>
      </c>
      <c r="H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897.79</v>
      </c>
      <c r="I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978.06</v>
      </c>
      <c r="J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944.79000000000008</v>
      </c>
      <c r="K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960.89</v>
      </c>
      <c r="L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944.78</v>
      </c>
      <c r="M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890.68</v>
      </c>
      <c r="N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903.32</v>
      </c>
      <c r="O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909.82</v>
      </c>
      <c r="P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964.94999999999993</v>
      </c>
      <c r="Q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961.51</v>
      </c>
      <c r="R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912.61</v>
      </c>
      <c r="S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985.43</v>
      </c>
      <c r="T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984.87</v>
      </c>
      <c r="U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959.46</v>
      </c>
      <c r="V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1019.8599999999999</v>
      </c>
      <c r="W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981.20999999999992</v>
      </c>
      <c r="X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1118.24</v>
      </c>
      <c r="Y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974.23</v>
      </c>
    </row>
    <row r="408" spans="1:27" x14ac:dyDescent="0.2">
      <c r="A408" s="83">
        <f t="shared" si="10"/>
        <v>42360</v>
      </c>
      <c r="B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907</v>
      </c>
      <c r="C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911.25</v>
      </c>
      <c r="D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933.88</v>
      </c>
      <c r="E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941.86</v>
      </c>
      <c r="F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941.85</v>
      </c>
      <c r="G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919.14</v>
      </c>
      <c r="H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894.21</v>
      </c>
      <c r="I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990.14</v>
      </c>
      <c r="J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940.69999999999993</v>
      </c>
      <c r="K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940.42</v>
      </c>
      <c r="L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932.74</v>
      </c>
      <c r="M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903.67</v>
      </c>
      <c r="N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906.03</v>
      </c>
      <c r="O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919.58</v>
      </c>
      <c r="P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990.01999999999987</v>
      </c>
      <c r="Q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981.81999999999994</v>
      </c>
      <c r="R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912.37</v>
      </c>
      <c r="S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969.74999999999989</v>
      </c>
      <c r="T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983.49</v>
      </c>
      <c r="U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971.69</v>
      </c>
      <c r="V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1016.87</v>
      </c>
      <c r="W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958.4</v>
      </c>
      <c r="X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1117.79</v>
      </c>
      <c r="Y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967.68</v>
      </c>
    </row>
    <row r="409" spans="1:27" x14ac:dyDescent="0.2">
      <c r="A409" s="83">
        <f t="shared" si="10"/>
        <v>42361</v>
      </c>
      <c r="B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917.07999999999993</v>
      </c>
      <c r="C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911.27</v>
      </c>
      <c r="D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933.95</v>
      </c>
      <c r="E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941.78</v>
      </c>
      <c r="F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941.68</v>
      </c>
      <c r="G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930.32999999999993</v>
      </c>
      <c r="H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891.32999999999993</v>
      </c>
      <c r="I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978.35</v>
      </c>
      <c r="J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923.31000000000006</v>
      </c>
      <c r="K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940.46999999999991</v>
      </c>
      <c r="L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917.85</v>
      </c>
      <c r="M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952.27</v>
      </c>
      <c r="N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952.6</v>
      </c>
      <c r="O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938.61</v>
      </c>
      <c r="P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917.94</v>
      </c>
      <c r="Q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918.29</v>
      </c>
      <c r="R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915.79</v>
      </c>
      <c r="S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972.18999999999994</v>
      </c>
      <c r="T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1005.7099999999999</v>
      </c>
      <c r="U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989.65</v>
      </c>
      <c r="V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1051.1599999999999</v>
      </c>
      <c r="W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967.36</v>
      </c>
      <c r="X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1132.9000000000001</v>
      </c>
      <c r="Y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989.56000000000006</v>
      </c>
    </row>
    <row r="410" spans="1:27" x14ac:dyDescent="0.2">
      <c r="A410" s="83">
        <f t="shared" si="10"/>
        <v>42362</v>
      </c>
      <c r="B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917.92000000000007</v>
      </c>
      <c r="C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911.06000000000006</v>
      </c>
      <c r="D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929.86</v>
      </c>
      <c r="E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941.59</v>
      </c>
      <c r="F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941.53</v>
      </c>
      <c r="G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941.79</v>
      </c>
      <c r="H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894.67000000000007</v>
      </c>
      <c r="I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990.4899999999999</v>
      </c>
      <c r="J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940.87</v>
      </c>
      <c r="K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968.43</v>
      </c>
      <c r="L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968.68000000000006</v>
      </c>
      <c r="M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906.20999999999992</v>
      </c>
      <c r="N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922.66</v>
      </c>
      <c r="O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940.33999999999992</v>
      </c>
      <c r="P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1012.8100000000001</v>
      </c>
      <c r="Q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1013.3000000000001</v>
      </c>
      <c r="R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950.56999999999994</v>
      </c>
      <c r="S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959.62</v>
      </c>
      <c r="T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961.06999999999994</v>
      </c>
      <c r="U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975.38</v>
      </c>
      <c r="V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1025.82</v>
      </c>
      <c r="W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984.95999999999992</v>
      </c>
      <c r="X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1096.1999999999998</v>
      </c>
      <c r="Y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967.65</v>
      </c>
      <c r="AA410" s="84"/>
    </row>
    <row r="411" spans="1:27" x14ac:dyDescent="0.2">
      <c r="A411" s="83">
        <f t="shared" si="10"/>
        <v>42363</v>
      </c>
      <c r="B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904.06</v>
      </c>
      <c r="C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949.76</v>
      </c>
      <c r="D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966.4</v>
      </c>
      <c r="E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983.57999999999993</v>
      </c>
      <c r="F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983.59</v>
      </c>
      <c r="G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958.54</v>
      </c>
      <c r="H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905.29</v>
      </c>
      <c r="I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1007.26</v>
      </c>
      <c r="J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941.35</v>
      </c>
      <c r="K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952.67</v>
      </c>
      <c r="L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929.19999999999993</v>
      </c>
      <c r="M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950.37</v>
      </c>
      <c r="N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928.66</v>
      </c>
      <c r="O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906.47</v>
      </c>
      <c r="P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940.32999999999993</v>
      </c>
      <c r="Q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918.12</v>
      </c>
      <c r="R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914.56999999999994</v>
      </c>
      <c r="S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970.96999999999991</v>
      </c>
      <c r="T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976.50999999999988</v>
      </c>
      <c r="U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976.32999999999993</v>
      </c>
      <c r="V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1024.83</v>
      </c>
      <c r="W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967.1</v>
      </c>
      <c r="X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1094.83</v>
      </c>
      <c r="Y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966.62</v>
      </c>
    </row>
    <row r="412" spans="1:27" x14ac:dyDescent="0.2">
      <c r="A412" s="83">
        <f t="shared" si="10"/>
        <v>42364</v>
      </c>
      <c r="B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906.58999999999992</v>
      </c>
      <c r="C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968.87</v>
      </c>
      <c r="D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982.75</v>
      </c>
      <c r="E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992.34</v>
      </c>
      <c r="F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992.21999999999991</v>
      </c>
      <c r="G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983.05</v>
      </c>
      <c r="H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923.43000000000006</v>
      </c>
      <c r="I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923.16</v>
      </c>
      <c r="J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934.09999999999991</v>
      </c>
      <c r="K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972.67</v>
      </c>
      <c r="L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959.74</v>
      </c>
      <c r="M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930.72</v>
      </c>
      <c r="N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930.52</v>
      </c>
      <c r="O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938.22</v>
      </c>
      <c r="P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938.17</v>
      </c>
      <c r="Q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899.81999999999994</v>
      </c>
      <c r="R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941.78</v>
      </c>
      <c r="S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1058.6300000000001</v>
      </c>
      <c r="T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1091.0500000000002</v>
      </c>
      <c r="U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1047.4499999999998</v>
      </c>
      <c r="V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973.56000000000006</v>
      </c>
      <c r="W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962.05</v>
      </c>
      <c r="X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1107.5900000000001</v>
      </c>
      <c r="Y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966.47</v>
      </c>
    </row>
    <row r="413" spans="1:27" x14ac:dyDescent="0.2">
      <c r="A413" s="83">
        <f t="shared" si="10"/>
        <v>42365</v>
      </c>
      <c r="B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906.93000000000006</v>
      </c>
      <c r="C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968.95999999999992</v>
      </c>
      <c r="D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982.61</v>
      </c>
      <c r="E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992.11</v>
      </c>
      <c r="F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992.06</v>
      </c>
      <c r="G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982.67</v>
      </c>
      <c r="H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943</v>
      </c>
      <c r="I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910.31999999999994</v>
      </c>
      <c r="J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918.8</v>
      </c>
      <c r="K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984.75</v>
      </c>
      <c r="L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946.25</v>
      </c>
      <c r="M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937.89</v>
      </c>
      <c r="N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937.65</v>
      </c>
      <c r="O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945.8</v>
      </c>
      <c r="P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945.62</v>
      </c>
      <c r="Q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921.64</v>
      </c>
      <c r="R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922.44999999999993</v>
      </c>
      <c r="S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1036.8800000000001</v>
      </c>
      <c r="T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1038.8499999999999</v>
      </c>
      <c r="U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1020.6</v>
      </c>
      <c r="V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984.58</v>
      </c>
      <c r="W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933.24</v>
      </c>
      <c r="X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1059.3600000000001</v>
      </c>
      <c r="Y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939.46</v>
      </c>
    </row>
    <row r="414" spans="1:27" x14ac:dyDescent="0.2">
      <c r="A414" s="83">
        <f t="shared" si="10"/>
        <v>42366</v>
      </c>
      <c r="B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929.91</v>
      </c>
      <c r="C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992.31999999999994</v>
      </c>
      <c r="D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992.41</v>
      </c>
      <c r="E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1015.49</v>
      </c>
      <c r="F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1015.88</v>
      </c>
      <c r="G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992.92</v>
      </c>
      <c r="H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951.08</v>
      </c>
      <c r="I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1066.56</v>
      </c>
      <c r="J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978.91</v>
      </c>
      <c r="K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999.83</v>
      </c>
      <c r="L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990.5</v>
      </c>
      <c r="M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923.19999999999993</v>
      </c>
      <c r="N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922.70999999999992</v>
      </c>
      <c r="O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940.28</v>
      </c>
      <c r="P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1012.42</v>
      </c>
      <c r="Q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989.9899999999999</v>
      </c>
      <c r="R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949.85</v>
      </c>
      <c r="S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956.12</v>
      </c>
      <c r="T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956.52</v>
      </c>
      <c r="U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957.12</v>
      </c>
      <c r="V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994.52</v>
      </c>
      <c r="W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951.18</v>
      </c>
      <c r="X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1029.49</v>
      </c>
      <c r="Y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933.91</v>
      </c>
    </row>
    <row r="415" spans="1:27" x14ac:dyDescent="0.2">
      <c r="A415" s="83">
        <f t="shared" si="10"/>
        <v>42367</v>
      </c>
      <c r="B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905.79</v>
      </c>
      <c r="C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930.11</v>
      </c>
      <c r="D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970.68</v>
      </c>
      <c r="E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970.76</v>
      </c>
      <c r="F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970.63</v>
      </c>
      <c r="G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950.17</v>
      </c>
      <c r="H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894.65</v>
      </c>
      <c r="I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982.35</v>
      </c>
      <c r="J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941.12</v>
      </c>
      <c r="K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928.57999999999993</v>
      </c>
      <c r="L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928.56999999999994</v>
      </c>
      <c r="M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904.1</v>
      </c>
      <c r="N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904.96999999999991</v>
      </c>
      <c r="O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916.59</v>
      </c>
      <c r="P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916.64</v>
      </c>
      <c r="Q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917.29000000000008</v>
      </c>
      <c r="R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916.85</v>
      </c>
      <c r="S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1010.51</v>
      </c>
      <c r="T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1004.25</v>
      </c>
      <c r="U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975.48</v>
      </c>
      <c r="V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1037.96</v>
      </c>
      <c r="W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988.09</v>
      </c>
      <c r="X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1125.21</v>
      </c>
      <c r="Y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953.89</v>
      </c>
    </row>
    <row r="416" spans="1:27" x14ac:dyDescent="0.2">
      <c r="A416" s="83">
        <f t="shared" si="10"/>
        <v>42368</v>
      </c>
      <c r="B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911.44999999999993</v>
      </c>
      <c r="C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966.3</v>
      </c>
      <c r="D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983.53</v>
      </c>
      <c r="E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983.62</v>
      </c>
      <c r="F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992.45999999999992</v>
      </c>
      <c r="G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970.95999999999992</v>
      </c>
      <c r="H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912.63</v>
      </c>
      <c r="I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1007.4599999999999</v>
      </c>
      <c r="J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959.54</v>
      </c>
      <c r="K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969.15</v>
      </c>
      <c r="L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928.93000000000006</v>
      </c>
      <c r="M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921.06000000000006</v>
      </c>
      <c r="N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921.28</v>
      </c>
      <c r="O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921.09</v>
      </c>
      <c r="P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928.66</v>
      </c>
      <c r="Q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940.71</v>
      </c>
      <c r="R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895.14</v>
      </c>
      <c r="S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955.01</v>
      </c>
      <c r="T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953.69999999999993</v>
      </c>
      <c r="U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954.94999999999993</v>
      </c>
      <c r="V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1002.86</v>
      </c>
      <c r="W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948.49</v>
      </c>
      <c r="X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1108.53</v>
      </c>
      <c r="Y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916.5200000000001</v>
      </c>
    </row>
    <row r="417" spans="1:25" x14ac:dyDescent="0.2">
      <c r="A417" s="83">
        <f t="shared" si="10"/>
        <v>42369</v>
      </c>
      <c r="B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916.65</v>
      </c>
      <c r="C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925.87</v>
      </c>
      <c r="D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949.53000000000009</v>
      </c>
      <c r="E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949.62</v>
      </c>
      <c r="F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957.86</v>
      </c>
      <c r="G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941.98</v>
      </c>
      <c r="H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894.5200000000001</v>
      </c>
      <c r="I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998.56000000000006</v>
      </c>
      <c r="J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951.46999999999991</v>
      </c>
      <c r="K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999.01</v>
      </c>
      <c r="L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947.43999999999994</v>
      </c>
      <c r="M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892.3</v>
      </c>
      <c r="N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896.05</v>
      </c>
      <c r="O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896.18</v>
      </c>
      <c r="P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956.51</v>
      </c>
      <c r="Q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941.45999999999992</v>
      </c>
      <c r="R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915.83999999999992</v>
      </c>
      <c r="S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1025.5500000000002</v>
      </c>
      <c r="T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1044.42</v>
      </c>
      <c r="U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1007.27</v>
      </c>
      <c r="V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1052.1100000000001</v>
      </c>
      <c r="W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1007.42</v>
      </c>
      <c r="X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1194.57</v>
      </c>
      <c r="Y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1148.2199999999998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153</v>
      </c>
    </row>
    <row r="420" spans="1:25" ht="12.75" x14ac:dyDescent="0.2">
      <c r="A420" s="172" t="s">
        <v>48</v>
      </c>
      <c r="B420" s="183" t="s">
        <v>122</v>
      </c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5"/>
    </row>
    <row r="421" spans="1:25" ht="12.75" x14ac:dyDescent="0.2">
      <c r="A421" s="173"/>
      <c r="B421" s="186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8"/>
    </row>
    <row r="422" spans="1:25" ht="12.75" x14ac:dyDescent="0.2">
      <c r="A422" s="173"/>
      <c r="B422" s="175" t="s">
        <v>123</v>
      </c>
      <c r="C422" s="166" t="s">
        <v>124</v>
      </c>
      <c r="D422" s="166" t="s">
        <v>125</v>
      </c>
      <c r="E422" s="166" t="s">
        <v>126</v>
      </c>
      <c r="F422" s="166" t="s">
        <v>127</v>
      </c>
      <c r="G422" s="166" t="s">
        <v>128</v>
      </c>
      <c r="H422" s="166" t="s">
        <v>129</v>
      </c>
      <c r="I422" s="166" t="s">
        <v>130</v>
      </c>
      <c r="J422" s="166" t="s">
        <v>131</v>
      </c>
      <c r="K422" s="166" t="s">
        <v>132</v>
      </c>
      <c r="L422" s="166" t="s">
        <v>133</v>
      </c>
      <c r="M422" s="166" t="s">
        <v>134</v>
      </c>
      <c r="N422" s="177" t="s">
        <v>135</v>
      </c>
      <c r="O422" s="166" t="s">
        <v>136</v>
      </c>
      <c r="P422" s="166" t="s">
        <v>137</v>
      </c>
      <c r="Q422" s="166" t="s">
        <v>138</v>
      </c>
      <c r="R422" s="166" t="s">
        <v>139</v>
      </c>
      <c r="S422" s="166" t="s">
        <v>140</v>
      </c>
      <c r="T422" s="166" t="s">
        <v>141</v>
      </c>
      <c r="U422" s="166" t="s">
        <v>142</v>
      </c>
      <c r="V422" s="166" t="s">
        <v>143</v>
      </c>
      <c r="W422" s="166" t="s">
        <v>144</v>
      </c>
      <c r="X422" s="166" t="s">
        <v>145</v>
      </c>
      <c r="Y422" s="166" t="s">
        <v>146</v>
      </c>
    </row>
    <row r="423" spans="1:25" ht="12.75" x14ac:dyDescent="0.2">
      <c r="A423" s="174"/>
      <c r="B423" s="176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78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x14ac:dyDescent="0.2">
      <c r="A424" s="83">
        <f>A387</f>
        <v>42339</v>
      </c>
      <c r="B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899.39</v>
      </c>
      <c r="C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939.85</v>
      </c>
      <c r="D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966.52</v>
      </c>
      <c r="E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966.55</v>
      </c>
      <c r="F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953.06000000000006</v>
      </c>
      <c r="G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953.28</v>
      </c>
      <c r="H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912.1</v>
      </c>
      <c r="I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1022.1899999999999</v>
      </c>
      <c r="J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960.74</v>
      </c>
      <c r="K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973.29</v>
      </c>
      <c r="L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964.18</v>
      </c>
      <c r="M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918.16</v>
      </c>
      <c r="N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907</v>
      </c>
      <c r="O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936.54000000000008</v>
      </c>
      <c r="P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1048.8699999999999</v>
      </c>
      <c r="Q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1023.05</v>
      </c>
      <c r="R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931.94</v>
      </c>
      <c r="S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855.89</v>
      </c>
      <c r="T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849.43999999999994</v>
      </c>
      <c r="U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869.87</v>
      </c>
      <c r="V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851.52</v>
      </c>
      <c r="W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854.56000000000006</v>
      </c>
      <c r="X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938.05</v>
      </c>
      <c r="Y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843.45999999999992</v>
      </c>
    </row>
    <row r="425" spans="1:25" x14ac:dyDescent="0.2">
      <c r="A425" s="83">
        <f t="shared" ref="A425:A454" si="11">A388</f>
        <v>42340</v>
      </c>
      <c r="B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895.15</v>
      </c>
      <c r="C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935.08</v>
      </c>
      <c r="D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961.28</v>
      </c>
      <c r="E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952.41</v>
      </c>
      <c r="F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952.53</v>
      </c>
      <c r="G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944.68</v>
      </c>
      <c r="H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895.93</v>
      </c>
      <c r="I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981.06</v>
      </c>
      <c r="J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914.06</v>
      </c>
      <c r="K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924.96999999999991</v>
      </c>
      <c r="L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916.89</v>
      </c>
      <c r="M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863.2</v>
      </c>
      <c r="N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879.06000000000006</v>
      </c>
      <c r="O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882.21</v>
      </c>
      <c r="P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958.42</v>
      </c>
      <c r="Q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959.19999999999993</v>
      </c>
      <c r="R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892.50999999999988</v>
      </c>
      <c r="S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850.89</v>
      </c>
      <c r="T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850.99</v>
      </c>
      <c r="U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839.33</v>
      </c>
      <c r="V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876.71</v>
      </c>
      <c r="W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832.89</v>
      </c>
      <c r="X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983.92</v>
      </c>
      <c r="Y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849.34999999999991</v>
      </c>
    </row>
    <row r="426" spans="1:25" x14ac:dyDescent="0.2">
      <c r="A426" s="83">
        <f t="shared" si="11"/>
        <v>42341</v>
      </c>
      <c r="B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873.38</v>
      </c>
      <c r="C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906.74999999999989</v>
      </c>
      <c r="D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918.69</v>
      </c>
      <c r="E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918.64</v>
      </c>
      <c r="F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926.92</v>
      </c>
      <c r="G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911.22</v>
      </c>
      <c r="H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873.91</v>
      </c>
      <c r="I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956.14</v>
      </c>
      <c r="J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918.26</v>
      </c>
      <c r="K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917.64</v>
      </c>
      <c r="L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909.97</v>
      </c>
      <c r="M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845.63</v>
      </c>
      <c r="N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845.55</v>
      </c>
      <c r="O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851.56000000000006</v>
      </c>
      <c r="P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902.16000000000008</v>
      </c>
      <c r="Q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895.2399999999999</v>
      </c>
      <c r="R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868.04</v>
      </c>
      <c r="S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882.32</v>
      </c>
      <c r="T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884.39</v>
      </c>
      <c r="U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871.03</v>
      </c>
      <c r="V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899.9</v>
      </c>
      <c r="W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868.55000000000007</v>
      </c>
      <c r="X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981.39</v>
      </c>
      <c r="Y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856.46</v>
      </c>
    </row>
    <row r="427" spans="1:25" x14ac:dyDescent="0.2">
      <c r="A427" s="83">
        <f t="shared" si="11"/>
        <v>42342</v>
      </c>
      <c r="B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866.25</v>
      </c>
      <c r="C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902.93</v>
      </c>
      <c r="D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918.85</v>
      </c>
      <c r="E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918.81</v>
      </c>
      <c r="F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919.01</v>
      </c>
      <c r="G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911.54</v>
      </c>
      <c r="H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867.32999999999993</v>
      </c>
      <c r="I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956.76</v>
      </c>
      <c r="J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915.02</v>
      </c>
      <c r="K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926.36</v>
      </c>
      <c r="L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918.15</v>
      </c>
      <c r="M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857.88</v>
      </c>
      <c r="N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864.27</v>
      </c>
      <c r="O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880.37</v>
      </c>
      <c r="P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906.31</v>
      </c>
      <c r="Q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880.88</v>
      </c>
      <c r="R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847.5200000000001</v>
      </c>
      <c r="S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890.4</v>
      </c>
      <c r="T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891.9</v>
      </c>
      <c r="U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880.03000000000009</v>
      </c>
      <c r="V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906.08</v>
      </c>
      <c r="W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864.12</v>
      </c>
      <c r="X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991.95999999999992</v>
      </c>
      <c r="Y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859.9799999999999</v>
      </c>
    </row>
    <row r="428" spans="1:25" x14ac:dyDescent="0.2">
      <c r="A428" s="83">
        <f t="shared" si="11"/>
        <v>42343</v>
      </c>
      <c r="B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855.20999999999992</v>
      </c>
      <c r="C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885.13</v>
      </c>
      <c r="D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905.24</v>
      </c>
      <c r="E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905.25</v>
      </c>
      <c r="F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901.06</v>
      </c>
      <c r="G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893.63</v>
      </c>
      <c r="H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849.36999999999989</v>
      </c>
      <c r="I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836.1</v>
      </c>
      <c r="J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884.19</v>
      </c>
      <c r="K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900.82999999999993</v>
      </c>
      <c r="L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885.15</v>
      </c>
      <c r="M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877.28000000000009</v>
      </c>
      <c r="N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862.66</v>
      </c>
      <c r="O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877.18999999999994</v>
      </c>
      <c r="P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884.79000000000008</v>
      </c>
      <c r="Q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896.92</v>
      </c>
      <c r="R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844.82</v>
      </c>
      <c r="S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972.7399999999999</v>
      </c>
      <c r="T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1029.6300000000001</v>
      </c>
      <c r="U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1028.6199999999999</v>
      </c>
      <c r="V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990.53</v>
      </c>
      <c r="W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885.85</v>
      </c>
      <c r="X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1045.94</v>
      </c>
      <c r="Y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912.94</v>
      </c>
    </row>
    <row r="429" spans="1:25" x14ac:dyDescent="0.2">
      <c r="A429" s="83">
        <f t="shared" si="11"/>
        <v>42344</v>
      </c>
      <c r="B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855.65</v>
      </c>
      <c r="C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885.24</v>
      </c>
      <c r="D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905.19</v>
      </c>
      <c r="E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905.06000000000006</v>
      </c>
      <c r="F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899.9799999999999</v>
      </c>
      <c r="G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892.75</v>
      </c>
      <c r="H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878.05</v>
      </c>
      <c r="I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877.92</v>
      </c>
      <c r="J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833.01</v>
      </c>
      <c r="K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959.38</v>
      </c>
      <c r="L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924.32</v>
      </c>
      <c r="M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907.74999999999989</v>
      </c>
      <c r="N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883.5</v>
      </c>
      <c r="O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883.79</v>
      </c>
      <c r="P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916.02</v>
      </c>
      <c r="Q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938.69</v>
      </c>
      <c r="R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871.8</v>
      </c>
      <c r="S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967.9</v>
      </c>
      <c r="T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981.88</v>
      </c>
      <c r="U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982.87</v>
      </c>
      <c r="V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947.1</v>
      </c>
      <c r="W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883.56999999999994</v>
      </c>
      <c r="X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995.57999999999993</v>
      </c>
      <c r="Y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882.35</v>
      </c>
    </row>
    <row r="430" spans="1:25" x14ac:dyDescent="0.2">
      <c r="A430" s="83">
        <f t="shared" si="11"/>
        <v>42345</v>
      </c>
      <c r="B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859.49</v>
      </c>
      <c r="C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887.87</v>
      </c>
      <c r="D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910.88</v>
      </c>
      <c r="E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919.01</v>
      </c>
      <c r="F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919.06</v>
      </c>
      <c r="G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888.09</v>
      </c>
      <c r="H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846.28</v>
      </c>
      <c r="I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924.21</v>
      </c>
      <c r="J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896.13</v>
      </c>
      <c r="K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900.79</v>
      </c>
      <c r="L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893.1</v>
      </c>
      <c r="M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844.71999999999991</v>
      </c>
      <c r="N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844.55</v>
      </c>
      <c r="O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844.49</v>
      </c>
      <c r="P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885.5</v>
      </c>
      <c r="Q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871.59</v>
      </c>
      <c r="R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842.59999999999991</v>
      </c>
      <c r="S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907.96</v>
      </c>
      <c r="T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909</v>
      </c>
      <c r="U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897.49</v>
      </c>
      <c r="V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955.14</v>
      </c>
      <c r="W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883.01</v>
      </c>
      <c r="X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1019.21</v>
      </c>
      <c r="Y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874.57</v>
      </c>
    </row>
    <row r="431" spans="1:25" x14ac:dyDescent="0.2">
      <c r="A431" s="83">
        <f t="shared" si="11"/>
        <v>42346</v>
      </c>
      <c r="B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839.41</v>
      </c>
      <c r="C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873.15</v>
      </c>
      <c r="D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895.3</v>
      </c>
      <c r="E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895.39</v>
      </c>
      <c r="F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887.83</v>
      </c>
      <c r="G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873.26</v>
      </c>
      <c r="H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840.07</v>
      </c>
      <c r="I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924.48</v>
      </c>
      <c r="J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889.1</v>
      </c>
      <c r="K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916.39</v>
      </c>
      <c r="L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904.18000000000006</v>
      </c>
      <c r="M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847.18999999999994</v>
      </c>
      <c r="N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846.86</v>
      </c>
      <c r="O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846.86</v>
      </c>
      <c r="P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885.23</v>
      </c>
      <c r="Q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871.59</v>
      </c>
      <c r="R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843.25</v>
      </c>
      <c r="S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921.79</v>
      </c>
      <c r="T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923.07</v>
      </c>
      <c r="U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898.08999999999992</v>
      </c>
      <c r="V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957.41</v>
      </c>
      <c r="W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889.92</v>
      </c>
      <c r="X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1054.79</v>
      </c>
      <c r="Y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900.93999999999994</v>
      </c>
    </row>
    <row r="432" spans="1:25" x14ac:dyDescent="0.2">
      <c r="A432" s="83">
        <f t="shared" si="11"/>
        <v>42347</v>
      </c>
      <c r="B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833.2299999999999</v>
      </c>
      <c r="C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873.53</v>
      </c>
      <c r="D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895.69</v>
      </c>
      <c r="E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895.75</v>
      </c>
      <c r="F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888.18</v>
      </c>
      <c r="G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873.78</v>
      </c>
      <c r="H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841.19</v>
      </c>
      <c r="I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925.78</v>
      </c>
      <c r="J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863.84</v>
      </c>
      <c r="K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872.85</v>
      </c>
      <c r="L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852.09999999999991</v>
      </c>
      <c r="M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873.68</v>
      </c>
      <c r="N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841.64</v>
      </c>
      <c r="O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841.7299999999999</v>
      </c>
      <c r="P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879.64</v>
      </c>
      <c r="Q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872.86</v>
      </c>
      <c r="R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834.45</v>
      </c>
      <c r="S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916.63</v>
      </c>
      <c r="T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930.42</v>
      </c>
      <c r="U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894.49</v>
      </c>
      <c r="V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958.19999999999993</v>
      </c>
      <c r="W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888.96</v>
      </c>
      <c r="X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1056.8599999999999</v>
      </c>
      <c r="Y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887.64</v>
      </c>
    </row>
    <row r="433" spans="1:27" x14ac:dyDescent="0.2">
      <c r="A433" s="83">
        <f t="shared" si="11"/>
        <v>42348</v>
      </c>
      <c r="B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832.76</v>
      </c>
      <c r="C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873.09999999999991</v>
      </c>
      <c r="D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887.83</v>
      </c>
      <c r="E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895.44999999999993</v>
      </c>
      <c r="F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887.96</v>
      </c>
      <c r="G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873.72</v>
      </c>
      <c r="H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840.57999999999993</v>
      </c>
      <c r="I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925.43</v>
      </c>
      <c r="J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864.01</v>
      </c>
      <c r="K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865.6099999999999</v>
      </c>
      <c r="L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845.44999999999993</v>
      </c>
      <c r="M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872.83</v>
      </c>
      <c r="N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851.98</v>
      </c>
      <c r="O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841.27</v>
      </c>
      <c r="P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879.5</v>
      </c>
      <c r="Q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872.96</v>
      </c>
      <c r="R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834.54</v>
      </c>
      <c r="S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916.08999999999992</v>
      </c>
      <c r="T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931.18999999999994</v>
      </c>
      <c r="U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894.15</v>
      </c>
      <c r="V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949.48</v>
      </c>
      <c r="W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884.7299999999999</v>
      </c>
      <c r="X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1039.04</v>
      </c>
      <c r="Y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887.69999999999993</v>
      </c>
    </row>
    <row r="434" spans="1:27" x14ac:dyDescent="0.2">
      <c r="A434" s="83">
        <f t="shared" si="11"/>
        <v>42349</v>
      </c>
      <c r="B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833.42</v>
      </c>
      <c r="C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871.99</v>
      </c>
      <c r="D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894.08999999999992</v>
      </c>
      <c r="E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894.04</v>
      </c>
      <c r="F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886.65</v>
      </c>
      <c r="G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872.37</v>
      </c>
      <c r="H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832.7</v>
      </c>
      <c r="I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912.89</v>
      </c>
      <c r="J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868.9</v>
      </c>
      <c r="K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871.05</v>
      </c>
      <c r="L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857.07</v>
      </c>
      <c r="M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876.58</v>
      </c>
      <c r="N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833.39</v>
      </c>
      <c r="O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855.81999999999994</v>
      </c>
      <c r="P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915.2299999999999</v>
      </c>
      <c r="Q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904.0200000000001</v>
      </c>
      <c r="R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852.76</v>
      </c>
      <c r="S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903.66</v>
      </c>
      <c r="T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915.64</v>
      </c>
      <c r="U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894.77</v>
      </c>
      <c r="V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950.43999999999994</v>
      </c>
      <c r="W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908.08</v>
      </c>
      <c r="X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1040.73</v>
      </c>
      <c r="Y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895.18999999999994</v>
      </c>
    </row>
    <row r="435" spans="1:27" x14ac:dyDescent="0.2">
      <c r="A435" s="83">
        <f t="shared" si="11"/>
        <v>42350</v>
      </c>
      <c r="B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845.58</v>
      </c>
      <c r="C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861.21</v>
      </c>
      <c r="D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883.9</v>
      </c>
      <c r="E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891.86</v>
      </c>
      <c r="F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883.9799999999999</v>
      </c>
      <c r="G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884.06000000000006</v>
      </c>
      <c r="H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862.01</v>
      </c>
      <c r="I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834.37</v>
      </c>
      <c r="J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902.53</v>
      </c>
      <c r="K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883.41</v>
      </c>
      <c r="L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854.28000000000009</v>
      </c>
      <c r="M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854.11999999999989</v>
      </c>
      <c r="N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875.38</v>
      </c>
      <c r="O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894.43999999999994</v>
      </c>
      <c r="P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894.46999999999991</v>
      </c>
      <c r="Q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894.99</v>
      </c>
      <c r="R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844.18999999999994</v>
      </c>
      <c r="S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995.2</v>
      </c>
      <c r="T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993.99</v>
      </c>
      <c r="U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997.25</v>
      </c>
      <c r="V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962.65</v>
      </c>
      <c r="W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910.38</v>
      </c>
      <c r="X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1063.95</v>
      </c>
      <c r="Y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906.06000000000006</v>
      </c>
    </row>
    <row r="436" spans="1:27" x14ac:dyDescent="0.2">
      <c r="A436" s="83">
        <f t="shared" si="11"/>
        <v>42351</v>
      </c>
      <c r="B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846.62</v>
      </c>
      <c r="C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854.11999999999989</v>
      </c>
      <c r="D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883.95999999999992</v>
      </c>
      <c r="E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883.9899999999999</v>
      </c>
      <c r="F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883.85</v>
      </c>
      <c r="G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876.30000000000007</v>
      </c>
      <c r="H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861.79</v>
      </c>
      <c r="I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854.66</v>
      </c>
      <c r="J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853.55</v>
      </c>
      <c r="K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923.30000000000007</v>
      </c>
      <c r="L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891.13</v>
      </c>
      <c r="M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883.56</v>
      </c>
      <c r="N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883.34</v>
      </c>
      <c r="O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906.69999999999993</v>
      </c>
      <c r="P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906.63</v>
      </c>
      <c r="Q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895.35</v>
      </c>
      <c r="R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844.05</v>
      </c>
      <c r="S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992.47</v>
      </c>
      <c r="T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991.99999999999989</v>
      </c>
      <c r="U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990.68</v>
      </c>
      <c r="V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955.80000000000007</v>
      </c>
      <c r="W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908.06000000000006</v>
      </c>
      <c r="X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1062.98</v>
      </c>
      <c r="Y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898.17</v>
      </c>
    </row>
    <row r="437" spans="1:27" x14ac:dyDescent="0.2">
      <c r="A437" s="83">
        <f t="shared" si="11"/>
        <v>42352</v>
      </c>
      <c r="B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832.91</v>
      </c>
      <c r="C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872.19999999999993</v>
      </c>
      <c r="D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894.18999999999994</v>
      </c>
      <c r="E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894.15</v>
      </c>
      <c r="F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886.55</v>
      </c>
      <c r="G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872.18999999999994</v>
      </c>
      <c r="H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832.66</v>
      </c>
      <c r="I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912.71</v>
      </c>
      <c r="J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868.71</v>
      </c>
      <c r="K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877.83999999999992</v>
      </c>
      <c r="L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863.67</v>
      </c>
      <c r="M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855.5</v>
      </c>
      <c r="N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837.63</v>
      </c>
      <c r="O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855.66</v>
      </c>
      <c r="P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915.06</v>
      </c>
      <c r="Q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904.09</v>
      </c>
      <c r="R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852.38</v>
      </c>
      <c r="S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905.09</v>
      </c>
      <c r="T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918.09999999999991</v>
      </c>
      <c r="U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895.79</v>
      </c>
      <c r="V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949.85</v>
      </c>
      <c r="W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911.92</v>
      </c>
      <c r="X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1047.08</v>
      </c>
      <c r="Y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896.37</v>
      </c>
    </row>
    <row r="438" spans="1:27" x14ac:dyDescent="0.2">
      <c r="A438" s="83">
        <f t="shared" si="11"/>
        <v>42353</v>
      </c>
      <c r="B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833.30000000000007</v>
      </c>
      <c r="C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871.97</v>
      </c>
      <c r="D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894.12</v>
      </c>
      <c r="E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894.31</v>
      </c>
      <c r="F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886.79000000000008</v>
      </c>
      <c r="G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879.71999999999991</v>
      </c>
      <c r="H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839.61</v>
      </c>
      <c r="I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924.32</v>
      </c>
      <c r="J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869.18999999999994</v>
      </c>
      <c r="K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878.28</v>
      </c>
      <c r="L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843.94</v>
      </c>
      <c r="M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903.39</v>
      </c>
      <c r="N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869.31</v>
      </c>
      <c r="O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845.31</v>
      </c>
      <c r="P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884.96</v>
      </c>
      <c r="Q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878.73</v>
      </c>
      <c r="R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844.62</v>
      </c>
      <c r="S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934.34999999999991</v>
      </c>
      <c r="T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925.07</v>
      </c>
      <c r="U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898.94999999999993</v>
      </c>
      <c r="V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959.18999999999994</v>
      </c>
      <c r="W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938.14</v>
      </c>
      <c r="X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1090.79</v>
      </c>
      <c r="Y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950.68</v>
      </c>
    </row>
    <row r="439" spans="1:27" s="94" customFormat="1" x14ac:dyDescent="0.25">
      <c r="A439" s="83">
        <f t="shared" si="11"/>
        <v>42354</v>
      </c>
      <c r="B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838.21</v>
      </c>
      <c r="C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871.91</v>
      </c>
      <c r="D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894.12</v>
      </c>
      <c r="E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894.13</v>
      </c>
      <c r="F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894.31</v>
      </c>
      <c r="G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879.75</v>
      </c>
      <c r="H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833.31000000000006</v>
      </c>
      <c r="I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913.37</v>
      </c>
      <c r="J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863.15</v>
      </c>
      <c r="K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857.78</v>
      </c>
      <c r="L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837.70999999999992</v>
      </c>
      <c r="M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927.58999999999992</v>
      </c>
      <c r="N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887.84</v>
      </c>
      <c r="O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874.7</v>
      </c>
      <c r="P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878.43000000000006</v>
      </c>
      <c r="Q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872.08999999999992</v>
      </c>
      <c r="R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858.37</v>
      </c>
      <c r="S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932.69999999999993</v>
      </c>
      <c r="T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937.58</v>
      </c>
      <c r="U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908.51</v>
      </c>
      <c r="V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957.23</v>
      </c>
      <c r="W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914.05</v>
      </c>
      <c r="X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1056.26</v>
      </c>
      <c r="Y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930.61999999999989</v>
      </c>
    </row>
    <row r="440" spans="1:27" x14ac:dyDescent="0.2">
      <c r="A440" s="83">
        <f t="shared" si="11"/>
        <v>42355</v>
      </c>
      <c r="B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845.05</v>
      </c>
      <c r="C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886.9</v>
      </c>
      <c r="D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894.27</v>
      </c>
      <c r="E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901.92</v>
      </c>
      <c r="F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902.18000000000006</v>
      </c>
      <c r="G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880.1</v>
      </c>
      <c r="H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846.54000000000008</v>
      </c>
      <c r="I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924.61</v>
      </c>
      <c r="J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863.12</v>
      </c>
      <c r="K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857.84999999999991</v>
      </c>
      <c r="L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844.29</v>
      </c>
      <c r="M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888.68999999999994</v>
      </c>
      <c r="N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887.53</v>
      </c>
      <c r="O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868.26</v>
      </c>
      <c r="P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885.43</v>
      </c>
      <c r="Q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864.87</v>
      </c>
      <c r="R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833.81</v>
      </c>
      <c r="S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916.4</v>
      </c>
      <c r="T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928.56999999999994</v>
      </c>
      <c r="U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905.07</v>
      </c>
      <c r="V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966.87</v>
      </c>
      <c r="W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915.31</v>
      </c>
      <c r="X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1039.6399999999999</v>
      </c>
      <c r="Y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930.1</v>
      </c>
    </row>
    <row r="441" spans="1:27" x14ac:dyDescent="0.2">
      <c r="A441" s="83">
        <f t="shared" si="11"/>
        <v>42356</v>
      </c>
      <c r="B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848.21999999999991</v>
      </c>
      <c r="C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858.26</v>
      </c>
      <c r="D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894.37</v>
      </c>
      <c r="E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902.08</v>
      </c>
      <c r="F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894.42</v>
      </c>
      <c r="G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880.19</v>
      </c>
      <c r="H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840.27</v>
      </c>
      <c r="I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913.1</v>
      </c>
      <c r="J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869.09</v>
      </c>
      <c r="K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867.95</v>
      </c>
      <c r="L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850.58</v>
      </c>
      <c r="M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889.80000000000007</v>
      </c>
      <c r="N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869.93999999999994</v>
      </c>
      <c r="O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870.32999999999993</v>
      </c>
      <c r="P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850.09999999999991</v>
      </c>
      <c r="Q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856.94999999999993</v>
      </c>
      <c r="R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854.16</v>
      </c>
      <c r="S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925.96999999999991</v>
      </c>
      <c r="T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925.66</v>
      </c>
      <c r="U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903.61</v>
      </c>
      <c r="V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972.08</v>
      </c>
      <c r="W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918.49</v>
      </c>
      <c r="X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1059.3899999999999</v>
      </c>
      <c r="Y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942.74</v>
      </c>
    </row>
    <row r="442" spans="1:27" x14ac:dyDescent="0.2">
      <c r="A442" s="83">
        <f t="shared" si="11"/>
        <v>42357</v>
      </c>
      <c r="B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875.47</v>
      </c>
      <c r="C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847.1</v>
      </c>
      <c r="D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868.66</v>
      </c>
      <c r="E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876.37</v>
      </c>
      <c r="F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876.55</v>
      </c>
      <c r="G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869.20999999999992</v>
      </c>
      <c r="H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841.7399999999999</v>
      </c>
      <c r="I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874.9</v>
      </c>
      <c r="J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911.04</v>
      </c>
      <c r="K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868.75</v>
      </c>
      <c r="L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861.43</v>
      </c>
      <c r="M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875.72</v>
      </c>
      <c r="N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883.14</v>
      </c>
      <c r="O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875.30000000000007</v>
      </c>
      <c r="P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840.07</v>
      </c>
      <c r="Q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853.81999999999994</v>
      </c>
      <c r="R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872.68000000000006</v>
      </c>
      <c r="S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975.69999999999993</v>
      </c>
      <c r="T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995.45999999999992</v>
      </c>
      <c r="U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978.15</v>
      </c>
      <c r="V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945.99999999999989</v>
      </c>
      <c r="W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900.44</v>
      </c>
      <c r="X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1057.17</v>
      </c>
      <c r="Y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941.77</v>
      </c>
    </row>
    <row r="443" spans="1:27" x14ac:dyDescent="0.2">
      <c r="A443" s="83">
        <f t="shared" si="11"/>
        <v>42358</v>
      </c>
      <c r="B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843.91</v>
      </c>
      <c r="C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888.4</v>
      </c>
      <c r="D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917.05</v>
      </c>
      <c r="E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925.69999999999993</v>
      </c>
      <c r="F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925.7299999999999</v>
      </c>
      <c r="G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917.12</v>
      </c>
      <c r="H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880.68999999999994</v>
      </c>
      <c r="I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851.21999999999991</v>
      </c>
      <c r="J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876.41000000000008</v>
      </c>
      <c r="K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919</v>
      </c>
      <c r="L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883.36</v>
      </c>
      <c r="M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876.01</v>
      </c>
      <c r="N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876.07999999999993</v>
      </c>
      <c r="O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883.49</v>
      </c>
      <c r="P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883.47</v>
      </c>
      <c r="Q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862.24</v>
      </c>
      <c r="R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860.22</v>
      </c>
      <c r="S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961.72</v>
      </c>
      <c r="T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967.51</v>
      </c>
      <c r="U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950.3</v>
      </c>
      <c r="V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916.41</v>
      </c>
      <c r="W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869.66000000000008</v>
      </c>
      <c r="X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1035.76</v>
      </c>
      <c r="Y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902.99999999999989</v>
      </c>
    </row>
    <row r="444" spans="1:27" x14ac:dyDescent="0.2">
      <c r="A444" s="83">
        <f t="shared" si="11"/>
        <v>42359</v>
      </c>
      <c r="B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845.02</v>
      </c>
      <c r="C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883.16</v>
      </c>
      <c r="D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909.80000000000007</v>
      </c>
      <c r="E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921.96999999999991</v>
      </c>
      <c r="F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921.93999999999994</v>
      </c>
      <c r="G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914.01</v>
      </c>
      <c r="H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839.01</v>
      </c>
      <c r="I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912.4799999999999</v>
      </c>
      <c r="J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882.03000000000009</v>
      </c>
      <c r="K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896.76</v>
      </c>
      <c r="L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882.01999999999987</v>
      </c>
      <c r="M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832.5</v>
      </c>
      <c r="N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844.07</v>
      </c>
      <c r="O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850.02</v>
      </c>
      <c r="P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900.48</v>
      </c>
      <c r="Q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897.33</v>
      </c>
      <c r="R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852.57</v>
      </c>
      <c r="S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919.21999999999991</v>
      </c>
      <c r="T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918.71</v>
      </c>
      <c r="U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895.44999999999993</v>
      </c>
      <c r="V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950.7299999999999</v>
      </c>
      <c r="W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915.3599999999999</v>
      </c>
      <c r="X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1040.7800000000002</v>
      </c>
      <c r="Y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908.97</v>
      </c>
    </row>
    <row r="445" spans="1:27" x14ac:dyDescent="0.2">
      <c r="A445" s="83">
        <f t="shared" si="11"/>
        <v>42360</v>
      </c>
      <c r="B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847.43999999999994</v>
      </c>
      <c r="C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851.33</v>
      </c>
      <c r="D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872.04</v>
      </c>
      <c r="E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879.35</v>
      </c>
      <c r="F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879.34</v>
      </c>
      <c r="G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858.55</v>
      </c>
      <c r="H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835.73</v>
      </c>
      <c r="I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923.53</v>
      </c>
      <c r="J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878.28</v>
      </c>
      <c r="K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878.02</v>
      </c>
      <c r="L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871</v>
      </c>
      <c r="M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844.39</v>
      </c>
      <c r="N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846.55000000000007</v>
      </c>
      <c r="O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858.94999999999993</v>
      </c>
      <c r="P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923.43</v>
      </c>
      <c r="Q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915.92</v>
      </c>
      <c r="R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852.35</v>
      </c>
      <c r="S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904.86999999999989</v>
      </c>
      <c r="T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917.45</v>
      </c>
      <c r="U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906.64</v>
      </c>
      <c r="V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947.99999999999989</v>
      </c>
      <c r="W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894.49</v>
      </c>
      <c r="X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1040.3600000000001</v>
      </c>
      <c r="Y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902.96999999999991</v>
      </c>
      <c r="AA445" s="84"/>
    </row>
    <row r="446" spans="1:27" x14ac:dyDescent="0.2">
      <c r="A446" s="83">
        <f t="shared" si="11"/>
        <v>42361</v>
      </c>
      <c r="B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856.66</v>
      </c>
      <c r="C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851.35</v>
      </c>
      <c r="D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872.1</v>
      </c>
      <c r="E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879.27</v>
      </c>
      <c r="F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879.18000000000006</v>
      </c>
      <c r="G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868.79</v>
      </c>
      <c r="H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833.08999999999992</v>
      </c>
      <c r="I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912.74</v>
      </c>
      <c r="J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862.37</v>
      </c>
      <c r="K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878.06999999999994</v>
      </c>
      <c r="L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857.37</v>
      </c>
      <c r="M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888.87</v>
      </c>
      <c r="N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889.17</v>
      </c>
      <c r="O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876.37</v>
      </c>
      <c r="P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857.45</v>
      </c>
      <c r="Q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857.77</v>
      </c>
      <c r="R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855.48</v>
      </c>
      <c r="S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907.1</v>
      </c>
      <c r="T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937.78</v>
      </c>
      <c r="U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923.08</v>
      </c>
      <c r="V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979.38</v>
      </c>
      <c r="W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902.68999999999994</v>
      </c>
      <c r="X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1054.19</v>
      </c>
      <c r="Y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923</v>
      </c>
    </row>
    <row r="447" spans="1:27" x14ac:dyDescent="0.2">
      <c r="A447" s="83">
        <f t="shared" si="11"/>
        <v>42362</v>
      </c>
      <c r="B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857.43000000000006</v>
      </c>
      <c r="C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851.15</v>
      </c>
      <c r="D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868.36</v>
      </c>
      <c r="E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879.09</v>
      </c>
      <c r="F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879.04000000000008</v>
      </c>
      <c r="G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879.28</v>
      </c>
      <c r="H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836.15</v>
      </c>
      <c r="I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923.84999999999991</v>
      </c>
      <c r="J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878.44</v>
      </c>
      <c r="K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903.66</v>
      </c>
      <c r="L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903.89</v>
      </c>
      <c r="M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846.71</v>
      </c>
      <c r="N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861.77</v>
      </c>
      <c r="O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877.95999999999992</v>
      </c>
      <c r="P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944.28000000000009</v>
      </c>
      <c r="Q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944.73</v>
      </c>
      <c r="R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887.31999999999994</v>
      </c>
      <c r="S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895.6</v>
      </c>
      <c r="T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896.92</v>
      </c>
      <c r="U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910.03</v>
      </c>
      <c r="V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956.18999999999994</v>
      </c>
      <c r="W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918.79</v>
      </c>
      <c r="X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1020.5999999999999</v>
      </c>
      <c r="Y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902.94999999999993</v>
      </c>
    </row>
    <row r="448" spans="1:27" x14ac:dyDescent="0.2">
      <c r="A448" s="83">
        <f t="shared" si="11"/>
        <v>42363</v>
      </c>
      <c r="B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844.75</v>
      </c>
      <c r="C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886.56999999999994</v>
      </c>
      <c r="D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901.8</v>
      </c>
      <c r="E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917.53</v>
      </c>
      <c r="F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917.54000000000008</v>
      </c>
      <c r="G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894.61</v>
      </c>
      <c r="H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845.87</v>
      </c>
      <c r="I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939.19999999999993</v>
      </c>
      <c r="J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878.88</v>
      </c>
      <c r="K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889.24</v>
      </c>
      <c r="L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867.75</v>
      </c>
      <c r="M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887.14</v>
      </c>
      <c r="N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867.26</v>
      </c>
      <c r="O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846.96</v>
      </c>
      <c r="P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877.93999999999994</v>
      </c>
      <c r="Q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857.62</v>
      </c>
      <c r="R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854.36</v>
      </c>
      <c r="S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905.99</v>
      </c>
      <c r="T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911.06</v>
      </c>
      <c r="U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910.89</v>
      </c>
      <c r="V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955.28</v>
      </c>
      <c r="W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902.45</v>
      </c>
      <c r="X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1019.35</v>
      </c>
      <c r="Y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902.0100000000001</v>
      </c>
    </row>
    <row r="449" spans="1:25" x14ac:dyDescent="0.2">
      <c r="A449" s="83">
        <f t="shared" si="11"/>
        <v>42364</v>
      </c>
      <c r="B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847.06</v>
      </c>
      <c r="C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904.07</v>
      </c>
      <c r="D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916.77</v>
      </c>
      <c r="E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925.54</v>
      </c>
      <c r="F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925.43999999999994</v>
      </c>
      <c r="G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917.04</v>
      </c>
      <c r="H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862.47</v>
      </c>
      <c r="I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862.23</v>
      </c>
      <c r="J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872.2399999999999</v>
      </c>
      <c r="K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907.54</v>
      </c>
      <c r="L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895.7</v>
      </c>
      <c r="M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869.14</v>
      </c>
      <c r="N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868.96</v>
      </c>
      <c r="O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876.01</v>
      </c>
      <c r="P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875.96999999999991</v>
      </c>
      <c r="Q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840.87</v>
      </c>
      <c r="R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879.27</v>
      </c>
      <c r="S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986.21999999999991</v>
      </c>
      <c r="T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1015.89</v>
      </c>
      <c r="U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975.98</v>
      </c>
      <c r="V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908.36</v>
      </c>
      <c r="W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897.81999999999994</v>
      </c>
      <c r="X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1031.02</v>
      </c>
      <c r="Y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901.87</v>
      </c>
    </row>
    <row r="450" spans="1:25" x14ac:dyDescent="0.2">
      <c r="A450" s="83">
        <f t="shared" si="11"/>
        <v>42365</v>
      </c>
      <c r="B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847.37</v>
      </c>
      <c r="C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904.15</v>
      </c>
      <c r="D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916.64</v>
      </c>
      <c r="E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925.34</v>
      </c>
      <c r="F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925.29</v>
      </c>
      <c r="G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916.7</v>
      </c>
      <c r="H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880.38</v>
      </c>
      <c r="I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850.48</v>
      </c>
      <c r="J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858.24</v>
      </c>
      <c r="K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918.6</v>
      </c>
      <c r="L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883.36</v>
      </c>
      <c r="M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875.71</v>
      </c>
      <c r="N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875.49</v>
      </c>
      <c r="O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882.94999999999993</v>
      </c>
      <c r="P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882.79</v>
      </c>
      <c r="Q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860.83999999999992</v>
      </c>
      <c r="R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861.57999999999993</v>
      </c>
      <c r="S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966.31000000000006</v>
      </c>
      <c r="T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968.12</v>
      </c>
      <c r="U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951.41</v>
      </c>
      <c r="V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918.45</v>
      </c>
      <c r="W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871.45999999999992</v>
      </c>
      <c r="X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986.89</v>
      </c>
      <c r="Y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877.15</v>
      </c>
    </row>
    <row r="451" spans="1:25" x14ac:dyDescent="0.2">
      <c r="A451" s="83">
        <f t="shared" si="11"/>
        <v>42366</v>
      </c>
      <c r="B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868.41</v>
      </c>
      <c r="C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925.53</v>
      </c>
      <c r="D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925.61</v>
      </c>
      <c r="E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946.73</v>
      </c>
      <c r="F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947.09</v>
      </c>
      <c r="G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926.07</v>
      </c>
      <c r="H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887.78000000000009</v>
      </c>
      <c r="I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993.48</v>
      </c>
      <c r="J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913.26</v>
      </c>
      <c r="K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932.4</v>
      </c>
      <c r="L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923.86</v>
      </c>
      <c r="M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862.27</v>
      </c>
      <c r="N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861.82</v>
      </c>
      <c r="O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877.9</v>
      </c>
      <c r="P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943.92</v>
      </c>
      <c r="Q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923.39</v>
      </c>
      <c r="R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886.65</v>
      </c>
      <c r="S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892.39</v>
      </c>
      <c r="T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892.76</v>
      </c>
      <c r="U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893.31</v>
      </c>
      <c r="V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927.54</v>
      </c>
      <c r="W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887.87</v>
      </c>
      <c r="X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959.55000000000007</v>
      </c>
      <c r="Y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872.06999999999994</v>
      </c>
    </row>
    <row r="452" spans="1:25" x14ac:dyDescent="0.2">
      <c r="A452" s="83">
        <f t="shared" si="11"/>
        <v>42367</v>
      </c>
      <c r="B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846.32999999999993</v>
      </c>
      <c r="C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868.59</v>
      </c>
      <c r="D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905.71999999999991</v>
      </c>
      <c r="E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905.79</v>
      </c>
      <c r="F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905.68</v>
      </c>
      <c r="G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886.95</v>
      </c>
      <c r="H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836.13</v>
      </c>
      <c r="I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916.4</v>
      </c>
      <c r="J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878.67</v>
      </c>
      <c r="K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867.18999999999994</v>
      </c>
      <c r="L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867.18</v>
      </c>
      <c r="M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844.78000000000009</v>
      </c>
      <c r="N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845.58</v>
      </c>
      <c r="O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856.22</v>
      </c>
      <c r="P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856.26</v>
      </c>
      <c r="Q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856.86</v>
      </c>
      <c r="R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856.46</v>
      </c>
      <c r="S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942.18</v>
      </c>
      <c r="T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936.44999999999993</v>
      </c>
      <c r="U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910.12</v>
      </c>
      <c r="V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967.30000000000007</v>
      </c>
      <c r="W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921.66</v>
      </c>
      <c r="X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1047.1500000000001</v>
      </c>
      <c r="Y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890.3599999999999</v>
      </c>
    </row>
    <row r="453" spans="1:25" x14ac:dyDescent="0.2">
      <c r="A453" s="83">
        <f t="shared" si="11"/>
        <v>42368</v>
      </c>
      <c r="B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851.51</v>
      </c>
      <c r="C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901.70999999999992</v>
      </c>
      <c r="D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917.48</v>
      </c>
      <c r="E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917.56000000000006</v>
      </c>
      <c r="F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925.66</v>
      </c>
      <c r="G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905.98</v>
      </c>
      <c r="H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852.59</v>
      </c>
      <c r="I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939.38</v>
      </c>
      <c r="J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895.52</v>
      </c>
      <c r="K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904.32</v>
      </c>
      <c r="L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867.51</v>
      </c>
      <c r="M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860.31000000000006</v>
      </c>
      <c r="N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860.51</v>
      </c>
      <c r="O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860.33</v>
      </c>
      <c r="P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867.26</v>
      </c>
      <c r="Q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878.29000000000008</v>
      </c>
      <c r="R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836.57999999999993</v>
      </c>
      <c r="S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891.38</v>
      </c>
      <c r="T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890.18</v>
      </c>
      <c r="U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891.31999999999994</v>
      </c>
      <c r="V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935.17</v>
      </c>
      <c r="W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885.41</v>
      </c>
      <c r="X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1031.8899999999999</v>
      </c>
      <c r="Y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856.15</v>
      </c>
    </row>
    <row r="454" spans="1:25" x14ac:dyDescent="0.2">
      <c r="A454" s="83">
        <f t="shared" si="11"/>
        <v>42369</v>
      </c>
      <c r="B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856.27</v>
      </c>
      <c r="C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864.69999999999993</v>
      </c>
      <c r="D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886.36</v>
      </c>
      <c r="E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886.43999999999994</v>
      </c>
      <c r="F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893.99</v>
      </c>
      <c r="G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879.45</v>
      </c>
      <c r="H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836.0200000000001</v>
      </c>
      <c r="I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931.24</v>
      </c>
      <c r="J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888.14</v>
      </c>
      <c r="K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931.65</v>
      </c>
      <c r="L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884.44999999999993</v>
      </c>
      <c r="M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833.9799999999999</v>
      </c>
      <c r="N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837.42</v>
      </c>
      <c r="O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837.53</v>
      </c>
      <c r="P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892.75</v>
      </c>
      <c r="Q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878.9799999999999</v>
      </c>
      <c r="R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855.53</v>
      </c>
      <c r="S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955.95</v>
      </c>
      <c r="T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973.21</v>
      </c>
      <c r="U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939.20999999999992</v>
      </c>
      <c r="V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980.25</v>
      </c>
      <c r="W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939.35</v>
      </c>
      <c r="X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1110.6399999999999</v>
      </c>
      <c r="Y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1068.21</v>
      </c>
    </row>
    <row r="456" spans="1:25" x14ac:dyDescent="0.25">
      <c r="A456" s="81" t="s">
        <v>149</v>
      </c>
    </row>
    <row r="457" spans="1:25" x14ac:dyDescent="0.25">
      <c r="A457" s="91" t="s">
        <v>150</v>
      </c>
      <c r="B457" s="82"/>
      <c r="C457" s="82"/>
      <c r="D457" s="82"/>
    </row>
    <row r="458" spans="1:25" ht="12.75" x14ac:dyDescent="0.2">
      <c r="A458" s="172" t="s">
        <v>48</v>
      </c>
      <c r="B458" s="183" t="s">
        <v>122</v>
      </c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5"/>
    </row>
    <row r="459" spans="1:25" ht="12.75" x14ac:dyDescent="0.2">
      <c r="A459" s="173"/>
      <c r="B459" s="186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8"/>
    </row>
    <row r="460" spans="1:25" ht="12.75" x14ac:dyDescent="0.2">
      <c r="A460" s="173"/>
      <c r="B460" s="175" t="s">
        <v>123</v>
      </c>
      <c r="C460" s="166" t="s">
        <v>124</v>
      </c>
      <c r="D460" s="166" t="s">
        <v>125</v>
      </c>
      <c r="E460" s="166" t="s">
        <v>126</v>
      </c>
      <c r="F460" s="166" t="s">
        <v>127</v>
      </c>
      <c r="G460" s="166" t="s">
        <v>128</v>
      </c>
      <c r="H460" s="166" t="s">
        <v>129</v>
      </c>
      <c r="I460" s="166" t="s">
        <v>130</v>
      </c>
      <c r="J460" s="166" t="s">
        <v>131</v>
      </c>
      <c r="K460" s="166" t="s">
        <v>132</v>
      </c>
      <c r="L460" s="166" t="s">
        <v>133</v>
      </c>
      <c r="M460" s="166" t="s">
        <v>134</v>
      </c>
      <c r="N460" s="177" t="s">
        <v>135</v>
      </c>
      <c r="O460" s="166" t="s">
        <v>136</v>
      </c>
      <c r="P460" s="166" t="s">
        <v>137</v>
      </c>
      <c r="Q460" s="166" t="s">
        <v>138</v>
      </c>
      <c r="R460" s="166" t="s">
        <v>139</v>
      </c>
      <c r="S460" s="166" t="s">
        <v>140</v>
      </c>
      <c r="T460" s="166" t="s">
        <v>141</v>
      </c>
      <c r="U460" s="166" t="s">
        <v>142</v>
      </c>
      <c r="V460" s="166" t="s">
        <v>143</v>
      </c>
      <c r="W460" s="166" t="s">
        <v>144</v>
      </c>
      <c r="X460" s="166" t="s">
        <v>145</v>
      </c>
      <c r="Y460" s="166" t="s">
        <v>146</v>
      </c>
    </row>
    <row r="461" spans="1:25" ht="12.75" x14ac:dyDescent="0.2">
      <c r="A461" s="174"/>
      <c r="B461" s="176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78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x14ac:dyDescent="0.2">
      <c r="A462" s="83">
        <f>A424</f>
        <v>42339</v>
      </c>
      <c r="B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1406.75</v>
      </c>
      <c r="C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1456.37</v>
      </c>
      <c r="D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1489.07</v>
      </c>
      <c r="E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1489.11</v>
      </c>
      <c r="F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1472.5700000000002</v>
      </c>
      <c r="G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1472.83</v>
      </c>
      <c r="H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1422.3400000000001</v>
      </c>
      <c r="I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1557.34</v>
      </c>
      <c r="J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1481.9899999999998</v>
      </c>
      <c r="K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1497.3799999999999</v>
      </c>
      <c r="L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1486.21</v>
      </c>
      <c r="M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1429.77</v>
      </c>
      <c r="N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1416.09</v>
      </c>
      <c r="O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1452.31</v>
      </c>
      <c r="P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1590.0500000000002</v>
      </c>
      <c r="Q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1558.4</v>
      </c>
      <c r="R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1446.67</v>
      </c>
      <c r="S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1353.42</v>
      </c>
      <c r="T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1345.5</v>
      </c>
      <c r="U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1370.55</v>
      </c>
      <c r="V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1348.06</v>
      </c>
      <c r="W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1351.78</v>
      </c>
      <c r="X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1454.1599999999999</v>
      </c>
      <c r="Y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1338.17</v>
      </c>
    </row>
    <row r="463" spans="1:25" x14ac:dyDescent="0.2">
      <c r="A463" s="83">
        <f>A462+1</f>
        <v>42340</v>
      </c>
      <c r="B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1401.56</v>
      </c>
      <c r="C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1450.52</v>
      </c>
      <c r="D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1482.65</v>
      </c>
      <c r="E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1471.7799999999997</v>
      </c>
      <c r="F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1471.92</v>
      </c>
      <c r="G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1462.2999999999997</v>
      </c>
      <c r="H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1402.52</v>
      </c>
      <c r="I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1506.9</v>
      </c>
      <c r="J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1424.75</v>
      </c>
      <c r="K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1438.12</v>
      </c>
      <c r="L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1428.2199999999998</v>
      </c>
      <c r="M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1362.37</v>
      </c>
      <c r="N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1381.82</v>
      </c>
      <c r="O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1385.69</v>
      </c>
      <c r="P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1479.1399999999999</v>
      </c>
      <c r="Q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1480.1</v>
      </c>
      <c r="R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1398.31</v>
      </c>
      <c r="S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1347.28</v>
      </c>
      <c r="T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1347.4099999999999</v>
      </c>
      <c r="U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1333.1</v>
      </c>
      <c r="V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1378.9499999999998</v>
      </c>
      <c r="W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1325.1999999999998</v>
      </c>
      <c r="X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1510.4099999999999</v>
      </c>
      <c r="Y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1345.3899999999999</v>
      </c>
    </row>
    <row r="464" spans="1:25" x14ac:dyDescent="0.2">
      <c r="A464" s="83">
        <f t="shared" ref="A464:A492" si="12">A463+1</f>
        <v>42341</v>
      </c>
      <c r="B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1374.86</v>
      </c>
      <c r="C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1415.7799999999997</v>
      </c>
      <c r="D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1430.42</v>
      </c>
      <c r="E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1430.36</v>
      </c>
      <c r="F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1440.52</v>
      </c>
      <c r="G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1421.26</v>
      </c>
      <c r="H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1375.5099999999998</v>
      </c>
      <c r="I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1476.35</v>
      </c>
      <c r="J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1429.9</v>
      </c>
      <c r="K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1429.1399999999999</v>
      </c>
      <c r="L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1419.73</v>
      </c>
      <c r="M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1340.83</v>
      </c>
      <c r="N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1340.7399999999998</v>
      </c>
      <c r="O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1348.1</v>
      </c>
      <c r="P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1410.15</v>
      </c>
      <c r="Q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1401.6699999999998</v>
      </c>
      <c r="R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1368.31</v>
      </c>
      <c r="S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1385.8200000000002</v>
      </c>
      <c r="T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1388.3600000000001</v>
      </c>
      <c r="U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1371.98</v>
      </c>
      <c r="V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1407.38</v>
      </c>
      <c r="W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1368.9299999999998</v>
      </c>
      <c r="X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1507.31</v>
      </c>
      <c r="Y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1354.1100000000001</v>
      </c>
    </row>
    <row r="465" spans="1:25" x14ac:dyDescent="0.2">
      <c r="A465" s="83">
        <f t="shared" si="12"/>
        <v>42342</v>
      </c>
      <c r="B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1366.1100000000001</v>
      </c>
      <c r="C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1411.09</v>
      </c>
      <c r="D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1430.62</v>
      </c>
      <c r="E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1430.57</v>
      </c>
      <c r="F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1430.81</v>
      </c>
      <c r="G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1421.6599999999999</v>
      </c>
      <c r="H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1367.44</v>
      </c>
      <c r="I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1477.11</v>
      </c>
      <c r="J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1425.92</v>
      </c>
      <c r="K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1439.83</v>
      </c>
      <c r="L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1429.76</v>
      </c>
      <c r="M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1355.8600000000001</v>
      </c>
      <c r="N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1363.69</v>
      </c>
      <c r="O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1383.4299999999998</v>
      </c>
      <c r="P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1415.2399999999998</v>
      </c>
      <c r="Q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1384.05</v>
      </c>
      <c r="R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1343.15</v>
      </c>
      <c r="S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1395.73</v>
      </c>
      <c r="T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1397.57</v>
      </c>
      <c r="U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1383.01</v>
      </c>
      <c r="V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1414.96</v>
      </c>
      <c r="W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1363.5</v>
      </c>
      <c r="X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1520.27</v>
      </c>
      <c r="Y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1358.42</v>
      </c>
    </row>
    <row r="466" spans="1:25" x14ac:dyDescent="0.2">
      <c r="A466" s="83">
        <f t="shared" si="12"/>
        <v>42343</v>
      </c>
      <c r="B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1352.58</v>
      </c>
      <c r="C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1389.27</v>
      </c>
      <c r="D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1413.9299999999998</v>
      </c>
      <c r="E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1413.94</v>
      </c>
      <c r="F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1408.81</v>
      </c>
      <c r="G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1399.6999999999998</v>
      </c>
      <c r="H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1345.42</v>
      </c>
      <c r="I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1329.1399999999999</v>
      </c>
      <c r="J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1388.12</v>
      </c>
      <c r="K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1408.5299999999997</v>
      </c>
      <c r="L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1389.29</v>
      </c>
      <c r="M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1379.6399999999999</v>
      </c>
      <c r="N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1361.71</v>
      </c>
      <c r="O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1379.53</v>
      </c>
      <c r="P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1388.85</v>
      </c>
      <c r="Q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1403.73</v>
      </c>
      <c r="R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1339.83</v>
      </c>
      <c r="S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1496.6999999999998</v>
      </c>
      <c r="T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1566.4699999999998</v>
      </c>
      <c r="U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1565.23</v>
      </c>
      <c r="V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1518.52</v>
      </c>
      <c r="W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1390.15</v>
      </c>
      <c r="X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1586.47</v>
      </c>
      <c r="Y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1423.37</v>
      </c>
    </row>
    <row r="467" spans="1:25" x14ac:dyDescent="0.2">
      <c r="A467" s="83">
        <f t="shared" si="12"/>
        <v>42344</v>
      </c>
      <c r="B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1353.12</v>
      </c>
      <c r="C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1389.4</v>
      </c>
      <c r="D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1413.87</v>
      </c>
      <c r="E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1413.6999999999998</v>
      </c>
      <c r="F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1407.48</v>
      </c>
      <c r="G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1398.61</v>
      </c>
      <c r="H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1380.58</v>
      </c>
      <c r="I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1380.4299999999998</v>
      </c>
      <c r="J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1325.3600000000001</v>
      </c>
      <c r="K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1480.3200000000002</v>
      </c>
      <c r="L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1437.33</v>
      </c>
      <c r="M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1417</v>
      </c>
      <c r="N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1387.27</v>
      </c>
      <c r="O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1387.62</v>
      </c>
      <c r="P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1427.15</v>
      </c>
      <c r="Q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1454.9499999999998</v>
      </c>
      <c r="R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1372.92</v>
      </c>
      <c r="S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1490.76</v>
      </c>
      <c r="T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1507.92</v>
      </c>
      <c r="U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1509.13</v>
      </c>
      <c r="V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1465.2599999999998</v>
      </c>
      <c r="W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1387.35</v>
      </c>
      <c r="X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1524.7199999999998</v>
      </c>
      <c r="Y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1385.8600000000001</v>
      </c>
    </row>
    <row r="468" spans="1:25" x14ac:dyDescent="0.2">
      <c r="A468" s="83">
        <f t="shared" si="12"/>
        <v>42345</v>
      </c>
      <c r="B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1357.83</v>
      </c>
      <c r="C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1392.6299999999999</v>
      </c>
      <c r="D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1420.84</v>
      </c>
      <c r="E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1430.81</v>
      </c>
      <c r="F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1430.87</v>
      </c>
      <c r="G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1392.9</v>
      </c>
      <c r="H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1341.62</v>
      </c>
      <c r="I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1437.19</v>
      </c>
      <c r="J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1402.76</v>
      </c>
      <c r="K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1408.4699999999998</v>
      </c>
      <c r="L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1399.05</v>
      </c>
      <c r="M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1339.7199999999998</v>
      </c>
      <c r="N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1339.51</v>
      </c>
      <c r="O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1339.44</v>
      </c>
      <c r="P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1389.7199999999998</v>
      </c>
      <c r="Q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1372.67</v>
      </c>
      <c r="R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1337.11</v>
      </c>
      <c r="S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1417.26</v>
      </c>
      <c r="T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1418.54</v>
      </c>
      <c r="U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1404.42</v>
      </c>
      <c r="V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1475.12</v>
      </c>
      <c r="W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1386.6599999999999</v>
      </c>
      <c r="X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1553.69</v>
      </c>
      <c r="Y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1376.32</v>
      </c>
    </row>
    <row r="469" spans="1:25" x14ac:dyDescent="0.2">
      <c r="A469" s="83">
        <f t="shared" si="12"/>
        <v>42346</v>
      </c>
      <c r="B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1333.1999999999998</v>
      </c>
      <c r="C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1374.57</v>
      </c>
      <c r="D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1401.7399999999998</v>
      </c>
      <c r="E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1401.85</v>
      </c>
      <c r="F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1392.57</v>
      </c>
      <c r="G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1374.72</v>
      </c>
      <c r="H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1334.01</v>
      </c>
      <c r="I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1437.53</v>
      </c>
      <c r="J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1394.1399999999999</v>
      </c>
      <c r="K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1427.6</v>
      </c>
      <c r="L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1412.63</v>
      </c>
      <c r="M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1342.7399999999998</v>
      </c>
      <c r="N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1342.34</v>
      </c>
      <c r="O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1342.34</v>
      </c>
      <c r="P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1389.3899999999999</v>
      </c>
      <c r="Q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1372.67</v>
      </c>
      <c r="R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1337.9099999999999</v>
      </c>
      <c r="S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1434.23</v>
      </c>
      <c r="T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1435.79</v>
      </c>
      <c r="U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1405.1599999999999</v>
      </c>
      <c r="V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1477.9</v>
      </c>
      <c r="W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1395.1399999999999</v>
      </c>
      <c r="X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1597.3200000000002</v>
      </c>
      <c r="Y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1408.65</v>
      </c>
    </row>
    <row r="470" spans="1:25" x14ac:dyDescent="0.2">
      <c r="A470" s="83">
        <f t="shared" si="12"/>
        <v>42347</v>
      </c>
      <c r="B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1325.6299999999999</v>
      </c>
      <c r="C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1375.04</v>
      </c>
      <c r="D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1402.22</v>
      </c>
      <c r="E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1402.29</v>
      </c>
      <c r="F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1393.0099999999998</v>
      </c>
      <c r="G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1375.35</v>
      </c>
      <c r="H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1335.3899999999999</v>
      </c>
      <c r="I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1439.12</v>
      </c>
      <c r="J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1363.1599999999999</v>
      </c>
      <c r="K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1374.21</v>
      </c>
      <c r="L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1348.7599999999998</v>
      </c>
      <c r="M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1375.2199999999998</v>
      </c>
      <c r="N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1335.94</v>
      </c>
      <c r="O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1336.0499999999997</v>
      </c>
      <c r="P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1382.53</v>
      </c>
      <c r="Q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1374.2199999999998</v>
      </c>
      <c r="R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1327.12</v>
      </c>
      <c r="S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1427.8899999999999</v>
      </c>
      <c r="T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1444.81</v>
      </c>
      <c r="U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1400.7399999999998</v>
      </c>
      <c r="V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1478.87</v>
      </c>
      <c r="W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1393.9699999999998</v>
      </c>
      <c r="X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1599.8600000000001</v>
      </c>
      <c r="Y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1392.35</v>
      </c>
    </row>
    <row r="471" spans="1:25" x14ac:dyDescent="0.2">
      <c r="A471" s="83">
        <f t="shared" si="12"/>
        <v>42348</v>
      </c>
      <c r="B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1325.05</v>
      </c>
      <c r="C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1374.52</v>
      </c>
      <c r="D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1392.57</v>
      </c>
      <c r="E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1401.9299999999998</v>
      </c>
      <c r="F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1392.7399999999998</v>
      </c>
      <c r="G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1375.28</v>
      </c>
      <c r="H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1334.6399999999999</v>
      </c>
      <c r="I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1438.6799999999998</v>
      </c>
      <c r="J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1363.37</v>
      </c>
      <c r="K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1365.34</v>
      </c>
      <c r="L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1340.61</v>
      </c>
      <c r="M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1374.1799999999998</v>
      </c>
      <c r="N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1348.62</v>
      </c>
      <c r="O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1335.4899999999998</v>
      </c>
      <c r="P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1382.3600000000001</v>
      </c>
      <c r="Q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1374.35</v>
      </c>
      <c r="R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1327.2399999999998</v>
      </c>
      <c r="S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1427.23</v>
      </c>
      <c r="T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1445.75</v>
      </c>
      <c r="U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1400.33</v>
      </c>
      <c r="V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1468.1799999999998</v>
      </c>
      <c r="W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1388.7799999999997</v>
      </c>
      <c r="X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1578.01</v>
      </c>
      <c r="Y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1392.42</v>
      </c>
    </row>
    <row r="472" spans="1:25" x14ac:dyDescent="0.2">
      <c r="A472" s="83">
        <f t="shared" si="12"/>
        <v>42349</v>
      </c>
      <c r="B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1325.85</v>
      </c>
      <c r="C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1373.15</v>
      </c>
      <c r="D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1400.2599999999998</v>
      </c>
      <c r="E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1400.19</v>
      </c>
      <c r="F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1391.13</v>
      </c>
      <c r="G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1373.62</v>
      </c>
      <c r="H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1324.98</v>
      </c>
      <c r="I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1423.31</v>
      </c>
      <c r="J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1369.37</v>
      </c>
      <c r="K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1372.0099999999998</v>
      </c>
      <c r="L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1354.85</v>
      </c>
      <c r="M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1378.78</v>
      </c>
      <c r="N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1325.83</v>
      </c>
      <c r="O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1353.33</v>
      </c>
      <c r="P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1426.17</v>
      </c>
      <c r="Q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1412.4299999999998</v>
      </c>
      <c r="R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1349.58</v>
      </c>
      <c r="S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1412</v>
      </c>
      <c r="T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1426.6799999999998</v>
      </c>
      <c r="U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1401.09</v>
      </c>
      <c r="V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1469.35</v>
      </c>
      <c r="W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1417.4099999999999</v>
      </c>
      <c r="X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1580.08</v>
      </c>
      <c r="Y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1401.6</v>
      </c>
    </row>
    <row r="473" spans="1:25" x14ac:dyDescent="0.2">
      <c r="A473" s="83">
        <f t="shared" si="12"/>
        <v>42350</v>
      </c>
      <c r="B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1340.7599999999998</v>
      </c>
      <c r="C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1359.9299999999998</v>
      </c>
      <c r="D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1387.76</v>
      </c>
      <c r="E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1397.52</v>
      </c>
      <c r="F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1387.86</v>
      </c>
      <c r="G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1387.96</v>
      </c>
      <c r="H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1360.92</v>
      </c>
      <c r="I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1327.02</v>
      </c>
      <c r="J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1410.6</v>
      </c>
      <c r="K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1387.1599999999999</v>
      </c>
      <c r="L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1351.44</v>
      </c>
      <c r="M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1351.2399999999998</v>
      </c>
      <c r="N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1377.31</v>
      </c>
      <c r="O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1400.6799999999998</v>
      </c>
      <c r="P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1400.73</v>
      </c>
      <c r="Q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1401.3600000000001</v>
      </c>
      <c r="R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1339.0699999999997</v>
      </c>
      <c r="S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1524.25</v>
      </c>
      <c r="T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1522.75</v>
      </c>
      <c r="U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1526.7599999999998</v>
      </c>
      <c r="V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1484.33</v>
      </c>
      <c r="W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1420.23</v>
      </c>
      <c r="X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1608.5500000000002</v>
      </c>
      <c r="Y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1414.9299999999998</v>
      </c>
    </row>
    <row r="474" spans="1:25" x14ac:dyDescent="0.2">
      <c r="A474" s="83">
        <f t="shared" si="12"/>
        <v>42351</v>
      </c>
      <c r="B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1342.0499999999997</v>
      </c>
      <c r="C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1351.2399999999998</v>
      </c>
      <c r="D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1387.83</v>
      </c>
      <c r="E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1387.8799999999999</v>
      </c>
      <c r="F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1387.69</v>
      </c>
      <c r="G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1378.44</v>
      </c>
      <c r="H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1360.65</v>
      </c>
      <c r="I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1351.9099999999999</v>
      </c>
      <c r="J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1350.54</v>
      </c>
      <c r="K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1436.08</v>
      </c>
      <c r="L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1396.62</v>
      </c>
      <c r="M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1387.34</v>
      </c>
      <c r="N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1387.07</v>
      </c>
      <c r="O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1415.7199999999998</v>
      </c>
      <c r="P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1415.6399999999999</v>
      </c>
      <c r="Q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1401.8</v>
      </c>
      <c r="R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1338.8899999999999</v>
      </c>
      <c r="S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1520.8899999999999</v>
      </c>
      <c r="T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1520.31</v>
      </c>
      <c r="U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1518.71</v>
      </c>
      <c r="V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1475.92</v>
      </c>
      <c r="W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1417.3899999999999</v>
      </c>
      <c r="X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1607.3600000000001</v>
      </c>
      <c r="Y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1405.25</v>
      </c>
    </row>
    <row r="475" spans="1:25" x14ac:dyDescent="0.2">
      <c r="A475" s="83">
        <f t="shared" si="12"/>
        <v>42352</v>
      </c>
      <c r="B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1325.23</v>
      </c>
      <c r="C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1373.42</v>
      </c>
      <c r="D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1400.37</v>
      </c>
      <c r="E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1400.33</v>
      </c>
      <c r="F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1391.0099999999998</v>
      </c>
      <c r="G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1373.4</v>
      </c>
      <c r="H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1324.92</v>
      </c>
      <c r="I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1423.08</v>
      </c>
      <c r="J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1369.13</v>
      </c>
      <c r="K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1380.33</v>
      </c>
      <c r="L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1362.9499999999998</v>
      </c>
      <c r="M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1352.94</v>
      </c>
      <c r="N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1331.02</v>
      </c>
      <c r="O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1353.1299999999999</v>
      </c>
      <c r="P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1425.98</v>
      </c>
      <c r="Q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1412.52</v>
      </c>
      <c r="R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1349.11</v>
      </c>
      <c r="S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1413.75</v>
      </c>
      <c r="T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1429.6999999999998</v>
      </c>
      <c r="U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1402.33</v>
      </c>
      <c r="V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1468.63</v>
      </c>
      <c r="W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1422.12</v>
      </c>
      <c r="X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1587.87</v>
      </c>
      <c r="Y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1403.0499999999997</v>
      </c>
    </row>
    <row r="476" spans="1:25" x14ac:dyDescent="0.2">
      <c r="A476" s="83">
        <f t="shared" si="12"/>
        <v>42353</v>
      </c>
      <c r="B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1325.71</v>
      </c>
      <c r="C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1373.1399999999999</v>
      </c>
      <c r="D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1400.29</v>
      </c>
      <c r="E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1400.53</v>
      </c>
      <c r="F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1391.3</v>
      </c>
      <c r="G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1382.6299999999999</v>
      </c>
      <c r="H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1333.44</v>
      </c>
      <c r="I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1437.33</v>
      </c>
      <c r="J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1369.7199999999998</v>
      </c>
      <c r="K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1380.87</v>
      </c>
      <c r="L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1338.76</v>
      </c>
      <c r="M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1411.6599999999999</v>
      </c>
      <c r="N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1369.86</v>
      </c>
      <c r="O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1340.44</v>
      </c>
      <c r="P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1389.06</v>
      </c>
      <c r="Q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1381.42</v>
      </c>
      <c r="R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1339.59</v>
      </c>
      <c r="S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1449.6299999999999</v>
      </c>
      <c r="T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1438.25</v>
      </c>
      <c r="U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1406.21</v>
      </c>
      <c r="V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1480.08</v>
      </c>
      <c r="W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1454.27</v>
      </c>
      <c r="X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1641.47</v>
      </c>
      <c r="Y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1469.65</v>
      </c>
    </row>
    <row r="477" spans="1:25" x14ac:dyDescent="0.2">
      <c r="A477" s="83">
        <f t="shared" si="12"/>
        <v>42354</v>
      </c>
      <c r="B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1331.7399999999998</v>
      </c>
      <c r="C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1373.05</v>
      </c>
      <c r="D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1400.29</v>
      </c>
      <c r="E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1400.3</v>
      </c>
      <c r="F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1400.53</v>
      </c>
      <c r="G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1382.67</v>
      </c>
      <c r="H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1325.73</v>
      </c>
      <c r="I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1423.9</v>
      </c>
      <c r="J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1362.32</v>
      </c>
      <c r="K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1355.73</v>
      </c>
      <c r="L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1331.12</v>
      </c>
      <c r="M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1441.34</v>
      </c>
      <c r="N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1392.59</v>
      </c>
      <c r="O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1376.48</v>
      </c>
      <c r="P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1381.05</v>
      </c>
      <c r="Q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1373.2799999999997</v>
      </c>
      <c r="R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1356.4499999999998</v>
      </c>
      <c r="S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1447.6</v>
      </c>
      <c r="T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1453.58</v>
      </c>
      <c r="U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1417.94</v>
      </c>
      <c r="V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1477.69</v>
      </c>
      <c r="W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1424.73</v>
      </c>
      <c r="X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1599.12</v>
      </c>
      <c r="Y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1445.0499999999997</v>
      </c>
    </row>
    <row r="478" spans="1:25" x14ac:dyDescent="0.2">
      <c r="A478" s="83">
        <f t="shared" si="12"/>
        <v>42355</v>
      </c>
      <c r="B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1340.11</v>
      </c>
      <c r="C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1391.44</v>
      </c>
      <c r="D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1400.4699999999998</v>
      </c>
      <c r="E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1409.85</v>
      </c>
      <c r="F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1410.1799999999998</v>
      </c>
      <c r="G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1383.09</v>
      </c>
      <c r="H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1341.9499999999998</v>
      </c>
      <c r="I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1437.6799999999998</v>
      </c>
      <c r="J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1362.27</v>
      </c>
      <c r="K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1355.81</v>
      </c>
      <c r="L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1339.1799999999998</v>
      </c>
      <c r="M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1393.63</v>
      </c>
      <c r="N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1392.21</v>
      </c>
      <c r="O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1368.58</v>
      </c>
      <c r="P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1389.6399999999999</v>
      </c>
      <c r="Q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1364.42</v>
      </c>
      <c r="R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1326.33</v>
      </c>
      <c r="S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1427.6100000000001</v>
      </c>
      <c r="T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1442.54</v>
      </c>
      <c r="U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1413.7199999999998</v>
      </c>
      <c r="V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1489.51</v>
      </c>
      <c r="W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1426.27</v>
      </c>
      <c r="X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1578.74</v>
      </c>
      <c r="Y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1444.4099999999999</v>
      </c>
    </row>
    <row r="479" spans="1:25" x14ac:dyDescent="0.2">
      <c r="A479" s="83">
        <f t="shared" si="12"/>
        <v>42356</v>
      </c>
      <c r="B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1344.0099999999998</v>
      </c>
      <c r="C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1356.32</v>
      </c>
      <c r="D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1400.6</v>
      </c>
      <c r="E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1410.05</v>
      </c>
      <c r="F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1400.6599999999999</v>
      </c>
      <c r="G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1383.21</v>
      </c>
      <c r="H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1334.2599999999998</v>
      </c>
      <c r="I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1423.56</v>
      </c>
      <c r="J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1369.6</v>
      </c>
      <c r="K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1368.1999999999998</v>
      </c>
      <c r="L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1346.9</v>
      </c>
      <c r="M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1395</v>
      </c>
      <c r="N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1370.6399999999999</v>
      </c>
      <c r="O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1371.12</v>
      </c>
      <c r="P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1346.31</v>
      </c>
      <c r="Q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1354.71</v>
      </c>
      <c r="R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1351.29</v>
      </c>
      <c r="S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1439.35</v>
      </c>
      <c r="T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1438.9699999999998</v>
      </c>
      <c r="U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1411.9299999999998</v>
      </c>
      <c r="V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1495.9</v>
      </c>
      <c r="W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1430.1799999999998</v>
      </c>
      <c r="X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1602.96</v>
      </c>
      <c r="Y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1459.9099999999999</v>
      </c>
    </row>
    <row r="480" spans="1:25" x14ac:dyDescent="0.2">
      <c r="A480" s="83">
        <f t="shared" si="12"/>
        <v>42357</v>
      </c>
      <c r="B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1377.42</v>
      </c>
      <c r="C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1342.6399999999999</v>
      </c>
      <c r="D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1369.0700000000002</v>
      </c>
      <c r="E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1378.52</v>
      </c>
      <c r="F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1378.75</v>
      </c>
      <c r="G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1369.75</v>
      </c>
      <c r="H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1336.07</v>
      </c>
      <c r="I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1376.7199999999998</v>
      </c>
      <c r="J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1421.04</v>
      </c>
      <c r="K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1369.19</v>
      </c>
      <c r="L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1360.1999999999998</v>
      </c>
      <c r="M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1377.73</v>
      </c>
      <c r="N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1386.83</v>
      </c>
      <c r="O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1377.21</v>
      </c>
      <c r="P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1334.01</v>
      </c>
      <c r="Q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1350.8799999999999</v>
      </c>
      <c r="R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1374</v>
      </c>
      <c r="S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1500.33</v>
      </c>
      <c r="T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1524.56</v>
      </c>
      <c r="U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1503.33</v>
      </c>
      <c r="V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1463.9099999999999</v>
      </c>
      <c r="W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1408.05</v>
      </c>
      <c r="X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1600.2400000000002</v>
      </c>
      <c r="Y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1458.73</v>
      </c>
    </row>
    <row r="481" spans="1:25" x14ac:dyDescent="0.2">
      <c r="A481" s="83">
        <f t="shared" si="12"/>
        <v>42358</v>
      </c>
      <c r="B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1338.7199999999998</v>
      </c>
      <c r="C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1393.28</v>
      </c>
      <c r="D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1428.42</v>
      </c>
      <c r="E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1439.02</v>
      </c>
      <c r="F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1439.0499999999997</v>
      </c>
      <c r="G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1428.5</v>
      </c>
      <c r="H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1383.83</v>
      </c>
      <c r="I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1347.69</v>
      </c>
      <c r="J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1378.58</v>
      </c>
      <c r="K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1430.8</v>
      </c>
      <c r="L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1387.1</v>
      </c>
      <c r="M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1378.0900000000001</v>
      </c>
      <c r="N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1378.17</v>
      </c>
      <c r="O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1387.26</v>
      </c>
      <c r="P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1387.23</v>
      </c>
      <c r="Q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1361.1999999999998</v>
      </c>
      <c r="R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1358.7199999999998</v>
      </c>
      <c r="S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1483.19</v>
      </c>
      <c r="T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1490.2799999999997</v>
      </c>
      <c r="U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1469.1799999999998</v>
      </c>
      <c r="V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1427.63</v>
      </c>
      <c r="W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1370.3</v>
      </c>
      <c r="X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1573.9899999999998</v>
      </c>
      <c r="Y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1411.1799999999998</v>
      </c>
    </row>
    <row r="482" spans="1:25" x14ac:dyDescent="0.2">
      <c r="A482" s="83">
        <f t="shared" si="12"/>
        <v>42359</v>
      </c>
      <c r="B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1340.09</v>
      </c>
      <c r="C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1386.85</v>
      </c>
      <c r="D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1419.52</v>
      </c>
      <c r="E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1434.44</v>
      </c>
      <c r="F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1434.4099999999999</v>
      </c>
      <c r="G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1424.6799999999998</v>
      </c>
      <c r="H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1332.71</v>
      </c>
      <c r="I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1422.7999999999997</v>
      </c>
      <c r="J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1385.46</v>
      </c>
      <c r="K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1403.53</v>
      </c>
      <c r="L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1385.4499999999998</v>
      </c>
      <c r="M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1324.73</v>
      </c>
      <c r="N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1338.92</v>
      </c>
      <c r="O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1346.21</v>
      </c>
      <c r="P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1408.09</v>
      </c>
      <c r="Q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1404.2199999999998</v>
      </c>
      <c r="R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1349.3400000000001</v>
      </c>
      <c r="S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1431.07</v>
      </c>
      <c r="T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1430.4499999999998</v>
      </c>
      <c r="U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1401.9299999999998</v>
      </c>
      <c r="V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1469.7199999999998</v>
      </c>
      <c r="W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1426.34</v>
      </c>
      <c r="X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1580.14</v>
      </c>
      <c r="Y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1418.5</v>
      </c>
    </row>
    <row r="483" spans="1:25" x14ac:dyDescent="0.2">
      <c r="A483" s="83">
        <f t="shared" si="12"/>
        <v>42360</v>
      </c>
      <c r="B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1343.05</v>
      </c>
      <c r="C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1347.82</v>
      </c>
      <c r="D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1373.2199999999998</v>
      </c>
      <c r="E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1382.1799999999998</v>
      </c>
      <c r="F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1382.1599999999999</v>
      </c>
      <c r="G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1356.67</v>
      </c>
      <c r="H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1328.69</v>
      </c>
      <c r="I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1436.36</v>
      </c>
      <c r="J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1380.87</v>
      </c>
      <c r="K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1380.56</v>
      </c>
      <c r="L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1371.94</v>
      </c>
      <c r="M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1339.31</v>
      </c>
      <c r="N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1341.96</v>
      </c>
      <c r="O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1357.17</v>
      </c>
      <c r="P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1436.23</v>
      </c>
      <c r="Q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1427.02</v>
      </c>
      <c r="R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1349.07</v>
      </c>
      <c r="S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1413.48</v>
      </c>
      <c r="T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1428.9</v>
      </c>
      <c r="U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1415.65</v>
      </c>
      <c r="V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1466.36</v>
      </c>
      <c r="W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1400.7399999999998</v>
      </c>
      <c r="X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1579.63</v>
      </c>
      <c r="Y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1411.15</v>
      </c>
    </row>
    <row r="484" spans="1:25" x14ac:dyDescent="0.2">
      <c r="A484" s="83">
        <f t="shared" si="12"/>
        <v>42361</v>
      </c>
      <c r="B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1354.36</v>
      </c>
      <c r="C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1347.84</v>
      </c>
      <c r="D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1373.29</v>
      </c>
      <c r="E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1382.08</v>
      </c>
      <c r="F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1381.9699999999998</v>
      </c>
      <c r="G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1369.23</v>
      </c>
      <c r="H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1325.46</v>
      </c>
      <c r="I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1423.1299999999999</v>
      </c>
      <c r="J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1361.3600000000001</v>
      </c>
      <c r="K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1380.61</v>
      </c>
      <c r="L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1355.2199999999998</v>
      </c>
      <c r="M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1393.86</v>
      </c>
      <c r="N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1394.2199999999998</v>
      </c>
      <c r="O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1378.52</v>
      </c>
      <c r="P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1355.3200000000002</v>
      </c>
      <c r="Q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1355.7199999999998</v>
      </c>
      <c r="R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1352.9099999999999</v>
      </c>
      <c r="S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1416.21</v>
      </c>
      <c r="T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1453.83</v>
      </c>
      <c r="U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1435.81</v>
      </c>
      <c r="V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1504.8400000000001</v>
      </c>
      <c r="W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1410.8</v>
      </c>
      <c r="X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1596.58</v>
      </c>
      <c r="Y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1435.71</v>
      </c>
    </row>
    <row r="485" spans="1:25" x14ac:dyDescent="0.2">
      <c r="A485" s="83">
        <f t="shared" si="12"/>
        <v>42362</v>
      </c>
      <c r="B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1355.31</v>
      </c>
      <c r="C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1347.6</v>
      </c>
      <c r="D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1368.71</v>
      </c>
      <c r="E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1381.87</v>
      </c>
      <c r="F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1381.8</v>
      </c>
      <c r="G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1382.09</v>
      </c>
      <c r="H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1329.21</v>
      </c>
      <c r="I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1436.75</v>
      </c>
      <c r="J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1381.06</v>
      </c>
      <c r="K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1412</v>
      </c>
      <c r="L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1412.28</v>
      </c>
      <c r="M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1342.1599999999999</v>
      </c>
      <c r="N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1360.62</v>
      </c>
      <c r="O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1380.4699999999998</v>
      </c>
      <c r="P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1461.8000000000002</v>
      </c>
      <c r="Q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1462.35</v>
      </c>
      <c r="R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1391.9499999999998</v>
      </c>
      <c r="S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1402.1100000000001</v>
      </c>
      <c r="T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1403.73</v>
      </c>
      <c r="U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1419.7999999999997</v>
      </c>
      <c r="V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1476.4</v>
      </c>
      <c r="W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1430.55</v>
      </c>
      <c r="X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1555.3899999999999</v>
      </c>
      <c r="Y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1411.12</v>
      </c>
    </row>
    <row r="486" spans="1:25" x14ac:dyDescent="0.2">
      <c r="A486" s="83">
        <f t="shared" si="12"/>
        <v>42363</v>
      </c>
      <c r="B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1339.75</v>
      </c>
      <c r="C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1391.04</v>
      </c>
      <c r="D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1409.71</v>
      </c>
      <c r="E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1428.9899999999998</v>
      </c>
      <c r="F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1429.01</v>
      </c>
      <c r="G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1400.9</v>
      </c>
      <c r="H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1341.13</v>
      </c>
      <c r="I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1455.57</v>
      </c>
      <c r="J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1381.6</v>
      </c>
      <c r="K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1394.31</v>
      </c>
      <c r="L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1367.96</v>
      </c>
      <c r="M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1391.73</v>
      </c>
      <c r="N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1367.35</v>
      </c>
      <c r="O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1342.46</v>
      </c>
      <c r="P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1380.46</v>
      </c>
      <c r="Q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1355.53</v>
      </c>
      <c r="R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1351.54</v>
      </c>
      <c r="S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1414.85</v>
      </c>
      <c r="T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1421.0699999999997</v>
      </c>
      <c r="U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1420.86</v>
      </c>
      <c r="V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1475.29</v>
      </c>
      <c r="W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1410.5</v>
      </c>
      <c r="X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1553.8600000000001</v>
      </c>
      <c r="Y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1409.97</v>
      </c>
    </row>
    <row r="487" spans="1:25" x14ac:dyDescent="0.2">
      <c r="A487" s="83">
        <f t="shared" si="12"/>
        <v>42364</v>
      </c>
      <c r="B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1342.58</v>
      </c>
      <c r="C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1412.4899999999998</v>
      </c>
      <c r="D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1428.06</v>
      </c>
      <c r="E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1438.83</v>
      </c>
      <c r="F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1438.6999999999998</v>
      </c>
      <c r="G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1428.4</v>
      </c>
      <c r="H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1361.48</v>
      </c>
      <c r="I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1361.19</v>
      </c>
      <c r="J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1373.46</v>
      </c>
      <c r="K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1416.75</v>
      </c>
      <c r="L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1402.24</v>
      </c>
      <c r="M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1369.67</v>
      </c>
      <c r="N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1369.44</v>
      </c>
      <c r="O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1378.0900000000001</v>
      </c>
      <c r="P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1378.0299999999997</v>
      </c>
      <c r="Q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1334.9899999999998</v>
      </c>
      <c r="R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1382.08</v>
      </c>
      <c r="S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1513.23</v>
      </c>
      <c r="T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1549.6100000000001</v>
      </c>
      <c r="U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1500.6799999999998</v>
      </c>
      <c r="V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1417.75</v>
      </c>
      <c r="W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1404.83</v>
      </c>
      <c r="X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1568.17</v>
      </c>
      <c r="Y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1409.8</v>
      </c>
    </row>
    <row r="488" spans="1:25" x14ac:dyDescent="0.2">
      <c r="A488" s="83">
        <f t="shared" si="12"/>
        <v>42365</v>
      </c>
      <c r="B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1342.96</v>
      </c>
      <c r="C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1412.59</v>
      </c>
      <c r="D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1427.9099999999999</v>
      </c>
      <c r="E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1438.5700000000002</v>
      </c>
      <c r="F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1438.52</v>
      </c>
      <c r="G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1427.98</v>
      </c>
      <c r="H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1383.4499999999998</v>
      </c>
      <c r="I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1346.77</v>
      </c>
      <c r="J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1356.29</v>
      </c>
      <c r="K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1430.31</v>
      </c>
      <c r="L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1387.1</v>
      </c>
      <c r="M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1377.7199999999998</v>
      </c>
      <c r="N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1377.4499999999998</v>
      </c>
      <c r="O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1386.59</v>
      </c>
      <c r="P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1386.4</v>
      </c>
      <c r="Q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1359.48</v>
      </c>
      <c r="R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1360.3799999999999</v>
      </c>
      <c r="S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1488.8200000000002</v>
      </c>
      <c r="T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1491.0299999999997</v>
      </c>
      <c r="U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1470.55</v>
      </c>
      <c r="V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1430.12</v>
      </c>
      <c r="W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1372.5</v>
      </c>
      <c r="X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1514.05</v>
      </c>
      <c r="Y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1379.48</v>
      </c>
    </row>
    <row r="489" spans="1:25" x14ac:dyDescent="0.2">
      <c r="A489" s="83">
        <f t="shared" si="12"/>
        <v>42366</v>
      </c>
      <c r="B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1368.76</v>
      </c>
      <c r="C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1438.81</v>
      </c>
      <c r="D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1438.9099999999999</v>
      </c>
      <c r="E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1464.81</v>
      </c>
      <c r="F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1465.25</v>
      </c>
      <c r="G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1439.4699999999998</v>
      </c>
      <c r="H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1392.52</v>
      </c>
      <c r="I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1522.13</v>
      </c>
      <c r="J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1423.76</v>
      </c>
      <c r="K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1447.23</v>
      </c>
      <c r="L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1436.77</v>
      </c>
      <c r="M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1361.23</v>
      </c>
      <c r="N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1360.6799999999998</v>
      </c>
      <c r="O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1380.4</v>
      </c>
      <c r="P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1461.37</v>
      </c>
      <c r="Q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1436.19</v>
      </c>
      <c r="R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1391.13</v>
      </c>
      <c r="S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1398.17</v>
      </c>
      <c r="T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1398.62</v>
      </c>
      <c r="U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1399.3</v>
      </c>
      <c r="V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1441.2799999999997</v>
      </c>
      <c r="W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1392.6299999999999</v>
      </c>
      <c r="X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1480.52</v>
      </c>
      <c r="Y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1373.25</v>
      </c>
    </row>
    <row r="490" spans="1:25" x14ac:dyDescent="0.2">
      <c r="A490" s="83">
        <f t="shared" si="12"/>
        <v>42367</v>
      </c>
      <c r="B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1341.69</v>
      </c>
      <c r="C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1368.9899999999998</v>
      </c>
      <c r="D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1414.52</v>
      </c>
      <c r="E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1414.6100000000001</v>
      </c>
      <c r="F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1414.4699999999998</v>
      </c>
      <c r="G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1391.5</v>
      </c>
      <c r="H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1329.1799999999998</v>
      </c>
      <c r="I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1427.6100000000001</v>
      </c>
      <c r="J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1381.35</v>
      </c>
      <c r="K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1367.27</v>
      </c>
      <c r="L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1367.25</v>
      </c>
      <c r="M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1339.79</v>
      </c>
      <c r="N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1340.7599999999998</v>
      </c>
      <c r="O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1353.81</v>
      </c>
      <c r="P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1353.87</v>
      </c>
      <c r="Q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1354.6</v>
      </c>
      <c r="R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1354.1100000000001</v>
      </c>
      <c r="S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1459.2199999999998</v>
      </c>
      <c r="T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1452.1999999999998</v>
      </c>
      <c r="U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1419.9099999999999</v>
      </c>
      <c r="V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1490.03</v>
      </c>
      <c r="W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1434.06</v>
      </c>
      <c r="X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1587.95</v>
      </c>
      <c r="Y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1395.6799999999998</v>
      </c>
    </row>
    <row r="491" spans="1:25" x14ac:dyDescent="0.2">
      <c r="A491" s="83">
        <f t="shared" si="12"/>
        <v>42368</v>
      </c>
      <c r="B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1348.04</v>
      </c>
      <c r="C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1409.6</v>
      </c>
      <c r="D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1428.94</v>
      </c>
      <c r="E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1429.04</v>
      </c>
      <c r="F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1438.9699999999998</v>
      </c>
      <c r="G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1414.83</v>
      </c>
      <c r="H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1349.37</v>
      </c>
      <c r="I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1455.79</v>
      </c>
      <c r="J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1402.0099999999998</v>
      </c>
      <c r="K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1412.8</v>
      </c>
      <c r="L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1367.6599999999999</v>
      </c>
      <c r="M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1358.83</v>
      </c>
      <c r="N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1359.07</v>
      </c>
      <c r="O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1358.8600000000001</v>
      </c>
      <c r="P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1367.35</v>
      </c>
      <c r="Q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1380.88</v>
      </c>
      <c r="R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1329.73</v>
      </c>
      <c r="S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1396.9299999999998</v>
      </c>
      <c r="T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1395.4699999999998</v>
      </c>
      <c r="U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1396.86</v>
      </c>
      <c r="V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1450.63</v>
      </c>
      <c r="W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1389.61</v>
      </c>
      <c r="X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1569.23</v>
      </c>
      <c r="Y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1353.73</v>
      </c>
    </row>
    <row r="492" spans="1:25" x14ac:dyDescent="0.2">
      <c r="A492" s="83">
        <f t="shared" si="12"/>
        <v>42369</v>
      </c>
      <c r="B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1353.8799999999999</v>
      </c>
      <c r="C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1364.2199999999998</v>
      </c>
      <c r="D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1390.78</v>
      </c>
      <c r="E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1390.8799999999999</v>
      </c>
      <c r="F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1400.13</v>
      </c>
      <c r="G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1382.3</v>
      </c>
      <c r="H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1329.04</v>
      </c>
      <c r="I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1445.81</v>
      </c>
      <c r="J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1392.9499999999998</v>
      </c>
      <c r="K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1446.3200000000002</v>
      </c>
      <c r="L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1388.44</v>
      </c>
      <c r="M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1326.54</v>
      </c>
      <c r="N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1330.7599999999998</v>
      </c>
      <c r="O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1330.9</v>
      </c>
      <c r="P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1398.61</v>
      </c>
      <c r="Q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1381.73</v>
      </c>
      <c r="R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1352.96</v>
      </c>
      <c r="S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1476.1100000000001</v>
      </c>
      <c r="T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1497.28</v>
      </c>
      <c r="U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1455.58</v>
      </c>
      <c r="V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1505.9099999999999</v>
      </c>
      <c r="W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1455.75</v>
      </c>
      <c r="X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1665.8</v>
      </c>
      <c r="Y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1613.78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151</v>
      </c>
      <c r="B494" s="82"/>
      <c r="C494" s="82"/>
      <c r="D494" s="82"/>
    </row>
    <row r="495" spans="1:25" ht="12.75" x14ac:dyDescent="0.2">
      <c r="A495" s="172" t="s">
        <v>48</v>
      </c>
      <c r="B495" s="183" t="s">
        <v>122</v>
      </c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5"/>
    </row>
    <row r="496" spans="1:25" ht="12.75" x14ac:dyDescent="0.2">
      <c r="A496" s="173"/>
      <c r="B496" s="186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8"/>
    </row>
    <row r="497" spans="1:25" ht="12.75" x14ac:dyDescent="0.2">
      <c r="A497" s="173"/>
      <c r="B497" s="175" t="s">
        <v>123</v>
      </c>
      <c r="C497" s="166" t="s">
        <v>124</v>
      </c>
      <c r="D497" s="166" t="s">
        <v>125</v>
      </c>
      <c r="E497" s="166" t="s">
        <v>126</v>
      </c>
      <c r="F497" s="166" t="s">
        <v>127</v>
      </c>
      <c r="G497" s="166" t="s">
        <v>128</v>
      </c>
      <c r="H497" s="166" t="s">
        <v>129</v>
      </c>
      <c r="I497" s="166" t="s">
        <v>130</v>
      </c>
      <c r="J497" s="166" t="s">
        <v>131</v>
      </c>
      <c r="K497" s="166" t="s">
        <v>132</v>
      </c>
      <c r="L497" s="166" t="s">
        <v>133</v>
      </c>
      <c r="M497" s="166" t="s">
        <v>134</v>
      </c>
      <c r="N497" s="177" t="s">
        <v>135</v>
      </c>
      <c r="O497" s="166" t="s">
        <v>136</v>
      </c>
      <c r="P497" s="166" t="s">
        <v>137</v>
      </c>
      <c r="Q497" s="166" t="s">
        <v>138</v>
      </c>
      <c r="R497" s="166" t="s">
        <v>139</v>
      </c>
      <c r="S497" s="166" t="s">
        <v>140</v>
      </c>
      <c r="T497" s="166" t="s">
        <v>141</v>
      </c>
      <c r="U497" s="166" t="s">
        <v>142</v>
      </c>
      <c r="V497" s="166" t="s">
        <v>143</v>
      </c>
      <c r="W497" s="166" t="s">
        <v>144</v>
      </c>
      <c r="X497" s="166" t="s">
        <v>145</v>
      </c>
      <c r="Y497" s="166" t="s">
        <v>146</v>
      </c>
    </row>
    <row r="498" spans="1:25" ht="12.75" x14ac:dyDescent="0.2">
      <c r="A498" s="174"/>
      <c r="B498" s="176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78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x14ac:dyDescent="0.2">
      <c r="A499" s="83">
        <f>A462</f>
        <v>42339</v>
      </c>
      <c r="B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1386.6</v>
      </c>
      <c r="C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1435.06</v>
      </c>
      <c r="D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1466.98</v>
      </c>
      <c r="E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1467.02</v>
      </c>
      <c r="F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1450.87</v>
      </c>
      <c r="G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1451.13</v>
      </c>
      <c r="H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1401.82</v>
      </c>
      <c r="I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1533.6399999999999</v>
      </c>
      <c r="J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1460.07</v>
      </c>
      <c r="K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1475.09</v>
      </c>
      <c r="L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1464.1799999999998</v>
      </c>
      <c r="M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1409.08</v>
      </c>
      <c r="N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1395.7199999999998</v>
      </c>
      <c r="O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1431.0900000000001</v>
      </c>
      <c r="P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1565.58</v>
      </c>
      <c r="Q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1534.67</v>
      </c>
      <c r="R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1425.58</v>
      </c>
      <c r="S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1334.53</v>
      </c>
      <c r="T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1326.81</v>
      </c>
      <c r="U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1351.2599999999998</v>
      </c>
      <c r="V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1329.2999999999997</v>
      </c>
      <c r="W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1332.9299999999998</v>
      </c>
      <c r="X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1432.8899999999999</v>
      </c>
      <c r="Y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1319.6399999999999</v>
      </c>
    </row>
    <row r="500" spans="1:25" x14ac:dyDescent="0.2">
      <c r="A500" s="83">
        <f>A499+1</f>
        <v>42340</v>
      </c>
      <c r="B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1381.54</v>
      </c>
      <c r="C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1429.3400000000001</v>
      </c>
      <c r="D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1460.71</v>
      </c>
      <c r="E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1450.1</v>
      </c>
      <c r="F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1450.23</v>
      </c>
      <c r="G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1440.84</v>
      </c>
      <c r="H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1382.4699999999998</v>
      </c>
      <c r="I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1484.3899999999999</v>
      </c>
      <c r="J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1404.1799999999998</v>
      </c>
      <c r="K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1417.23</v>
      </c>
      <c r="L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1407.57</v>
      </c>
      <c r="M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1343.28</v>
      </c>
      <c r="N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1362.27</v>
      </c>
      <c r="O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1366.04</v>
      </c>
      <c r="P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1457.28</v>
      </c>
      <c r="Q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1458.2199999999998</v>
      </c>
      <c r="R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1378.37</v>
      </c>
      <c r="S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1328.54</v>
      </c>
      <c r="T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1328.6599999999999</v>
      </c>
      <c r="U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1314.6999999999998</v>
      </c>
      <c r="V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1359.46</v>
      </c>
      <c r="W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1306.9899999999998</v>
      </c>
      <c r="X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1487.82</v>
      </c>
      <c r="Y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1326.69</v>
      </c>
    </row>
    <row r="501" spans="1:25" x14ac:dyDescent="0.2">
      <c r="A501" s="83">
        <f t="shared" ref="A501:A529" si="13">A500+1</f>
        <v>42341</v>
      </c>
      <c r="B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1355.4699999999998</v>
      </c>
      <c r="C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1395.4199999999998</v>
      </c>
      <c r="D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1409.71</v>
      </c>
      <c r="E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1409.6599999999999</v>
      </c>
      <c r="F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1419.58</v>
      </c>
      <c r="G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1400.78</v>
      </c>
      <c r="H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1356.1</v>
      </c>
      <c r="I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1454.56</v>
      </c>
      <c r="J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1409.21</v>
      </c>
      <c r="K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1408.46</v>
      </c>
      <c r="L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1399.28</v>
      </c>
      <c r="M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1322.25</v>
      </c>
      <c r="N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1322.15</v>
      </c>
      <c r="O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1329.3400000000001</v>
      </c>
      <c r="P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1389.92</v>
      </c>
      <c r="Q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1381.6499999999999</v>
      </c>
      <c r="R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1349.07</v>
      </c>
      <c r="S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1366.17</v>
      </c>
      <c r="T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1368.65</v>
      </c>
      <c r="U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1352.6599999999999</v>
      </c>
      <c r="V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1387.2199999999998</v>
      </c>
      <c r="W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1349.6799999999998</v>
      </c>
      <c r="X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1484.79</v>
      </c>
      <c r="Y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1335.21</v>
      </c>
    </row>
    <row r="502" spans="1:25" x14ac:dyDescent="0.2">
      <c r="A502" s="83">
        <f t="shared" si="13"/>
        <v>42342</v>
      </c>
      <c r="B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1346.9299999999998</v>
      </c>
      <c r="C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1390.85</v>
      </c>
      <c r="D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1409.9099999999999</v>
      </c>
      <c r="E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1409.87</v>
      </c>
      <c r="F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1410.1</v>
      </c>
      <c r="G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1401.1599999999999</v>
      </c>
      <c r="H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1348.2199999999998</v>
      </c>
      <c r="I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1455.2999999999997</v>
      </c>
      <c r="J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1405.32</v>
      </c>
      <c r="K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1418.9</v>
      </c>
      <c r="L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1409.07</v>
      </c>
      <c r="M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1336.9099999999999</v>
      </c>
      <c r="N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1344.56</v>
      </c>
      <c r="O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1363.84</v>
      </c>
      <c r="P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1394.8999999999999</v>
      </c>
      <c r="Q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1364.44</v>
      </c>
      <c r="R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1324.51</v>
      </c>
      <c r="S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1375.85</v>
      </c>
      <c r="T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1377.6399999999999</v>
      </c>
      <c r="U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1363.4299999999998</v>
      </c>
      <c r="V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1394.62</v>
      </c>
      <c r="W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1344.38</v>
      </c>
      <c r="X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1497.44</v>
      </c>
      <c r="Y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1339.42</v>
      </c>
    </row>
    <row r="503" spans="1:25" x14ac:dyDescent="0.2">
      <c r="A503" s="83">
        <f t="shared" si="13"/>
        <v>42343</v>
      </c>
      <c r="B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1333.7199999999998</v>
      </c>
      <c r="C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1369.54</v>
      </c>
      <c r="D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1393.61</v>
      </c>
      <c r="E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1393.63</v>
      </c>
      <c r="F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1388.62</v>
      </c>
      <c r="G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1379.7199999999998</v>
      </c>
      <c r="H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1326.7199999999998</v>
      </c>
      <c r="I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1310.83</v>
      </c>
      <c r="J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1368.4099999999999</v>
      </c>
      <c r="K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1388.34</v>
      </c>
      <c r="L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1369.55</v>
      </c>
      <c r="M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1360.13</v>
      </c>
      <c r="N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1342.63</v>
      </c>
      <c r="O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1360.02</v>
      </c>
      <c r="P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1369.13</v>
      </c>
      <c r="Q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1383.6599999999999</v>
      </c>
      <c r="R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1321.27</v>
      </c>
      <c r="S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1474.4299999999998</v>
      </c>
      <c r="T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1542.55</v>
      </c>
      <c r="U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1541.34</v>
      </c>
      <c r="V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1495.7399999999998</v>
      </c>
      <c r="W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1370.3899999999999</v>
      </c>
      <c r="X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1562.08</v>
      </c>
      <c r="Y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1402.83</v>
      </c>
    </row>
    <row r="504" spans="1:25" x14ac:dyDescent="0.2">
      <c r="A504" s="83">
        <f t="shared" si="13"/>
        <v>42344</v>
      </c>
      <c r="B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1334.2399999999998</v>
      </c>
      <c r="C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1369.6599999999999</v>
      </c>
      <c r="D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1393.56</v>
      </c>
      <c r="E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1393.3899999999999</v>
      </c>
      <c r="F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1387.3199999999997</v>
      </c>
      <c r="G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1378.6599999999999</v>
      </c>
      <c r="H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1361.06</v>
      </c>
      <c r="I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1360.9099999999999</v>
      </c>
      <c r="J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1307.1399999999999</v>
      </c>
      <c r="K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1458.44</v>
      </c>
      <c r="L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1416.46</v>
      </c>
      <c r="M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1396.62</v>
      </c>
      <c r="N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1367.58</v>
      </c>
      <c r="O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1367.9299999999998</v>
      </c>
      <c r="P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1406.52</v>
      </c>
      <c r="Q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1433.6599999999999</v>
      </c>
      <c r="R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1353.58</v>
      </c>
      <c r="S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1468.63</v>
      </c>
      <c r="T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1485.38</v>
      </c>
      <c r="U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1486.56</v>
      </c>
      <c r="V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1443.73</v>
      </c>
      <c r="W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1367.67</v>
      </c>
      <c r="X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1501.7799999999997</v>
      </c>
      <c r="Y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1366.21</v>
      </c>
    </row>
    <row r="505" spans="1:25" x14ac:dyDescent="0.2">
      <c r="A505" s="83">
        <f t="shared" si="13"/>
        <v>42345</v>
      </c>
      <c r="B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1338.84</v>
      </c>
      <c r="C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1372.82</v>
      </c>
      <c r="D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1400.36</v>
      </c>
      <c r="E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1410.1</v>
      </c>
      <c r="F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1410.1599999999999</v>
      </c>
      <c r="G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1373.08</v>
      </c>
      <c r="H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1323.02</v>
      </c>
      <c r="I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1416.33</v>
      </c>
      <c r="J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1382.71</v>
      </c>
      <c r="K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1388.28</v>
      </c>
      <c r="L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1379.08</v>
      </c>
      <c r="M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1321.1599999999999</v>
      </c>
      <c r="N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1320.9499999999998</v>
      </c>
      <c r="O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1320.88</v>
      </c>
      <c r="P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1369.98</v>
      </c>
      <c r="Q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1353.33</v>
      </c>
      <c r="R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1318.61</v>
      </c>
      <c r="S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1396.87</v>
      </c>
      <c r="T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1398.12</v>
      </c>
      <c r="U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1384.33</v>
      </c>
      <c r="V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1453.36</v>
      </c>
      <c r="W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1366.9899999999998</v>
      </c>
      <c r="X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1530.0700000000002</v>
      </c>
      <c r="Y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1356.9</v>
      </c>
    </row>
    <row r="506" spans="1:25" x14ac:dyDescent="0.2">
      <c r="A506" s="83">
        <f t="shared" si="13"/>
        <v>42346</v>
      </c>
      <c r="B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1314.8</v>
      </c>
      <c r="C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1355.19</v>
      </c>
      <c r="D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1381.7199999999998</v>
      </c>
      <c r="E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1381.83</v>
      </c>
      <c r="F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1372.76</v>
      </c>
      <c r="G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1355.33</v>
      </c>
      <c r="H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1315.58</v>
      </c>
      <c r="I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1416.6599999999999</v>
      </c>
      <c r="J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1374.29</v>
      </c>
      <c r="K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1406.96</v>
      </c>
      <c r="L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1392.35</v>
      </c>
      <c r="M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1324.11</v>
      </c>
      <c r="N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1323.7199999999998</v>
      </c>
      <c r="O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1323.7199999999998</v>
      </c>
      <c r="P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1369.65</v>
      </c>
      <c r="Q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1353.33</v>
      </c>
      <c r="R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1319.4</v>
      </c>
      <c r="S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1413.4299999999998</v>
      </c>
      <c r="T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1414.96</v>
      </c>
      <c r="U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1385.05</v>
      </c>
      <c r="V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1456.07</v>
      </c>
      <c r="W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1375.27</v>
      </c>
      <c r="X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1572.67</v>
      </c>
      <c r="Y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1388.46</v>
      </c>
    </row>
    <row r="507" spans="1:25" x14ac:dyDescent="0.2">
      <c r="A507" s="83">
        <f t="shared" si="13"/>
        <v>42347</v>
      </c>
      <c r="B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1307.4000000000001</v>
      </c>
      <c r="C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1355.6399999999999</v>
      </c>
      <c r="D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1382.1799999999998</v>
      </c>
      <c r="E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1382.25</v>
      </c>
      <c r="F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1373.19</v>
      </c>
      <c r="G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1355.9499999999998</v>
      </c>
      <c r="H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1316.9299999999998</v>
      </c>
      <c r="I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1418.21</v>
      </c>
      <c r="J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1344.05</v>
      </c>
      <c r="K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1354.83</v>
      </c>
      <c r="L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1329.9899999999998</v>
      </c>
      <c r="M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1355.8199999999997</v>
      </c>
      <c r="N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1317.4699999999998</v>
      </c>
      <c r="O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1317.58</v>
      </c>
      <c r="P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1362.96</v>
      </c>
      <c r="Q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1354.85</v>
      </c>
      <c r="R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1308.8600000000001</v>
      </c>
      <c r="S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1407.25</v>
      </c>
      <c r="T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1423.7599999999998</v>
      </c>
      <c r="U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1380.7399999999998</v>
      </c>
      <c r="V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1457.02</v>
      </c>
      <c r="W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1374.13</v>
      </c>
      <c r="X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1575.1499999999999</v>
      </c>
      <c r="Y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1372.54</v>
      </c>
    </row>
    <row r="508" spans="1:25" x14ac:dyDescent="0.2">
      <c r="A508" s="83">
        <f t="shared" si="13"/>
        <v>42348</v>
      </c>
      <c r="B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1306.8399999999999</v>
      </c>
      <c r="C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1355.1299999999999</v>
      </c>
      <c r="D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1372.76</v>
      </c>
      <c r="E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1381.8899999999999</v>
      </c>
      <c r="F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1372.9299999999998</v>
      </c>
      <c r="G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1355.88</v>
      </c>
      <c r="H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1316.1999999999998</v>
      </c>
      <c r="I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1417.79</v>
      </c>
      <c r="J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1344.25</v>
      </c>
      <c r="K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1346.17</v>
      </c>
      <c r="L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1322.0299999999997</v>
      </c>
      <c r="M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1354.8</v>
      </c>
      <c r="N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1329.85</v>
      </c>
      <c r="O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1317.0299999999997</v>
      </c>
      <c r="P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1362.79</v>
      </c>
      <c r="Q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1354.97</v>
      </c>
      <c r="R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1308.9699999999998</v>
      </c>
      <c r="S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1406.6</v>
      </c>
      <c r="T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1424.69</v>
      </c>
      <c r="U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1380.34</v>
      </c>
      <c r="V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1446.58</v>
      </c>
      <c r="W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1369.06</v>
      </c>
      <c r="X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1553.81</v>
      </c>
      <c r="Y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1372.61</v>
      </c>
    </row>
    <row r="509" spans="1:25" x14ac:dyDescent="0.2">
      <c r="A509" s="83">
        <f t="shared" si="13"/>
        <v>42349</v>
      </c>
      <c r="B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1307.6199999999999</v>
      </c>
      <c r="C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1353.8</v>
      </c>
      <c r="D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1380.27</v>
      </c>
      <c r="E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1380.1999999999998</v>
      </c>
      <c r="F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1371.3600000000001</v>
      </c>
      <c r="G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1354.25</v>
      </c>
      <c r="H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1306.77</v>
      </c>
      <c r="I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1402.77</v>
      </c>
      <c r="J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1350.11</v>
      </c>
      <c r="K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1352.6799999999998</v>
      </c>
      <c r="L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1335.94</v>
      </c>
      <c r="M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1359.29</v>
      </c>
      <c r="N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1307.5899999999999</v>
      </c>
      <c r="O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1334.4499999999998</v>
      </c>
      <c r="P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1405.5699999999997</v>
      </c>
      <c r="Q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1392.15</v>
      </c>
      <c r="R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1330.79</v>
      </c>
      <c r="S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1391.73</v>
      </c>
      <c r="T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1406.06</v>
      </c>
      <c r="U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1381.08</v>
      </c>
      <c r="V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1447.73</v>
      </c>
      <c r="W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1397.02</v>
      </c>
      <c r="X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1555.84</v>
      </c>
      <c r="Y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1381.58</v>
      </c>
    </row>
    <row r="510" spans="1:25" x14ac:dyDescent="0.2">
      <c r="A510" s="83">
        <f t="shared" si="13"/>
        <v>42350</v>
      </c>
      <c r="B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1322.1799999999998</v>
      </c>
      <c r="C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1340.8899999999999</v>
      </c>
      <c r="D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1368.0700000000002</v>
      </c>
      <c r="E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1377.6</v>
      </c>
      <c r="F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1368.1599999999999</v>
      </c>
      <c r="G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1368.26</v>
      </c>
      <c r="H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1341.86</v>
      </c>
      <c r="I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1308.7599999999998</v>
      </c>
      <c r="J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1390.36</v>
      </c>
      <c r="K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1367.4699999999998</v>
      </c>
      <c r="L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1332.6</v>
      </c>
      <c r="M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1332.4099999999999</v>
      </c>
      <c r="N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1357.86</v>
      </c>
      <c r="O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1380.6799999999998</v>
      </c>
      <c r="P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1380.7199999999998</v>
      </c>
      <c r="Q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1381.3400000000001</v>
      </c>
      <c r="R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1320.52</v>
      </c>
      <c r="S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1501.33</v>
      </c>
      <c r="T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1499.87</v>
      </c>
      <c r="U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1503.78</v>
      </c>
      <c r="V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1462.35</v>
      </c>
      <c r="W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1399.77</v>
      </c>
      <c r="X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1583.63</v>
      </c>
      <c r="Y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1394.5900000000001</v>
      </c>
    </row>
    <row r="511" spans="1:25" x14ac:dyDescent="0.2">
      <c r="A511" s="83">
        <f t="shared" si="13"/>
        <v>42351</v>
      </c>
      <c r="B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1323.4299999999998</v>
      </c>
      <c r="C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1332.4099999999999</v>
      </c>
      <c r="D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1368.1399999999999</v>
      </c>
      <c r="E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1368.1799999999998</v>
      </c>
      <c r="F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1368</v>
      </c>
      <c r="G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1358.96</v>
      </c>
      <c r="H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1341.6</v>
      </c>
      <c r="I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1333.06</v>
      </c>
      <c r="J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1331.7199999999998</v>
      </c>
      <c r="K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1415.24</v>
      </c>
      <c r="L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1376.7199999999998</v>
      </c>
      <c r="M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1367.65</v>
      </c>
      <c r="N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1367.3899999999999</v>
      </c>
      <c r="O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1395.36</v>
      </c>
      <c r="P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1395.28</v>
      </c>
      <c r="Q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1381.77</v>
      </c>
      <c r="R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1320.35</v>
      </c>
      <c r="S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1498.05</v>
      </c>
      <c r="T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1497.4899999999998</v>
      </c>
      <c r="U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1495.92</v>
      </c>
      <c r="V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1454.1399999999999</v>
      </c>
      <c r="W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1396.99</v>
      </c>
      <c r="X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1582.47</v>
      </c>
      <c r="Y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1385.1399999999999</v>
      </c>
    </row>
    <row r="512" spans="1:25" x14ac:dyDescent="0.2">
      <c r="A512" s="83">
        <f t="shared" si="13"/>
        <v>42352</v>
      </c>
      <c r="B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1307.0099999999998</v>
      </c>
      <c r="C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1354.06</v>
      </c>
      <c r="D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1380.38</v>
      </c>
      <c r="E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1380.34</v>
      </c>
      <c r="F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1371.23</v>
      </c>
      <c r="G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1354.05</v>
      </c>
      <c r="H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1306.71</v>
      </c>
      <c r="I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1402.55</v>
      </c>
      <c r="J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1349.87</v>
      </c>
      <c r="K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1360.81</v>
      </c>
      <c r="L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1343.84</v>
      </c>
      <c r="M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1334.06</v>
      </c>
      <c r="N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1312.6599999999999</v>
      </c>
      <c r="O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1334.2599999999998</v>
      </c>
      <c r="P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1405.3799999999999</v>
      </c>
      <c r="Q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1392.2399999999998</v>
      </c>
      <c r="R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1330.33</v>
      </c>
      <c r="S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1393.44</v>
      </c>
      <c r="T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1409.0099999999998</v>
      </c>
      <c r="U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1382.29</v>
      </c>
      <c r="V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1447.02</v>
      </c>
      <c r="W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1401.62</v>
      </c>
      <c r="X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1563.44</v>
      </c>
      <c r="Y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1383</v>
      </c>
    </row>
    <row r="513" spans="1:25" x14ac:dyDescent="0.2">
      <c r="A513" s="83">
        <f t="shared" si="13"/>
        <v>42353</v>
      </c>
      <c r="B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1307.48</v>
      </c>
      <c r="C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1353.79</v>
      </c>
      <c r="D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1380.3</v>
      </c>
      <c r="E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1380.53</v>
      </c>
      <c r="F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1371.52</v>
      </c>
      <c r="G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1363.0499999999997</v>
      </c>
      <c r="H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1315.03</v>
      </c>
      <c r="I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1416.46</v>
      </c>
      <c r="J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1350.4499999999998</v>
      </c>
      <c r="K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1361.33</v>
      </c>
      <c r="L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1320.2199999999998</v>
      </c>
      <c r="M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1391.4</v>
      </c>
      <c r="N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1350.59</v>
      </c>
      <c r="O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1321.86</v>
      </c>
      <c r="P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1369.33</v>
      </c>
      <c r="Q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1361.87</v>
      </c>
      <c r="R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1321.0299999999997</v>
      </c>
      <c r="S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1428.4699999999998</v>
      </c>
      <c r="T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1417.3600000000001</v>
      </c>
      <c r="U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1386.08</v>
      </c>
      <c r="V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1458.21</v>
      </c>
      <c r="W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1433</v>
      </c>
      <c r="X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1615.78</v>
      </c>
      <c r="Y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1448.02</v>
      </c>
    </row>
    <row r="514" spans="1:25" x14ac:dyDescent="0.2">
      <c r="A514" s="83">
        <f t="shared" si="13"/>
        <v>42354</v>
      </c>
      <c r="B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1313.3600000000001</v>
      </c>
      <c r="C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1353.6999999999998</v>
      </c>
      <c r="D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1380.3</v>
      </c>
      <c r="E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1380.31</v>
      </c>
      <c r="F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1380.53</v>
      </c>
      <c r="G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1363.1</v>
      </c>
      <c r="H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1307.5</v>
      </c>
      <c r="I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1403.35</v>
      </c>
      <c r="J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1343.2199999999998</v>
      </c>
      <c r="K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1336.79</v>
      </c>
      <c r="L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1312.7599999999998</v>
      </c>
      <c r="M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1420.37</v>
      </c>
      <c r="N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1372.78</v>
      </c>
      <c r="O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1357.05</v>
      </c>
      <c r="P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1361.51</v>
      </c>
      <c r="Q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1353.92</v>
      </c>
      <c r="R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1337.4899999999998</v>
      </c>
      <c r="S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1426.4899999999998</v>
      </c>
      <c r="T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1432.33</v>
      </c>
      <c r="U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1397.53</v>
      </c>
      <c r="V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1455.87</v>
      </c>
      <c r="W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1404.1599999999999</v>
      </c>
      <c r="X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1574.4299999999998</v>
      </c>
      <c r="Y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1424</v>
      </c>
    </row>
    <row r="515" spans="1:25" x14ac:dyDescent="0.2">
      <c r="A515" s="83">
        <f t="shared" si="13"/>
        <v>42355</v>
      </c>
      <c r="B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1321.54</v>
      </c>
      <c r="C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1371.6599999999999</v>
      </c>
      <c r="D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1380.48</v>
      </c>
      <c r="E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1389.63</v>
      </c>
      <c r="F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1389.9499999999998</v>
      </c>
      <c r="G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1363.5099999999998</v>
      </c>
      <c r="H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1323.33</v>
      </c>
      <c r="I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1416.81</v>
      </c>
      <c r="J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1343.1799999999998</v>
      </c>
      <c r="K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1336.87</v>
      </c>
      <c r="L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1320.6399999999999</v>
      </c>
      <c r="M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1373.8</v>
      </c>
      <c r="N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1372.4099999999999</v>
      </c>
      <c r="O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1349.3400000000001</v>
      </c>
      <c r="P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1369.9</v>
      </c>
      <c r="Q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1345.27</v>
      </c>
      <c r="R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1308.0899999999999</v>
      </c>
      <c r="S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1406.97</v>
      </c>
      <c r="T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1421.55</v>
      </c>
      <c r="U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1393.4099999999999</v>
      </c>
      <c r="V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1467.4099999999999</v>
      </c>
      <c r="W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1405.67</v>
      </c>
      <c r="X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1554.53</v>
      </c>
      <c r="Y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1423.38</v>
      </c>
    </row>
    <row r="516" spans="1:25" x14ac:dyDescent="0.2">
      <c r="A516" s="83">
        <f t="shared" si="13"/>
        <v>42356</v>
      </c>
      <c r="B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1325.35</v>
      </c>
      <c r="C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1337.37</v>
      </c>
      <c r="D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1380.6</v>
      </c>
      <c r="E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1389.83</v>
      </c>
      <c r="F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1380.65</v>
      </c>
      <c r="G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1363.62</v>
      </c>
      <c r="H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1315.83</v>
      </c>
      <c r="I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1403.02</v>
      </c>
      <c r="J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1350.33</v>
      </c>
      <c r="K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1348.96</v>
      </c>
      <c r="L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1328.17</v>
      </c>
      <c r="M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1375.13</v>
      </c>
      <c r="N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1351.35</v>
      </c>
      <c r="O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1351.82</v>
      </c>
      <c r="P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1327.59</v>
      </c>
      <c r="Q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1335.8</v>
      </c>
      <c r="R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1332.4499999999998</v>
      </c>
      <c r="S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1418.4299999999998</v>
      </c>
      <c r="T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1418.06</v>
      </c>
      <c r="U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1391.6599999999999</v>
      </c>
      <c r="V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1473.65</v>
      </c>
      <c r="W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1409.48</v>
      </c>
      <c r="X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1578.18</v>
      </c>
      <c r="Y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1438.51</v>
      </c>
    </row>
    <row r="517" spans="1:25" x14ac:dyDescent="0.2">
      <c r="A517" s="83">
        <f t="shared" si="13"/>
        <v>42357</v>
      </c>
      <c r="B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1357.9699999999998</v>
      </c>
      <c r="C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1324.01</v>
      </c>
      <c r="D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1349.8200000000002</v>
      </c>
      <c r="E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1359.05</v>
      </c>
      <c r="F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1359.27</v>
      </c>
      <c r="G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1350.48</v>
      </c>
      <c r="H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1317.59</v>
      </c>
      <c r="I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1357.28</v>
      </c>
      <c r="J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1400.56</v>
      </c>
      <c r="K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1349.9299999999998</v>
      </c>
      <c r="L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1341.1599999999999</v>
      </c>
      <c r="M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1358.27</v>
      </c>
      <c r="N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1367.1599999999999</v>
      </c>
      <c r="O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1357.77</v>
      </c>
      <c r="P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1315.58</v>
      </c>
      <c r="Q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1332.0499999999997</v>
      </c>
      <c r="R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1354.63</v>
      </c>
      <c r="S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1477.9699999999998</v>
      </c>
      <c r="T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1501.6299999999999</v>
      </c>
      <c r="U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1480.9</v>
      </c>
      <c r="V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1442.4099999999999</v>
      </c>
      <c r="W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1387.87</v>
      </c>
      <c r="X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1575.52</v>
      </c>
      <c r="Y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1437.36</v>
      </c>
    </row>
    <row r="518" spans="1:25" x14ac:dyDescent="0.2">
      <c r="A518" s="83">
        <f t="shared" si="13"/>
        <v>42358</v>
      </c>
      <c r="B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1320.1799999999998</v>
      </c>
      <c r="C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1373.4499999999998</v>
      </c>
      <c r="D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1407.7599999999998</v>
      </c>
      <c r="E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1418.12</v>
      </c>
      <c r="F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1418.1399999999999</v>
      </c>
      <c r="G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1407.8400000000001</v>
      </c>
      <c r="H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1364.2199999999998</v>
      </c>
      <c r="I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1328.94</v>
      </c>
      <c r="J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1359.1</v>
      </c>
      <c r="K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1410.0900000000001</v>
      </c>
      <c r="L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1367.42</v>
      </c>
      <c r="M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1358.62</v>
      </c>
      <c r="N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1358.6999999999998</v>
      </c>
      <c r="O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1367.57</v>
      </c>
      <c r="P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1367.54</v>
      </c>
      <c r="Q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1342.13</v>
      </c>
      <c r="R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1339.71</v>
      </c>
      <c r="S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1461.2399999999998</v>
      </c>
      <c r="T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1468.1599999999999</v>
      </c>
      <c r="U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1447.56</v>
      </c>
      <c r="V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1406.99</v>
      </c>
      <c r="W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1351.02</v>
      </c>
      <c r="X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1549.8899999999999</v>
      </c>
      <c r="Y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1390.9299999999998</v>
      </c>
    </row>
    <row r="519" spans="1:25" x14ac:dyDescent="0.2">
      <c r="A519" s="83">
        <f t="shared" si="13"/>
        <v>42359</v>
      </c>
      <c r="B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1321.52</v>
      </c>
      <c r="C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1367.17</v>
      </c>
      <c r="D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1399.07</v>
      </c>
      <c r="E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1413.6399999999999</v>
      </c>
      <c r="F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1413.61</v>
      </c>
      <c r="G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1404.1100000000001</v>
      </c>
      <c r="H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1314.31</v>
      </c>
      <c r="I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1402.2799999999997</v>
      </c>
      <c r="J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1365.8200000000002</v>
      </c>
      <c r="K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1383.46</v>
      </c>
      <c r="L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1365.81</v>
      </c>
      <c r="M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1306.52</v>
      </c>
      <c r="N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1320.37</v>
      </c>
      <c r="O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1327.4899999999998</v>
      </c>
      <c r="P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1387.9099999999999</v>
      </c>
      <c r="Q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1384.1399999999999</v>
      </c>
      <c r="R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1330.55</v>
      </c>
      <c r="S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1410.35</v>
      </c>
      <c r="T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1409.74</v>
      </c>
      <c r="U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1381.8899999999999</v>
      </c>
      <c r="V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1448.08</v>
      </c>
      <c r="W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1405.73</v>
      </c>
      <c r="X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1555.8899999999999</v>
      </c>
      <c r="Y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1398.08</v>
      </c>
    </row>
    <row r="520" spans="1:25" x14ac:dyDescent="0.2">
      <c r="A520" s="83">
        <f t="shared" si="13"/>
        <v>42360</v>
      </c>
      <c r="B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1324.4099999999999</v>
      </c>
      <c r="C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1329.06</v>
      </c>
      <c r="D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1353.87</v>
      </c>
      <c r="E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1362.6100000000001</v>
      </c>
      <c r="F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1362.6</v>
      </c>
      <c r="G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1337.71</v>
      </c>
      <c r="H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1310.3899999999999</v>
      </c>
      <c r="I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1415.5099999999998</v>
      </c>
      <c r="J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1361.33</v>
      </c>
      <c r="K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1361.03</v>
      </c>
      <c r="L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1352.6100000000001</v>
      </c>
      <c r="M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1320.76</v>
      </c>
      <c r="N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1323.35</v>
      </c>
      <c r="O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1338.19</v>
      </c>
      <c r="P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1415.3899999999999</v>
      </c>
      <c r="Q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1406.4</v>
      </c>
      <c r="R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1330.29</v>
      </c>
      <c r="S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1393.17</v>
      </c>
      <c r="T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1408.23</v>
      </c>
      <c r="U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1395.29</v>
      </c>
      <c r="V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1444.81</v>
      </c>
      <c r="W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1380.7399999999998</v>
      </c>
      <c r="X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1555.4</v>
      </c>
      <c r="Y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1390.9</v>
      </c>
    </row>
    <row r="521" spans="1:25" x14ac:dyDescent="0.2">
      <c r="A521" s="83">
        <f t="shared" si="13"/>
        <v>42361</v>
      </c>
      <c r="B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1335.4499999999998</v>
      </c>
      <c r="C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1329.09</v>
      </c>
      <c r="D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1353.94</v>
      </c>
      <c r="E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1362.52</v>
      </c>
      <c r="F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1362.4099999999999</v>
      </c>
      <c r="G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1349.9699999999998</v>
      </c>
      <c r="H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1307.23</v>
      </c>
      <c r="I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1402.59</v>
      </c>
      <c r="J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1342.29</v>
      </c>
      <c r="K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1361.08</v>
      </c>
      <c r="L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1336.29</v>
      </c>
      <c r="M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1374.02</v>
      </c>
      <c r="N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1374.37</v>
      </c>
      <c r="O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1359.05</v>
      </c>
      <c r="P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1336.3899999999999</v>
      </c>
      <c r="Q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1336.78</v>
      </c>
      <c r="R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1334.04</v>
      </c>
      <c r="S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1395.85</v>
      </c>
      <c r="T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1432.58</v>
      </c>
      <c r="U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1414.98</v>
      </c>
      <c r="V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1482.38</v>
      </c>
      <c r="W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1390.56</v>
      </c>
      <c r="X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1571.9499999999998</v>
      </c>
      <c r="Y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1414.88</v>
      </c>
    </row>
    <row r="522" spans="1:25" x14ac:dyDescent="0.2">
      <c r="A522" s="83">
        <f t="shared" si="13"/>
        <v>42362</v>
      </c>
      <c r="B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1336.38</v>
      </c>
      <c r="C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1328.8600000000001</v>
      </c>
      <c r="D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1349.46</v>
      </c>
      <c r="E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1362.31</v>
      </c>
      <c r="F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1362.24</v>
      </c>
      <c r="G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1362.5299999999997</v>
      </c>
      <c r="H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1310.9</v>
      </c>
      <c r="I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1415.8999999999999</v>
      </c>
      <c r="J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1361.53</v>
      </c>
      <c r="K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1391.73</v>
      </c>
      <c r="L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1392</v>
      </c>
      <c r="M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1323.54</v>
      </c>
      <c r="N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1341.57</v>
      </c>
      <c r="O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1360.9499999999998</v>
      </c>
      <c r="P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1440.3600000000001</v>
      </c>
      <c r="Q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1440.9</v>
      </c>
      <c r="R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1372.1599999999999</v>
      </c>
      <c r="S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1382.07</v>
      </c>
      <c r="T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1383.6599999999999</v>
      </c>
      <c r="U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1399.34</v>
      </c>
      <c r="V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1454.61</v>
      </c>
      <c r="W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1409.84</v>
      </c>
      <c r="X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1531.7399999999998</v>
      </c>
      <c r="Y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1390.87</v>
      </c>
    </row>
    <row r="523" spans="1:25" x14ac:dyDescent="0.2">
      <c r="A523" s="83">
        <f t="shared" si="13"/>
        <v>42363</v>
      </c>
      <c r="B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1321.19</v>
      </c>
      <c r="C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1371.2599999999998</v>
      </c>
      <c r="D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1389.5</v>
      </c>
      <c r="E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1408.3199999999997</v>
      </c>
      <c r="F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1408.3400000000001</v>
      </c>
      <c r="G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1380.8899999999999</v>
      </c>
      <c r="H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1322.54</v>
      </c>
      <c r="I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1434.27</v>
      </c>
      <c r="J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1362.05</v>
      </c>
      <c r="K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1374.46</v>
      </c>
      <c r="L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1348.73</v>
      </c>
      <c r="M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1371.94</v>
      </c>
      <c r="N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1348.1399999999999</v>
      </c>
      <c r="O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1323.83</v>
      </c>
      <c r="P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1360.9299999999998</v>
      </c>
      <c r="Q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1336.6</v>
      </c>
      <c r="R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1332.6999999999998</v>
      </c>
      <c r="S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1394.5099999999998</v>
      </c>
      <c r="T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1400.58</v>
      </c>
      <c r="U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1400.3799999999999</v>
      </c>
      <c r="V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1453.52</v>
      </c>
      <c r="W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1390.27</v>
      </c>
      <c r="X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1530.24</v>
      </c>
      <c r="Y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1389.74</v>
      </c>
    </row>
    <row r="524" spans="1:25" x14ac:dyDescent="0.2">
      <c r="A524" s="83">
        <f t="shared" si="13"/>
        <v>42364</v>
      </c>
      <c r="B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1323.9499999999998</v>
      </c>
      <c r="C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1392.21</v>
      </c>
      <c r="D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1407.4099999999999</v>
      </c>
      <c r="E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1417.92</v>
      </c>
      <c r="F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1417.7999999999997</v>
      </c>
      <c r="G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1407.75</v>
      </c>
      <c r="H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1342.4099999999999</v>
      </c>
      <c r="I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1342.12</v>
      </c>
      <c r="J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1354.1</v>
      </c>
      <c r="K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1396.37</v>
      </c>
      <c r="L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1382.1999999999998</v>
      </c>
      <c r="M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1350.4</v>
      </c>
      <c r="N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1350.1799999999998</v>
      </c>
      <c r="O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1358.62</v>
      </c>
      <c r="P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1358.56</v>
      </c>
      <c r="Q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1316.54</v>
      </c>
      <c r="R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1362.52</v>
      </c>
      <c r="S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1490.57</v>
      </c>
      <c r="T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1526.0900000000001</v>
      </c>
      <c r="U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1478.31</v>
      </c>
      <c r="V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1397.35</v>
      </c>
      <c r="W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1384.73</v>
      </c>
      <c r="X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1544.2199999999998</v>
      </c>
      <c r="Y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1389.58</v>
      </c>
    </row>
    <row r="525" spans="1:25" x14ac:dyDescent="0.2">
      <c r="A525" s="83">
        <f t="shared" si="13"/>
        <v>42365</v>
      </c>
      <c r="B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1324.33</v>
      </c>
      <c r="C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1392.31</v>
      </c>
      <c r="D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1407.2599999999998</v>
      </c>
      <c r="E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1417.6799999999998</v>
      </c>
      <c r="F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1417.62</v>
      </c>
      <c r="G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1407.33</v>
      </c>
      <c r="H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1363.85</v>
      </c>
      <c r="I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1328.04</v>
      </c>
      <c r="J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1337.34</v>
      </c>
      <c r="K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1409.6</v>
      </c>
      <c r="L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1367.42</v>
      </c>
      <c r="M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1358.26</v>
      </c>
      <c r="N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1358</v>
      </c>
      <c r="O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1366.92</v>
      </c>
      <c r="P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1366.73</v>
      </c>
      <c r="Q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1340.4499999999998</v>
      </c>
      <c r="R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1341.33</v>
      </c>
      <c r="S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1466.73</v>
      </c>
      <c r="T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1468.8899999999999</v>
      </c>
      <c r="U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1448.9</v>
      </c>
      <c r="V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1409.4299999999998</v>
      </c>
      <c r="W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1353.17</v>
      </c>
      <c r="X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1491.37</v>
      </c>
      <c r="Y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1359.98</v>
      </c>
    </row>
    <row r="526" spans="1:25" x14ac:dyDescent="0.2">
      <c r="A526" s="83">
        <f t="shared" si="13"/>
        <v>42366</v>
      </c>
      <c r="B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1349.52</v>
      </c>
      <c r="C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1417.9099999999999</v>
      </c>
      <c r="D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1418.01</v>
      </c>
      <c r="E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1443.29</v>
      </c>
      <c r="F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1443.7199999999998</v>
      </c>
      <c r="G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1418.56</v>
      </c>
      <c r="H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1372.71</v>
      </c>
      <c r="I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1499.26</v>
      </c>
      <c r="J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1403.21</v>
      </c>
      <c r="K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1426.13</v>
      </c>
      <c r="L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1415.9099999999999</v>
      </c>
      <c r="M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1342.1599999999999</v>
      </c>
      <c r="N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1341.62</v>
      </c>
      <c r="O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1360.88</v>
      </c>
      <c r="P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1439.9299999999998</v>
      </c>
      <c r="Q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1415.35</v>
      </c>
      <c r="R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1371.3600000000001</v>
      </c>
      <c r="S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1378.23</v>
      </c>
      <c r="T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1378.67</v>
      </c>
      <c r="U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1379.33</v>
      </c>
      <c r="V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1420.32</v>
      </c>
      <c r="W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1372.82</v>
      </c>
      <c r="X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1458.63</v>
      </c>
      <c r="Y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1353.9</v>
      </c>
    </row>
    <row r="527" spans="1:25" x14ac:dyDescent="0.2">
      <c r="A527" s="83">
        <f t="shared" si="13"/>
        <v>42367</v>
      </c>
      <c r="B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1323.09</v>
      </c>
      <c r="C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1349.7399999999998</v>
      </c>
      <c r="D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1394.19</v>
      </c>
      <c r="E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1394.28</v>
      </c>
      <c r="F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1394.1399999999999</v>
      </c>
      <c r="G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1371.7199999999998</v>
      </c>
      <c r="H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1310.87</v>
      </c>
      <c r="I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1406.97</v>
      </c>
      <c r="J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1361.8</v>
      </c>
      <c r="K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1348.06</v>
      </c>
      <c r="L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1348.04</v>
      </c>
      <c r="M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1321.23</v>
      </c>
      <c r="N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1322.1799999999998</v>
      </c>
      <c r="O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1334.92</v>
      </c>
      <c r="P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1334.9699999999998</v>
      </c>
      <c r="Q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1335.69</v>
      </c>
      <c r="R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1335.21</v>
      </c>
      <c r="S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1437.84</v>
      </c>
      <c r="T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1430.98</v>
      </c>
      <c r="U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1399.4499999999998</v>
      </c>
      <c r="V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1467.92</v>
      </c>
      <c r="W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1413.27</v>
      </c>
      <c r="X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1563.52</v>
      </c>
      <c r="Y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1375.79</v>
      </c>
    </row>
    <row r="528" spans="1:25" x14ac:dyDescent="0.2">
      <c r="A528" s="83">
        <f t="shared" si="13"/>
        <v>42368</v>
      </c>
      <c r="B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1329.2799999999997</v>
      </c>
      <c r="C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1389.3899999999999</v>
      </c>
      <c r="D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1408.27</v>
      </c>
      <c r="E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1408.3600000000001</v>
      </c>
      <c r="F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1418.06</v>
      </c>
      <c r="G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1394.5</v>
      </c>
      <c r="H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1330.58</v>
      </c>
      <c r="I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1434.4899999999998</v>
      </c>
      <c r="J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1381.98</v>
      </c>
      <c r="K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1392.51</v>
      </c>
      <c r="L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1348.44</v>
      </c>
      <c r="M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1339.8200000000002</v>
      </c>
      <c r="N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1340.05</v>
      </c>
      <c r="O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1339.85</v>
      </c>
      <c r="P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1348.1399999999999</v>
      </c>
      <c r="Q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1361.35</v>
      </c>
      <c r="R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1311.4099999999999</v>
      </c>
      <c r="S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1377.02</v>
      </c>
      <c r="T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1375.59</v>
      </c>
      <c r="U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1376.9499999999998</v>
      </c>
      <c r="V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1429.4499999999998</v>
      </c>
      <c r="W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1369.87</v>
      </c>
      <c r="X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1545.25</v>
      </c>
      <c r="Y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1334.83</v>
      </c>
    </row>
    <row r="529" spans="1:25" x14ac:dyDescent="0.2">
      <c r="A529" s="83">
        <f t="shared" si="13"/>
        <v>42369</v>
      </c>
      <c r="B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1334.9899999999998</v>
      </c>
      <c r="C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1345.08</v>
      </c>
      <c r="D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1371.01</v>
      </c>
      <c r="E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1371.11</v>
      </c>
      <c r="F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1380.15</v>
      </c>
      <c r="G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1362.74</v>
      </c>
      <c r="H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1310.73</v>
      </c>
      <c r="I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1424.7399999999998</v>
      </c>
      <c r="J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1373.1399999999999</v>
      </c>
      <c r="K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1425.24</v>
      </c>
      <c r="L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1368.73</v>
      </c>
      <c r="M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1308.2999999999997</v>
      </c>
      <c r="N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1312.4099999999999</v>
      </c>
      <c r="O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1312.55</v>
      </c>
      <c r="P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1378.6599999999999</v>
      </c>
      <c r="Q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1362.17</v>
      </c>
      <c r="R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1334.09</v>
      </c>
      <c r="S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1454.3200000000002</v>
      </c>
      <c r="T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1475</v>
      </c>
      <c r="U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1434.2799999999997</v>
      </c>
      <c r="V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1483.42</v>
      </c>
      <c r="W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1434.4499999999998</v>
      </c>
      <c r="X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1639.53</v>
      </c>
      <c r="Y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1588.74</v>
      </c>
    </row>
    <row r="530" spans="1:25" x14ac:dyDescent="0.25">
      <c r="A530" s="97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10"/>
    </row>
    <row r="531" spans="1:25" x14ac:dyDescent="0.25">
      <c r="A531" s="91" t="s">
        <v>152</v>
      </c>
      <c r="B531" s="82"/>
      <c r="C531" s="82"/>
      <c r="D531" s="82"/>
    </row>
    <row r="532" spans="1:25" ht="12.75" x14ac:dyDescent="0.2">
      <c r="A532" s="172" t="s">
        <v>48</v>
      </c>
      <c r="B532" s="183" t="s">
        <v>122</v>
      </c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5"/>
    </row>
    <row r="533" spans="1:25" ht="12.75" x14ac:dyDescent="0.2">
      <c r="A533" s="173"/>
      <c r="B533" s="186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8"/>
    </row>
    <row r="534" spans="1:25" ht="12.75" x14ac:dyDescent="0.2">
      <c r="A534" s="173"/>
      <c r="B534" s="175" t="s">
        <v>123</v>
      </c>
      <c r="C534" s="166" t="s">
        <v>124</v>
      </c>
      <c r="D534" s="166" t="s">
        <v>125</v>
      </c>
      <c r="E534" s="166" t="s">
        <v>126</v>
      </c>
      <c r="F534" s="166" t="s">
        <v>127</v>
      </c>
      <c r="G534" s="166" t="s">
        <v>128</v>
      </c>
      <c r="H534" s="166" t="s">
        <v>129</v>
      </c>
      <c r="I534" s="166" t="s">
        <v>130</v>
      </c>
      <c r="J534" s="166" t="s">
        <v>131</v>
      </c>
      <c r="K534" s="166" t="s">
        <v>132</v>
      </c>
      <c r="L534" s="166" t="s">
        <v>133</v>
      </c>
      <c r="M534" s="166" t="s">
        <v>134</v>
      </c>
      <c r="N534" s="177" t="s">
        <v>135</v>
      </c>
      <c r="O534" s="166" t="s">
        <v>136</v>
      </c>
      <c r="P534" s="166" t="s">
        <v>137</v>
      </c>
      <c r="Q534" s="166" t="s">
        <v>138</v>
      </c>
      <c r="R534" s="166" t="s">
        <v>139</v>
      </c>
      <c r="S534" s="166" t="s">
        <v>140</v>
      </c>
      <c r="T534" s="166" t="s">
        <v>141</v>
      </c>
      <c r="U534" s="166" t="s">
        <v>142</v>
      </c>
      <c r="V534" s="166" t="s">
        <v>143</v>
      </c>
      <c r="W534" s="166" t="s">
        <v>144</v>
      </c>
      <c r="X534" s="166" t="s">
        <v>145</v>
      </c>
      <c r="Y534" s="166" t="s">
        <v>146</v>
      </c>
    </row>
    <row r="535" spans="1:25" ht="12.75" x14ac:dyDescent="0.2">
      <c r="A535" s="174"/>
      <c r="B535" s="176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78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x14ac:dyDescent="0.2">
      <c r="A536" s="83">
        <f>A499</f>
        <v>42339</v>
      </c>
      <c r="B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1313.81</v>
      </c>
      <c r="C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1358.02</v>
      </c>
      <c r="D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1387.15</v>
      </c>
      <c r="E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1387.19</v>
      </c>
      <c r="F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1372.4499999999998</v>
      </c>
      <c r="G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1372.69</v>
      </c>
      <c r="H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1327.6999999999998</v>
      </c>
      <c r="I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1447.98</v>
      </c>
      <c r="J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1380.85</v>
      </c>
      <c r="K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1394.56</v>
      </c>
      <c r="L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1384.6</v>
      </c>
      <c r="M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1334.32</v>
      </c>
      <c r="N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1322.1299999999999</v>
      </c>
      <c r="O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1354.4</v>
      </c>
      <c r="P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1477.13</v>
      </c>
      <c r="Q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1448.9299999999998</v>
      </c>
      <c r="R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1349.38</v>
      </c>
      <c r="S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1266.29</v>
      </c>
      <c r="T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1259.2399999999998</v>
      </c>
      <c r="U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1281.56</v>
      </c>
      <c r="V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1261.5099999999998</v>
      </c>
      <c r="W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1264.83</v>
      </c>
      <c r="X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1356.05</v>
      </c>
      <c r="Y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1252.6999999999998</v>
      </c>
    </row>
    <row r="537" spans="1:25" x14ac:dyDescent="0.2">
      <c r="A537" s="83">
        <f>A536+1</f>
        <v>42340</v>
      </c>
      <c r="B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1309.1799999999998</v>
      </c>
      <c r="C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1352.81</v>
      </c>
      <c r="D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1381.44</v>
      </c>
      <c r="E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1371.75</v>
      </c>
      <c r="F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1371.87</v>
      </c>
      <c r="G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1363.2999999999997</v>
      </c>
      <c r="H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1310.04</v>
      </c>
      <c r="I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1403.04</v>
      </c>
      <c r="J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1329.84</v>
      </c>
      <c r="K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1341.7599999999998</v>
      </c>
      <c r="L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1332.94</v>
      </c>
      <c r="M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1274.27</v>
      </c>
      <c r="N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1291.5999999999999</v>
      </c>
      <c r="O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1295.04</v>
      </c>
      <c r="P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1378.31</v>
      </c>
      <c r="Q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1379.1599999999999</v>
      </c>
      <c r="R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1306.29</v>
      </c>
      <c r="S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1260.82</v>
      </c>
      <c r="T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1260.9299999999998</v>
      </c>
      <c r="U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1248.19</v>
      </c>
      <c r="V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1289.04</v>
      </c>
      <c r="W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1241.1500000000001</v>
      </c>
      <c r="X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1406.17</v>
      </c>
      <c r="Y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1259.1399999999999</v>
      </c>
    </row>
    <row r="538" spans="1:25" x14ac:dyDescent="0.2">
      <c r="A538" s="83">
        <f t="shared" ref="A538:A566" si="14">A537+1</f>
        <v>42341</v>
      </c>
      <c r="B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1285.3899999999999</v>
      </c>
      <c r="C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1321.85</v>
      </c>
      <c r="D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1334.9</v>
      </c>
      <c r="E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1334.85</v>
      </c>
      <c r="F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1343.9</v>
      </c>
      <c r="G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1326.74</v>
      </c>
      <c r="H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1285.9699999999998</v>
      </c>
      <c r="I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1375.82</v>
      </c>
      <c r="J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1334.4299999999998</v>
      </c>
      <c r="K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1333.75</v>
      </c>
      <c r="L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1325.37</v>
      </c>
      <c r="M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1255.08</v>
      </c>
      <c r="N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1254.9899999999998</v>
      </c>
      <c r="O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1261.55</v>
      </c>
      <c r="P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1316.8400000000001</v>
      </c>
      <c r="Q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1309.2799999999997</v>
      </c>
      <c r="R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1279.56</v>
      </c>
      <c r="S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1295.1599999999999</v>
      </c>
      <c r="T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1297.42</v>
      </c>
      <c r="U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1282.83</v>
      </c>
      <c r="V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1314.37</v>
      </c>
      <c r="W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1280.1100000000001</v>
      </c>
      <c r="X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1403.4</v>
      </c>
      <c r="Y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1266.9000000000001</v>
      </c>
    </row>
    <row r="539" spans="1:25" x14ac:dyDescent="0.2">
      <c r="A539" s="83">
        <f t="shared" si="14"/>
        <v>42342</v>
      </c>
      <c r="B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1277.5999999999999</v>
      </c>
      <c r="C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1317.6799999999998</v>
      </c>
      <c r="D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1335.0700000000002</v>
      </c>
      <c r="E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1335.04</v>
      </c>
      <c r="F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1335.25</v>
      </c>
      <c r="G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1327.09</v>
      </c>
      <c r="H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1278.7799999999997</v>
      </c>
      <c r="I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1376.5</v>
      </c>
      <c r="J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1330.8899999999999</v>
      </c>
      <c r="K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1343.28</v>
      </c>
      <c r="L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1334.31</v>
      </c>
      <c r="M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1268.46</v>
      </c>
      <c r="N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1275.44</v>
      </c>
      <c r="O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1293.03</v>
      </c>
      <c r="P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1321.37</v>
      </c>
      <c r="Q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1293.5900000000001</v>
      </c>
      <c r="R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1257.1399999999999</v>
      </c>
      <c r="S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1303.9899999999998</v>
      </c>
      <c r="T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1305.6299999999999</v>
      </c>
      <c r="U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1292.6599999999999</v>
      </c>
      <c r="V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1321.12</v>
      </c>
      <c r="W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1275.27</v>
      </c>
      <c r="X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1414.9499999999998</v>
      </c>
      <c r="Y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1270.75</v>
      </c>
    </row>
    <row r="540" spans="1:25" x14ac:dyDescent="0.2">
      <c r="A540" s="83">
        <f t="shared" si="14"/>
        <v>42343</v>
      </c>
      <c r="B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1265.55</v>
      </c>
      <c r="C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1298.2399999999998</v>
      </c>
      <c r="D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1320.21</v>
      </c>
      <c r="E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1320.2199999999998</v>
      </c>
      <c r="F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1315.6399999999999</v>
      </c>
      <c r="G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1307.52</v>
      </c>
      <c r="H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1259.1599999999999</v>
      </c>
      <c r="I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1244.6599999999999</v>
      </c>
      <c r="J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1297.21</v>
      </c>
      <c r="K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1315.3899999999999</v>
      </c>
      <c r="L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1298.25</v>
      </c>
      <c r="M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1289.6500000000001</v>
      </c>
      <c r="N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1273.6799999999998</v>
      </c>
      <c r="O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1289.55</v>
      </c>
      <c r="P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1297.8600000000001</v>
      </c>
      <c r="Q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1311.12</v>
      </c>
      <c r="R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1254.19</v>
      </c>
      <c r="S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1393.9499999999998</v>
      </c>
      <c r="T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1456.11</v>
      </c>
      <c r="U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1455.0099999999998</v>
      </c>
      <c r="V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1413.4</v>
      </c>
      <c r="W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1299.02</v>
      </c>
      <c r="X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1473.94</v>
      </c>
      <c r="Y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1328.6100000000001</v>
      </c>
    </row>
    <row r="541" spans="1:25" x14ac:dyDescent="0.2">
      <c r="A541" s="83">
        <f t="shared" si="14"/>
        <v>42344</v>
      </c>
      <c r="B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1266.02</v>
      </c>
      <c r="C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1298.3499999999999</v>
      </c>
      <c r="D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1320.15</v>
      </c>
      <c r="E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1320</v>
      </c>
      <c r="F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1314.46</v>
      </c>
      <c r="G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1306.56</v>
      </c>
      <c r="H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1290.4899999999998</v>
      </c>
      <c r="I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1290.3599999999999</v>
      </c>
      <c r="J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1241.29</v>
      </c>
      <c r="K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1379.3600000000001</v>
      </c>
      <c r="L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1341.06</v>
      </c>
      <c r="M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1322.94</v>
      </c>
      <c r="N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1296.4499999999998</v>
      </c>
      <c r="O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1296.77</v>
      </c>
      <c r="P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1331.98</v>
      </c>
      <c r="Q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1356.75</v>
      </c>
      <c r="R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1283.67</v>
      </c>
      <c r="S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1388.6599999999999</v>
      </c>
      <c r="T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1403.9499999999998</v>
      </c>
      <c r="U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1405.03</v>
      </c>
      <c r="V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1365.94</v>
      </c>
      <c r="W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1296.5299999999997</v>
      </c>
      <c r="X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1418.9099999999999</v>
      </c>
      <c r="Y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1295.19</v>
      </c>
    </row>
    <row r="542" spans="1:25" x14ac:dyDescent="0.2">
      <c r="A542" s="83">
        <f t="shared" si="14"/>
        <v>42345</v>
      </c>
      <c r="B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1270.2199999999998</v>
      </c>
      <c r="C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1301.23</v>
      </c>
      <c r="D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1326.36</v>
      </c>
      <c r="E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1335.25</v>
      </c>
      <c r="F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1335.3</v>
      </c>
      <c r="G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1301.4699999999998</v>
      </c>
      <c r="H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1255.78</v>
      </c>
      <c r="I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1340.9299999999998</v>
      </c>
      <c r="J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1310.25</v>
      </c>
      <c r="K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1315.34</v>
      </c>
      <c r="L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1306.9499999999998</v>
      </c>
      <c r="M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1254.0899999999999</v>
      </c>
      <c r="N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1253.9000000000001</v>
      </c>
      <c r="O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1253.83</v>
      </c>
      <c r="P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1298.6399999999999</v>
      </c>
      <c r="Q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1283.44</v>
      </c>
      <c r="R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1251.7599999999998</v>
      </c>
      <c r="S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1323.17</v>
      </c>
      <c r="T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1324.31</v>
      </c>
      <c r="U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1311.73</v>
      </c>
      <c r="V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1374.7199999999998</v>
      </c>
      <c r="W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1295.9099999999999</v>
      </c>
      <c r="X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1444.73</v>
      </c>
      <c r="Y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1286.6999999999998</v>
      </c>
    </row>
    <row r="543" spans="1:25" x14ac:dyDescent="0.2">
      <c r="A543" s="83">
        <f t="shared" si="14"/>
        <v>42346</v>
      </c>
      <c r="B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1248.2799999999997</v>
      </c>
      <c r="C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1285.1399999999999</v>
      </c>
      <c r="D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1309.3499999999999</v>
      </c>
      <c r="E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1309.4499999999998</v>
      </c>
      <c r="F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1301.1799999999998</v>
      </c>
      <c r="G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1285.27</v>
      </c>
      <c r="H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1249</v>
      </c>
      <c r="I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1341.23</v>
      </c>
      <c r="J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1302.57</v>
      </c>
      <c r="K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1332.38</v>
      </c>
      <c r="L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1319.05</v>
      </c>
      <c r="M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1256.77</v>
      </c>
      <c r="N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1256.42</v>
      </c>
      <c r="O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1256.42</v>
      </c>
      <c r="P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1298.3400000000001</v>
      </c>
      <c r="Q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1283.44</v>
      </c>
      <c r="R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1252.48</v>
      </c>
      <c r="S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1338.29</v>
      </c>
      <c r="T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1339.69</v>
      </c>
      <c r="U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1312.3899999999999</v>
      </c>
      <c r="V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1377.1999999999998</v>
      </c>
      <c r="W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1303.46</v>
      </c>
      <c r="X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1483.6</v>
      </c>
      <c r="Y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1315.5</v>
      </c>
    </row>
    <row r="544" spans="1:25" x14ac:dyDescent="0.2">
      <c r="A544" s="83">
        <f t="shared" si="14"/>
        <v>42347</v>
      </c>
      <c r="B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1241.5299999999997</v>
      </c>
      <c r="C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1285.56</v>
      </c>
      <c r="D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1309.77</v>
      </c>
      <c r="E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1309.8399999999999</v>
      </c>
      <c r="F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1301.57</v>
      </c>
      <c r="G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1285.83</v>
      </c>
      <c r="H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1250.23</v>
      </c>
      <c r="I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1342.65</v>
      </c>
      <c r="J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1274.9699999999998</v>
      </c>
      <c r="K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1284.81</v>
      </c>
      <c r="L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1262.1399999999999</v>
      </c>
      <c r="M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1285.7199999999998</v>
      </c>
      <c r="N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1250.7199999999998</v>
      </c>
      <c r="O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1250.82</v>
      </c>
      <c r="P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1292.23</v>
      </c>
      <c r="Q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1284.83</v>
      </c>
      <c r="R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1242.8600000000001</v>
      </c>
      <c r="S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1332.65</v>
      </c>
      <c r="T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1347.7199999999998</v>
      </c>
      <c r="U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1308.4499999999998</v>
      </c>
      <c r="V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1378.07</v>
      </c>
      <c r="W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1302.42</v>
      </c>
      <c r="X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1485.86</v>
      </c>
      <c r="Y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1300.98</v>
      </c>
    </row>
    <row r="545" spans="1:25" x14ac:dyDescent="0.2">
      <c r="A545" s="83">
        <f t="shared" si="14"/>
        <v>42348</v>
      </c>
      <c r="B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1241.01</v>
      </c>
      <c r="C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1285.0899999999999</v>
      </c>
      <c r="D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1301.1799999999998</v>
      </c>
      <c r="E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1309.51</v>
      </c>
      <c r="F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1301.33</v>
      </c>
      <c r="G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1285.77</v>
      </c>
      <c r="H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1249.56</v>
      </c>
      <c r="I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1342.2599999999998</v>
      </c>
      <c r="J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1275.1599999999999</v>
      </c>
      <c r="K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1276.9099999999999</v>
      </c>
      <c r="L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1254.8799999999999</v>
      </c>
      <c r="M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1284.79</v>
      </c>
      <c r="N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1262.02</v>
      </c>
      <c r="O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1250.31</v>
      </c>
      <c r="P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1292.08</v>
      </c>
      <c r="Q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1284.94</v>
      </c>
      <c r="R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1242.96</v>
      </c>
      <c r="S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1332.06</v>
      </c>
      <c r="T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1348.56</v>
      </c>
      <c r="U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1308.0899999999999</v>
      </c>
      <c r="V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1368.54</v>
      </c>
      <c r="W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1297.7999999999997</v>
      </c>
      <c r="X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1466.4</v>
      </c>
      <c r="Y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1301.04</v>
      </c>
    </row>
    <row r="546" spans="1:25" x14ac:dyDescent="0.2">
      <c r="A546" s="83">
        <f t="shared" si="14"/>
        <v>42349</v>
      </c>
      <c r="B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1241.73</v>
      </c>
      <c r="C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1283.8699999999999</v>
      </c>
      <c r="D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1308.0299999999997</v>
      </c>
      <c r="E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1307.96</v>
      </c>
      <c r="F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1299.9000000000001</v>
      </c>
      <c r="G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1284.29</v>
      </c>
      <c r="H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1240.9499999999998</v>
      </c>
      <c r="I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1328.56</v>
      </c>
      <c r="J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1280.5</v>
      </c>
      <c r="K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1282.8499999999999</v>
      </c>
      <c r="L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1267.57</v>
      </c>
      <c r="M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1288.8899999999999</v>
      </c>
      <c r="N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1241.71</v>
      </c>
      <c r="O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1266.21</v>
      </c>
      <c r="P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1331.11</v>
      </c>
      <c r="Q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1318.87</v>
      </c>
      <c r="R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1262.8699999999999</v>
      </c>
      <c r="S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1318.48</v>
      </c>
      <c r="T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1331.57</v>
      </c>
      <c r="U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1308.77</v>
      </c>
      <c r="V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1369.58</v>
      </c>
      <c r="W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1323.31</v>
      </c>
      <c r="X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1468.2399999999998</v>
      </c>
      <c r="Y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1309.2199999999998</v>
      </c>
    </row>
    <row r="547" spans="1:25" x14ac:dyDescent="0.2">
      <c r="A547" s="83">
        <f t="shared" si="14"/>
        <v>42350</v>
      </c>
      <c r="B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1255.02</v>
      </c>
      <c r="C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1272.0999999999999</v>
      </c>
      <c r="D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1296.8899999999999</v>
      </c>
      <c r="E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1305.5899999999999</v>
      </c>
      <c r="F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1296.98</v>
      </c>
      <c r="G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1297.07</v>
      </c>
      <c r="H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1272.9699999999998</v>
      </c>
      <c r="I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1242.77</v>
      </c>
      <c r="J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1317.2399999999998</v>
      </c>
      <c r="K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1296.3499999999999</v>
      </c>
      <c r="L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1264.53</v>
      </c>
      <c r="M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1264.3499999999999</v>
      </c>
      <c r="N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1287.58</v>
      </c>
      <c r="O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1308.4000000000001</v>
      </c>
      <c r="P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1308.44</v>
      </c>
      <c r="Q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1309.01</v>
      </c>
      <c r="R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1253.5099999999998</v>
      </c>
      <c r="S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1418.5</v>
      </c>
      <c r="T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1417.17</v>
      </c>
      <c r="U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1420.7399999999998</v>
      </c>
      <c r="V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1382.9299999999998</v>
      </c>
      <c r="W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1325.82</v>
      </c>
      <c r="X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1493.6</v>
      </c>
      <c r="Y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1321.1</v>
      </c>
    </row>
    <row r="548" spans="1:25" x14ac:dyDescent="0.2">
      <c r="A548" s="83">
        <f t="shared" si="14"/>
        <v>42351</v>
      </c>
      <c r="B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1256.1599999999999</v>
      </c>
      <c r="C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1264.3499999999999</v>
      </c>
      <c r="D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1296.9499999999998</v>
      </c>
      <c r="E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1296.9899999999998</v>
      </c>
      <c r="F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1296.83</v>
      </c>
      <c r="G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1288.58</v>
      </c>
      <c r="H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1272.7399999999998</v>
      </c>
      <c r="I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1264.94</v>
      </c>
      <c r="J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1263.7199999999998</v>
      </c>
      <c r="K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1339.94</v>
      </c>
      <c r="L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1304.78</v>
      </c>
      <c r="M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1296.5099999999998</v>
      </c>
      <c r="N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1296.28</v>
      </c>
      <c r="O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1321.8</v>
      </c>
      <c r="P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1321.73</v>
      </c>
      <c r="Q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1309.4000000000001</v>
      </c>
      <c r="R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1253.3399999999999</v>
      </c>
      <c r="S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1415.51</v>
      </c>
      <c r="T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1414.9899999999998</v>
      </c>
      <c r="U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1413.56</v>
      </c>
      <c r="V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1375.44</v>
      </c>
      <c r="W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1323.28</v>
      </c>
      <c r="X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1492.55</v>
      </c>
      <c r="Y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1312.48</v>
      </c>
    </row>
    <row r="549" spans="1:25" x14ac:dyDescent="0.2">
      <c r="A549" s="83">
        <f t="shared" si="14"/>
        <v>42352</v>
      </c>
      <c r="B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1241.1799999999998</v>
      </c>
      <c r="C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1284.1099999999999</v>
      </c>
      <c r="D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1308.1300000000001</v>
      </c>
      <c r="E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1308.0899999999999</v>
      </c>
      <c r="F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1299.78</v>
      </c>
      <c r="G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1284.0999999999999</v>
      </c>
      <c r="H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1240.9000000000001</v>
      </c>
      <c r="I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1328.3600000000001</v>
      </c>
      <c r="J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1280.29</v>
      </c>
      <c r="K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1290.27</v>
      </c>
      <c r="L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1274.78</v>
      </c>
      <c r="M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1265.8599999999999</v>
      </c>
      <c r="N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1246.33</v>
      </c>
      <c r="O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1266.04</v>
      </c>
      <c r="P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1330.94</v>
      </c>
      <c r="Q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1318.9499999999998</v>
      </c>
      <c r="R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1262.46</v>
      </c>
      <c r="S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1320.04</v>
      </c>
      <c r="T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1334.2599999999998</v>
      </c>
      <c r="U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1309.8699999999999</v>
      </c>
      <c r="V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1368.94</v>
      </c>
      <c r="W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1327.5099999999998</v>
      </c>
      <c r="X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1475.1799999999998</v>
      </c>
      <c r="Y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1310.52</v>
      </c>
    </row>
    <row r="550" spans="1:25" x14ac:dyDescent="0.2">
      <c r="A550" s="83">
        <f t="shared" si="14"/>
        <v>42353</v>
      </c>
      <c r="B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1241.6100000000001</v>
      </c>
      <c r="C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1283.8600000000001</v>
      </c>
      <c r="D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1308.05</v>
      </c>
      <c r="E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1308.27</v>
      </c>
      <c r="F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1300.05</v>
      </c>
      <c r="G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1292.3199999999997</v>
      </c>
      <c r="H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1248.49</v>
      </c>
      <c r="I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1341.06</v>
      </c>
      <c r="J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1280.82</v>
      </c>
      <c r="K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1290.75</v>
      </c>
      <c r="L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1253.23</v>
      </c>
      <c r="M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1318.1799999999998</v>
      </c>
      <c r="N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1280.94</v>
      </c>
      <c r="O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1254.73</v>
      </c>
      <c r="P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1298.05</v>
      </c>
      <c r="Q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1291.24</v>
      </c>
      <c r="R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1253.9699999999998</v>
      </c>
      <c r="S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1352.0099999999998</v>
      </c>
      <c r="T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1341.87</v>
      </c>
      <c r="U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1313.33</v>
      </c>
      <c r="V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1379.15</v>
      </c>
      <c r="W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1356.15</v>
      </c>
      <c r="X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1522.94</v>
      </c>
      <c r="Y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1369.85</v>
      </c>
    </row>
    <row r="551" spans="1:25" x14ac:dyDescent="0.2">
      <c r="A551" s="83">
        <f t="shared" si="14"/>
        <v>42354</v>
      </c>
      <c r="B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1246.9699999999998</v>
      </c>
      <c r="C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1283.7799999999997</v>
      </c>
      <c r="D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1308.05</v>
      </c>
      <c r="E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1308.06</v>
      </c>
      <c r="F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1308.27</v>
      </c>
      <c r="G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1292.3499999999999</v>
      </c>
      <c r="H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1241.6199999999999</v>
      </c>
      <c r="I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1329.0900000000001</v>
      </c>
      <c r="J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1274.2199999999998</v>
      </c>
      <c r="K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1268.3499999999999</v>
      </c>
      <c r="L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1246.42</v>
      </c>
      <c r="M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1344.62</v>
      </c>
      <c r="N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1301.19</v>
      </c>
      <c r="O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1286.8400000000001</v>
      </c>
      <c r="P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1290.9099999999999</v>
      </c>
      <c r="Q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1283.98</v>
      </c>
      <c r="R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1268.9899999999998</v>
      </c>
      <c r="S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1350.1999999999998</v>
      </c>
      <c r="T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1355.53</v>
      </c>
      <c r="U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1323.77</v>
      </c>
      <c r="V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1377.01</v>
      </c>
      <c r="W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1329.83</v>
      </c>
      <c r="X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1485.21</v>
      </c>
      <c r="Y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1347.9299999999998</v>
      </c>
    </row>
    <row r="552" spans="1:25" x14ac:dyDescent="0.2">
      <c r="A552" s="83">
        <f t="shared" si="14"/>
        <v>42355</v>
      </c>
      <c r="B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1254.44</v>
      </c>
      <c r="C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1300.1699999999998</v>
      </c>
      <c r="D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1308.2199999999998</v>
      </c>
      <c r="E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1316.57</v>
      </c>
      <c r="F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1316.8600000000001</v>
      </c>
      <c r="G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1292.73</v>
      </c>
      <c r="H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1256.07</v>
      </c>
      <c r="I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1341.37</v>
      </c>
      <c r="J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1274.1799999999998</v>
      </c>
      <c r="K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1268.4299999999998</v>
      </c>
      <c r="L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1253.6099999999999</v>
      </c>
      <c r="M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1302.1199999999999</v>
      </c>
      <c r="N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1300.8499999999999</v>
      </c>
      <c r="O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1279.8</v>
      </c>
      <c r="P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1298.56</v>
      </c>
      <c r="Q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1276.0899999999999</v>
      </c>
      <c r="R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1242.1599999999999</v>
      </c>
      <c r="S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1332.4</v>
      </c>
      <c r="T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1345.69</v>
      </c>
      <c r="U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1320.02</v>
      </c>
      <c r="V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1387.54</v>
      </c>
      <c r="W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1331.1999999999998</v>
      </c>
      <c r="X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1467.05</v>
      </c>
      <c r="Y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1347.3600000000001</v>
      </c>
    </row>
    <row r="553" spans="1:25" x14ac:dyDescent="0.2">
      <c r="A553" s="83">
        <f t="shared" si="14"/>
        <v>42356</v>
      </c>
      <c r="B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1257.9099999999999</v>
      </c>
      <c r="C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1268.8799999999999</v>
      </c>
      <c r="D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1308.33</v>
      </c>
      <c r="E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1316.75</v>
      </c>
      <c r="F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1308.3800000000001</v>
      </c>
      <c r="G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1292.83</v>
      </c>
      <c r="H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1249.2199999999998</v>
      </c>
      <c r="I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1328.79</v>
      </c>
      <c r="J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1280.6999999999998</v>
      </c>
      <c r="K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1279.46</v>
      </c>
      <c r="L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1260.48</v>
      </c>
      <c r="M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1303.3400000000001</v>
      </c>
      <c r="N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1281.6299999999999</v>
      </c>
      <c r="O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1282.06</v>
      </c>
      <c r="P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1259.9499999999998</v>
      </c>
      <c r="Q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1267.44</v>
      </c>
      <c r="R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1264.3899999999999</v>
      </c>
      <c r="S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1342.85</v>
      </c>
      <c r="T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1342.5099999999998</v>
      </c>
      <c r="U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1318.42</v>
      </c>
      <c r="V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1393.2399999999998</v>
      </c>
      <c r="W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1334.6799999999998</v>
      </c>
      <c r="X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1488.63</v>
      </c>
      <c r="Y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1361.1799999999998</v>
      </c>
    </row>
    <row r="554" spans="1:25" x14ac:dyDescent="0.2">
      <c r="A554" s="83">
        <f t="shared" si="14"/>
        <v>42357</v>
      </c>
      <c r="B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1287.6799999999998</v>
      </c>
      <c r="C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1256.69</v>
      </c>
      <c r="D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1280.24</v>
      </c>
      <c r="E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1288.6599999999999</v>
      </c>
      <c r="F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1288.8599999999999</v>
      </c>
      <c r="G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1280.8399999999999</v>
      </c>
      <c r="H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1250.83</v>
      </c>
      <c r="I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1287.05</v>
      </c>
      <c r="J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1326.54</v>
      </c>
      <c r="K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1280.3399999999999</v>
      </c>
      <c r="L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1272.33</v>
      </c>
      <c r="M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1287.96</v>
      </c>
      <c r="N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1296.06</v>
      </c>
      <c r="O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1287.49</v>
      </c>
      <c r="P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1249</v>
      </c>
      <c r="Q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1264.0299999999997</v>
      </c>
      <c r="R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1284.6300000000001</v>
      </c>
      <c r="S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1397.1799999999998</v>
      </c>
      <c r="T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1418.7799999999997</v>
      </c>
      <c r="U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1399.86</v>
      </c>
      <c r="V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1364.73</v>
      </c>
      <c r="W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1314.96</v>
      </c>
      <c r="X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1486.1999999999998</v>
      </c>
      <c r="Y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1360.12</v>
      </c>
    </row>
    <row r="555" spans="1:25" x14ac:dyDescent="0.2">
      <c r="A555" s="83">
        <f t="shared" si="14"/>
        <v>42358</v>
      </c>
      <c r="B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1253.19</v>
      </c>
      <c r="C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1301.81</v>
      </c>
      <c r="D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1333.11</v>
      </c>
      <c r="E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1342.56</v>
      </c>
      <c r="F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1342.59</v>
      </c>
      <c r="G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1333.19</v>
      </c>
      <c r="H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1293.3899999999999</v>
      </c>
      <c r="I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1261.19</v>
      </c>
      <c r="J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1288.71</v>
      </c>
      <c r="K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1335.24</v>
      </c>
      <c r="L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1296.3</v>
      </c>
      <c r="M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1288.27</v>
      </c>
      <c r="N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1288.3499999999999</v>
      </c>
      <c r="O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1296.44</v>
      </c>
      <c r="P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1296.4099999999999</v>
      </c>
      <c r="Q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1273.23</v>
      </c>
      <c r="R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1271.01</v>
      </c>
      <c r="S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1381.9099999999999</v>
      </c>
      <c r="T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1388.2399999999998</v>
      </c>
      <c r="U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1369.4299999999998</v>
      </c>
      <c r="V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1332.4099999999999</v>
      </c>
      <c r="W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1281.33</v>
      </c>
      <c r="X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1462.81</v>
      </c>
      <c r="Y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1317.75</v>
      </c>
    </row>
    <row r="556" spans="1:25" x14ac:dyDescent="0.2">
      <c r="A556" s="83">
        <f t="shared" si="14"/>
        <v>42359</v>
      </c>
      <c r="B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1254.4099999999999</v>
      </c>
      <c r="C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1296.07</v>
      </c>
      <c r="D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1325.1799999999998</v>
      </c>
      <c r="E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1338.48</v>
      </c>
      <c r="F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1338.4499999999998</v>
      </c>
      <c r="G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1329.78</v>
      </c>
      <c r="H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1247.8399999999999</v>
      </c>
      <c r="I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1328.11</v>
      </c>
      <c r="J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1294.8400000000001</v>
      </c>
      <c r="K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1310.94</v>
      </c>
      <c r="L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1294.83</v>
      </c>
      <c r="M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1240.73</v>
      </c>
      <c r="N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1253.3699999999999</v>
      </c>
      <c r="O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1259.8699999999999</v>
      </c>
      <c r="P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1315</v>
      </c>
      <c r="Q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1311.56</v>
      </c>
      <c r="R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1262.6599999999999</v>
      </c>
      <c r="S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1335.48</v>
      </c>
      <c r="T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1334.92</v>
      </c>
      <c r="U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1309.51</v>
      </c>
      <c r="V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1369.9099999999999</v>
      </c>
      <c r="W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1331.2599999999998</v>
      </c>
      <c r="X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1468.29</v>
      </c>
      <c r="Y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1324.28</v>
      </c>
    </row>
    <row r="557" spans="1:25" x14ac:dyDescent="0.2">
      <c r="A557" s="83">
        <f t="shared" si="14"/>
        <v>42360</v>
      </c>
      <c r="B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1257.05</v>
      </c>
      <c r="C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1261.3</v>
      </c>
      <c r="D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1283.9299999999998</v>
      </c>
      <c r="E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1291.9099999999999</v>
      </c>
      <c r="F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1291.9000000000001</v>
      </c>
      <c r="G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1269.19</v>
      </c>
      <c r="H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1244.26</v>
      </c>
      <c r="I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1340.19</v>
      </c>
      <c r="J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1290.75</v>
      </c>
      <c r="K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1290.4699999999998</v>
      </c>
      <c r="L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1282.79</v>
      </c>
      <c r="M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1253.7199999999998</v>
      </c>
      <c r="N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1256.08</v>
      </c>
      <c r="O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1269.6300000000001</v>
      </c>
      <c r="P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1340.0699999999997</v>
      </c>
      <c r="Q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1331.87</v>
      </c>
      <c r="R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1262.42</v>
      </c>
      <c r="S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1319.7999999999997</v>
      </c>
      <c r="T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1333.54</v>
      </c>
      <c r="U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1321.74</v>
      </c>
      <c r="V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1366.92</v>
      </c>
      <c r="W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1308.4499999999998</v>
      </c>
      <c r="X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1467.8400000000001</v>
      </c>
      <c r="Y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1317.73</v>
      </c>
    </row>
    <row r="558" spans="1:25" x14ac:dyDescent="0.2">
      <c r="A558" s="83">
        <f t="shared" si="14"/>
        <v>42361</v>
      </c>
      <c r="B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1267.1299999999999</v>
      </c>
      <c r="C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1261.32</v>
      </c>
      <c r="D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1284</v>
      </c>
      <c r="E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1291.83</v>
      </c>
      <c r="F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1291.73</v>
      </c>
      <c r="G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1280.3799999999999</v>
      </c>
      <c r="H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1241.3799999999999</v>
      </c>
      <c r="I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1328.4</v>
      </c>
      <c r="J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1273.3600000000001</v>
      </c>
      <c r="K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1290.52</v>
      </c>
      <c r="L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1267.9000000000001</v>
      </c>
      <c r="M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1302.32</v>
      </c>
      <c r="N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1302.6500000000001</v>
      </c>
      <c r="O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1288.6599999999999</v>
      </c>
      <c r="P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1267.99</v>
      </c>
      <c r="Q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1268.3399999999999</v>
      </c>
      <c r="R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1265.8399999999999</v>
      </c>
      <c r="S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1322.2399999999998</v>
      </c>
      <c r="T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1355.7599999999998</v>
      </c>
      <c r="U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1339.6999999999998</v>
      </c>
      <c r="V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1401.21</v>
      </c>
      <c r="W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1317.4099999999999</v>
      </c>
      <c r="X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1482.9499999999998</v>
      </c>
      <c r="Y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1339.6100000000001</v>
      </c>
    </row>
    <row r="559" spans="1:25" x14ac:dyDescent="0.2">
      <c r="A559" s="83">
        <f t="shared" si="14"/>
        <v>42362</v>
      </c>
      <c r="B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1267.97</v>
      </c>
      <c r="C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1261.1100000000001</v>
      </c>
      <c r="D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1279.9099999999999</v>
      </c>
      <c r="E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1291.6399999999999</v>
      </c>
      <c r="F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1291.58</v>
      </c>
      <c r="G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1291.8399999999999</v>
      </c>
      <c r="H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1244.72</v>
      </c>
      <c r="I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1340.54</v>
      </c>
      <c r="J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1290.92</v>
      </c>
      <c r="K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1318.48</v>
      </c>
      <c r="L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1318.73</v>
      </c>
      <c r="M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1256.2599999999998</v>
      </c>
      <c r="N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1272.71</v>
      </c>
      <c r="O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1290.3899999999999</v>
      </c>
      <c r="P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1362.8600000000001</v>
      </c>
      <c r="Q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1363.35</v>
      </c>
      <c r="R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1300.6199999999999</v>
      </c>
      <c r="S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1309.67</v>
      </c>
      <c r="T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1311.12</v>
      </c>
      <c r="U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1325.4299999999998</v>
      </c>
      <c r="V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1375.87</v>
      </c>
      <c r="W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1335.0099999999998</v>
      </c>
      <c r="X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1446.25</v>
      </c>
      <c r="Y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1317.6999999999998</v>
      </c>
    </row>
    <row r="560" spans="1:25" x14ac:dyDescent="0.2">
      <c r="A560" s="83">
        <f t="shared" si="14"/>
        <v>42363</v>
      </c>
      <c r="B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1254.1099999999999</v>
      </c>
      <c r="C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1299.81</v>
      </c>
      <c r="D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1316.4499999999998</v>
      </c>
      <c r="E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1333.6299999999999</v>
      </c>
      <c r="F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1333.6399999999999</v>
      </c>
      <c r="G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1308.5899999999999</v>
      </c>
      <c r="H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1255.3399999999999</v>
      </c>
      <c r="I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1357.31</v>
      </c>
      <c r="J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1291.4000000000001</v>
      </c>
      <c r="K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1302.7199999999998</v>
      </c>
      <c r="L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1279.25</v>
      </c>
      <c r="M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1300.42</v>
      </c>
      <c r="N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1278.71</v>
      </c>
      <c r="O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1256.52</v>
      </c>
      <c r="P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1290.3799999999999</v>
      </c>
      <c r="Q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1268.17</v>
      </c>
      <c r="R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1264.6199999999999</v>
      </c>
      <c r="S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1321.02</v>
      </c>
      <c r="T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1326.56</v>
      </c>
      <c r="U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1326.3799999999999</v>
      </c>
      <c r="V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1374.88</v>
      </c>
      <c r="W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1317.15</v>
      </c>
      <c r="X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1444.88</v>
      </c>
      <c r="Y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1316.67</v>
      </c>
    </row>
    <row r="561" spans="1:25" x14ac:dyDescent="0.2">
      <c r="A561" s="83">
        <f t="shared" si="14"/>
        <v>42364</v>
      </c>
      <c r="B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1256.6399999999999</v>
      </c>
      <c r="C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1318.92</v>
      </c>
      <c r="D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1332.8</v>
      </c>
      <c r="E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1342.3899999999999</v>
      </c>
      <c r="F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1342.27</v>
      </c>
      <c r="G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1333.1</v>
      </c>
      <c r="H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1273.48</v>
      </c>
      <c r="I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1273.21</v>
      </c>
      <c r="J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1284.1499999999999</v>
      </c>
      <c r="K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1322.7199999999998</v>
      </c>
      <c r="L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1309.79</v>
      </c>
      <c r="M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1280.77</v>
      </c>
      <c r="N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1280.57</v>
      </c>
      <c r="O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1288.27</v>
      </c>
      <c r="P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1288.2199999999998</v>
      </c>
      <c r="Q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1249.8699999999999</v>
      </c>
      <c r="R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1291.83</v>
      </c>
      <c r="S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1408.6799999999998</v>
      </c>
      <c r="T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1441.1</v>
      </c>
      <c r="U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1397.5</v>
      </c>
      <c r="V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1323.6100000000001</v>
      </c>
      <c r="W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1312.1</v>
      </c>
      <c r="X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1457.6399999999999</v>
      </c>
      <c r="Y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1316.52</v>
      </c>
    </row>
    <row r="562" spans="1:25" x14ac:dyDescent="0.2">
      <c r="A562" s="83">
        <f t="shared" si="14"/>
        <v>42365</v>
      </c>
      <c r="B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1256.98</v>
      </c>
      <c r="C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1319.0099999999998</v>
      </c>
      <c r="D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1332.6599999999999</v>
      </c>
      <c r="E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1342.1599999999999</v>
      </c>
      <c r="F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1342.11</v>
      </c>
      <c r="G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1332.7199999999998</v>
      </c>
      <c r="H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1293.05</v>
      </c>
      <c r="I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1260.3699999999999</v>
      </c>
      <c r="J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1268.8499999999999</v>
      </c>
      <c r="K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1334.8</v>
      </c>
      <c r="L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1296.3</v>
      </c>
      <c r="M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1287.94</v>
      </c>
      <c r="N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1287.6999999999998</v>
      </c>
      <c r="O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1295.8499999999999</v>
      </c>
      <c r="P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1295.67</v>
      </c>
      <c r="Q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1271.69</v>
      </c>
      <c r="R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1272.5</v>
      </c>
      <c r="S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1386.9299999999998</v>
      </c>
      <c r="T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1388.9</v>
      </c>
      <c r="U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1370.65</v>
      </c>
      <c r="V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1334.63</v>
      </c>
      <c r="W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1283.29</v>
      </c>
      <c r="X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1409.4099999999999</v>
      </c>
      <c r="Y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1289.51</v>
      </c>
    </row>
    <row r="563" spans="1:25" x14ac:dyDescent="0.2">
      <c r="A563" s="83">
        <f t="shared" si="14"/>
        <v>42366</v>
      </c>
      <c r="B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1279.96</v>
      </c>
      <c r="C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1342.37</v>
      </c>
      <c r="D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1342.46</v>
      </c>
      <c r="E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1365.54</v>
      </c>
      <c r="F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1365.9299999999998</v>
      </c>
      <c r="G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1342.9699999999998</v>
      </c>
      <c r="H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1301.1300000000001</v>
      </c>
      <c r="I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1416.6100000000001</v>
      </c>
      <c r="J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1328.96</v>
      </c>
      <c r="K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1349.88</v>
      </c>
      <c r="L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1340.55</v>
      </c>
      <c r="M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1273.25</v>
      </c>
      <c r="N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1272.7599999999998</v>
      </c>
      <c r="O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1290.33</v>
      </c>
      <c r="P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1362.4699999999998</v>
      </c>
      <c r="Q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1340.04</v>
      </c>
      <c r="R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1299.9000000000001</v>
      </c>
      <c r="S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1306.17</v>
      </c>
      <c r="T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1306.57</v>
      </c>
      <c r="U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1307.17</v>
      </c>
      <c r="V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1344.57</v>
      </c>
      <c r="W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1301.23</v>
      </c>
      <c r="X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1379.54</v>
      </c>
      <c r="Y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1283.96</v>
      </c>
    </row>
    <row r="564" spans="1:25" x14ac:dyDescent="0.2">
      <c r="A564" s="83">
        <f t="shared" si="14"/>
        <v>42367</v>
      </c>
      <c r="B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1255.8399999999999</v>
      </c>
      <c r="C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1280.1599999999999</v>
      </c>
      <c r="D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1320.73</v>
      </c>
      <c r="E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1320.81</v>
      </c>
      <c r="F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1320.6799999999998</v>
      </c>
      <c r="G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1300.2199999999998</v>
      </c>
      <c r="H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1244.6999999999998</v>
      </c>
      <c r="I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1332.4</v>
      </c>
      <c r="J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1291.17</v>
      </c>
      <c r="K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1278.6299999999999</v>
      </c>
      <c r="L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1278.6199999999999</v>
      </c>
      <c r="M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1254.1500000000001</v>
      </c>
      <c r="N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1255.02</v>
      </c>
      <c r="O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1266.6399999999999</v>
      </c>
      <c r="P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1266.69</v>
      </c>
      <c r="Q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1267.3400000000001</v>
      </c>
      <c r="R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1266.9000000000001</v>
      </c>
      <c r="S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1360.56</v>
      </c>
      <c r="T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1354.3</v>
      </c>
      <c r="U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1325.53</v>
      </c>
      <c r="V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1388.01</v>
      </c>
      <c r="W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1338.1399999999999</v>
      </c>
      <c r="X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1475.2599999999998</v>
      </c>
      <c r="Y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1303.94</v>
      </c>
    </row>
    <row r="565" spans="1:25" x14ac:dyDescent="0.2">
      <c r="A565" s="83">
        <f t="shared" si="14"/>
        <v>42368</v>
      </c>
      <c r="B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1261.5</v>
      </c>
      <c r="C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1316.35</v>
      </c>
      <c r="D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1333.58</v>
      </c>
      <c r="E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1333.67</v>
      </c>
      <c r="F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1342.5099999999998</v>
      </c>
      <c r="G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1321.0099999999998</v>
      </c>
      <c r="H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1262.6799999999998</v>
      </c>
      <c r="I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1357.5099999999998</v>
      </c>
      <c r="J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1309.5899999999999</v>
      </c>
      <c r="K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1319.1999999999998</v>
      </c>
      <c r="L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1278.98</v>
      </c>
      <c r="M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1271.1100000000001</v>
      </c>
      <c r="N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1271.33</v>
      </c>
      <c r="O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1271.1399999999999</v>
      </c>
      <c r="P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1278.71</v>
      </c>
      <c r="Q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1290.76</v>
      </c>
      <c r="R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1245.19</v>
      </c>
      <c r="S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1305.06</v>
      </c>
      <c r="T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1303.75</v>
      </c>
      <c r="U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1305</v>
      </c>
      <c r="V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1352.9099999999999</v>
      </c>
      <c r="W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1298.54</v>
      </c>
      <c r="X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1458.58</v>
      </c>
      <c r="Y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1266.5700000000002</v>
      </c>
    </row>
    <row r="566" spans="1:25" x14ac:dyDescent="0.2">
      <c r="A566" s="83">
        <f t="shared" si="14"/>
        <v>42369</v>
      </c>
      <c r="B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1266.6999999999998</v>
      </c>
      <c r="C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1275.92</v>
      </c>
      <c r="D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1299.58</v>
      </c>
      <c r="E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1299.67</v>
      </c>
      <c r="F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1307.9099999999999</v>
      </c>
      <c r="G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1292.03</v>
      </c>
      <c r="H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1244.5700000000002</v>
      </c>
      <c r="I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1348.6100000000001</v>
      </c>
      <c r="J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1301.52</v>
      </c>
      <c r="K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1349.06</v>
      </c>
      <c r="L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1297.4899999999998</v>
      </c>
      <c r="M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1242.3499999999999</v>
      </c>
      <c r="N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1246.0999999999999</v>
      </c>
      <c r="O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1246.23</v>
      </c>
      <c r="P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1306.56</v>
      </c>
      <c r="Q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1291.5099999999998</v>
      </c>
      <c r="R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1265.8899999999999</v>
      </c>
      <c r="S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1375.6</v>
      </c>
      <c r="T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1394.4699999999998</v>
      </c>
      <c r="U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1357.32</v>
      </c>
      <c r="V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1402.1599999999999</v>
      </c>
      <c r="W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1357.4699999999998</v>
      </c>
      <c r="X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1544.62</v>
      </c>
      <c r="Y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1498.27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153</v>
      </c>
      <c r="B568" s="82"/>
      <c r="C568" s="82"/>
      <c r="D568" s="82"/>
    </row>
    <row r="569" spans="1:25" ht="12.75" x14ac:dyDescent="0.2">
      <c r="A569" s="172" t="s">
        <v>48</v>
      </c>
      <c r="B569" s="183" t="s">
        <v>122</v>
      </c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5"/>
    </row>
    <row r="570" spans="1:25" ht="12.75" x14ac:dyDescent="0.2">
      <c r="A570" s="173"/>
      <c r="B570" s="186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8"/>
    </row>
    <row r="571" spans="1:25" ht="12.75" x14ac:dyDescent="0.2">
      <c r="A571" s="173"/>
      <c r="B571" s="175" t="s">
        <v>123</v>
      </c>
      <c r="C571" s="166" t="s">
        <v>124</v>
      </c>
      <c r="D571" s="166" t="s">
        <v>125</v>
      </c>
      <c r="E571" s="166" t="s">
        <v>126</v>
      </c>
      <c r="F571" s="166" t="s">
        <v>127</v>
      </c>
      <c r="G571" s="166" t="s">
        <v>128</v>
      </c>
      <c r="H571" s="166" t="s">
        <v>129</v>
      </c>
      <c r="I571" s="166" t="s">
        <v>130</v>
      </c>
      <c r="J571" s="166" t="s">
        <v>131</v>
      </c>
      <c r="K571" s="166" t="s">
        <v>132</v>
      </c>
      <c r="L571" s="166" t="s">
        <v>133</v>
      </c>
      <c r="M571" s="166" t="s">
        <v>134</v>
      </c>
      <c r="N571" s="177" t="s">
        <v>135</v>
      </c>
      <c r="O571" s="166" t="s">
        <v>136</v>
      </c>
      <c r="P571" s="166" t="s">
        <v>137</v>
      </c>
      <c r="Q571" s="166" t="s">
        <v>138</v>
      </c>
      <c r="R571" s="166" t="s">
        <v>139</v>
      </c>
      <c r="S571" s="166" t="s">
        <v>140</v>
      </c>
      <c r="T571" s="166" t="s">
        <v>141</v>
      </c>
      <c r="U571" s="166" t="s">
        <v>142</v>
      </c>
      <c r="V571" s="166" t="s">
        <v>143</v>
      </c>
      <c r="W571" s="166" t="s">
        <v>144</v>
      </c>
      <c r="X571" s="166" t="s">
        <v>145</v>
      </c>
      <c r="Y571" s="166" t="s">
        <v>146</v>
      </c>
    </row>
    <row r="572" spans="1:25" ht="12.75" x14ac:dyDescent="0.2">
      <c r="A572" s="174"/>
      <c r="B572" s="17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78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x14ac:dyDescent="0.2">
      <c r="A573" s="83">
        <f>A536</f>
        <v>42339</v>
      </c>
      <c r="B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1249.44</v>
      </c>
      <c r="C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1289.9000000000001</v>
      </c>
      <c r="D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1316.57</v>
      </c>
      <c r="E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1316.6</v>
      </c>
      <c r="F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1303.1100000000001</v>
      </c>
      <c r="G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1303.33</v>
      </c>
      <c r="H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1262.1500000000001</v>
      </c>
      <c r="I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1372.2399999999998</v>
      </c>
      <c r="J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1310.79</v>
      </c>
      <c r="K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1323.34</v>
      </c>
      <c r="L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1314.23</v>
      </c>
      <c r="M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1268.21</v>
      </c>
      <c r="N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1257.05</v>
      </c>
      <c r="O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1286.5900000000001</v>
      </c>
      <c r="P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1398.92</v>
      </c>
      <c r="Q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1373.1</v>
      </c>
      <c r="R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1281.99</v>
      </c>
      <c r="S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1205.94</v>
      </c>
      <c r="T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1199.4899999999998</v>
      </c>
      <c r="U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1219.92</v>
      </c>
      <c r="V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1201.57</v>
      </c>
      <c r="W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1204.6100000000001</v>
      </c>
      <c r="X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1288.0999999999999</v>
      </c>
      <c r="Y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1193.5099999999998</v>
      </c>
    </row>
    <row r="574" spans="1:25" x14ac:dyDescent="0.2">
      <c r="A574" s="83">
        <f>A573+1</f>
        <v>42340</v>
      </c>
      <c r="B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1245.1999999999998</v>
      </c>
      <c r="C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1285.1300000000001</v>
      </c>
      <c r="D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1311.33</v>
      </c>
      <c r="E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1302.46</v>
      </c>
      <c r="F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1302.58</v>
      </c>
      <c r="G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1294.73</v>
      </c>
      <c r="H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1245.98</v>
      </c>
      <c r="I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1331.11</v>
      </c>
      <c r="J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1264.1099999999999</v>
      </c>
      <c r="K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1275.02</v>
      </c>
      <c r="L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1266.94</v>
      </c>
      <c r="M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1213.25</v>
      </c>
      <c r="N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1229.1100000000001</v>
      </c>
      <c r="O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1232.26</v>
      </c>
      <c r="P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1308.4699999999998</v>
      </c>
      <c r="Q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1309.25</v>
      </c>
      <c r="R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1242.56</v>
      </c>
      <c r="S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1200.94</v>
      </c>
      <c r="T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1201.04</v>
      </c>
      <c r="U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1189.3800000000001</v>
      </c>
      <c r="V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1226.76</v>
      </c>
      <c r="W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1182.94</v>
      </c>
      <c r="X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1333.9699999999998</v>
      </c>
      <c r="Y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1199.3999999999999</v>
      </c>
    </row>
    <row r="575" spans="1:25" x14ac:dyDescent="0.2">
      <c r="A575" s="83">
        <f t="shared" ref="A575:A603" si="15">A574+1</f>
        <v>42341</v>
      </c>
      <c r="B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1223.4299999999998</v>
      </c>
      <c r="C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1256.7999999999997</v>
      </c>
      <c r="D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1268.74</v>
      </c>
      <c r="E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1268.69</v>
      </c>
      <c r="F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1276.9699999999998</v>
      </c>
      <c r="G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1261.27</v>
      </c>
      <c r="H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1223.96</v>
      </c>
      <c r="I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1306.19</v>
      </c>
      <c r="J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1268.31</v>
      </c>
      <c r="K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1267.69</v>
      </c>
      <c r="L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1260.02</v>
      </c>
      <c r="M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1195.6799999999998</v>
      </c>
      <c r="N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1195.5999999999999</v>
      </c>
      <c r="O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1201.6100000000001</v>
      </c>
      <c r="P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1252.21</v>
      </c>
      <c r="Q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1245.29</v>
      </c>
      <c r="R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1218.0899999999999</v>
      </c>
      <c r="S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1232.3699999999999</v>
      </c>
      <c r="T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1234.44</v>
      </c>
      <c r="U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1221.08</v>
      </c>
      <c r="V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1249.9499999999998</v>
      </c>
      <c r="W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1218.5999999999999</v>
      </c>
      <c r="X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1331.44</v>
      </c>
      <c r="Y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1206.51</v>
      </c>
    </row>
    <row r="576" spans="1:25" x14ac:dyDescent="0.2">
      <c r="A576" s="83">
        <f t="shared" si="15"/>
        <v>42342</v>
      </c>
      <c r="B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1216.3</v>
      </c>
      <c r="C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1252.98</v>
      </c>
      <c r="D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1268.9000000000001</v>
      </c>
      <c r="E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1268.8599999999999</v>
      </c>
      <c r="F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1269.06</v>
      </c>
      <c r="G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1261.5899999999999</v>
      </c>
      <c r="H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1217.3799999999999</v>
      </c>
      <c r="I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1306.81</v>
      </c>
      <c r="J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1265.07</v>
      </c>
      <c r="K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1276.4099999999999</v>
      </c>
      <c r="L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1268.1999999999998</v>
      </c>
      <c r="M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1207.9299999999998</v>
      </c>
      <c r="N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1214.32</v>
      </c>
      <c r="O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1230.42</v>
      </c>
      <c r="P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1256.3599999999999</v>
      </c>
      <c r="Q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1230.9299999999998</v>
      </c>
      <c r="R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1197.5700000000002</v>
      </c>
      <c r="S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1240.4499999999998</v>
      </c>
      <c r="T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1241.9499999999998</v>
      </c>
      <c r="U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1230.08</v>
      </c>
      <c r="V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1256.1300000000001</v>
      </c>
      <c r="W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1214.17</v>
      </c>
      <c r="X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1342.0099999999998</v>
      </c>
      <c r="Y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1210.0299999999997</v>
      </c>
    </row>
    <row r="577" spans="1:25" x14ac:dyDescent="0.2">
      <c r="A577" s="83">
        <f t="shared" si="15"/>
        <v>42343</v>
      </c>
      <c r="B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1205.2599999999998</v>
      </c>
      <c r="C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1235.1799999999998</v>
      </c>
      <c r="D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1255.29</v>
      </c>
      <c r="E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1255.3</v>
      </c>
      <c r="F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1251.1099999999999</v>
      </c>
      <c r="G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1243.6799999999998</v>
      </c>
      <c r="H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1199.4199999999998</v>
      </c>
      <c r="I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1186.1500000000001</v>
      </c>
      <c r="J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1234.24</v>
      </c>
      <c r="K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1250.8799999999999</v>
      </c>
      <c r="L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1235.1999999999998</v>
      </c>
      <c r="M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1227.33</v>
      </c>
      <c r="N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1212.71</v>
      </c>
      <c r="O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1227.2399999999998</v>
      </c>
      <c r="P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1234.8400000000001</v>
      </c>
      <c r="Q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1246.9699999999998</v>
      </c>
      <c r="R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1194.8699999999999</v>
      </c>
      <c r="S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1322.79</v>
      </c>
      <c r="T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1379.6799999999998</v>
      </c>
      <c r="U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1378.67</v>
      </c>
      <c r="V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1340.58</v>
      </c>
      <c r="W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1235.9000000000001</v>
      </c>
      <c r="X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1395.99</v>
      </c>
      <c r="Y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1262.99</v>
      </c>
    </row>
    <row r="578" spans="1:25" x14ac:dyDescent="0.2">
      <c r="A578" s="83">
        <f t="shared" si="15"/>
        <v>42344</v>
      </c>
      <c r="B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1205.6999999999998</v>
      </c>
      <c r="C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1235.29</v>
      </c>
      <c r="D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1255.24</v>
      </c>
      <c r="E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1255.1100000000001</v>
      </c>
      <c r="F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1250.0299999999997</v>
      </c>
      <c r="G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1242.8</v>
      </c>
      <c r="H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1228.0999999999999</v>
      </c>
      <c r="I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1227.9699999999998</v>
      </c>
      <c r="J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1183.06</v>
      </c>
      <c r="K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1309.4299999999998</v>
      </c>
      <c r="L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1274.3699999999999</v>
      </c>
      <c r="M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1257.7999999999997</v>
      </c>
      <c r="N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1233.55</v>
      </c>
      <c r="O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1233.8399999999999</v>
      </c>
      <c r="P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1266.07</v>
      </c>
      <c r="Q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1288.74</v>
      </c>
      <c r="R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1221.8499999999999</v>
      </c>
      <c r="S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1317.9499999999998</v>
      </c>
      <c r="T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1331.9299999999998</v>
      </c>
      <c r="U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1332.92</v>
      </c>
      <c r="V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1297.1500000000001</v>
      </c>
      <c r="W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1233.6199999999999</v>
      </c>
      <c r="X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1345.6299999999999</v>
      </c>
      <c r="Y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1232.4000000000001</v>
      </c>
    </row>
    <row r="579" spans="1:25" x14ac:dyDescent="0.2">
      <c r="A579" s="83">
        <f t="shared" si="15"/>
        <v>42345</v>
      </c>
      <c r="B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1209.54</v>
      </c>
      <c r="C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1237.92</v>
      </c>
      <c r="D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1260.9299999999998</v>
      </c>
      <c r="E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1269.06</v>
      </c>
      <c r="F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1269.1099999999999</v>
      </c>
      <c r="G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1238.1399999999999</v>
      </c>
      <c r="H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1196.33</v>
      </c>
      <c r="I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1274.26</v>
      </c>
      <c r="J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1246.1799999999998</v>
      </c>
      <c r="K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1250.8399999999999</v>
      </c>
      <c r="L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1243.1500000000001</v>
      </c>
      <c r="M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1194.77</v>
      </c>
      <c r="N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1194.5999999999999</v>
      </c>
      <c r="O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1194.54</v>
      </c>
      <c r="P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1235.55</v>
      </c>
      <c r="Q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1221.6399999999999</v>
      </c>
      <c r="R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1192.6499999999999</v>
      </c>
      <c r="S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1258.01</v>
      </c>
      <c r="T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1259.05</v>
      </c>
      <c r="U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1247.54</v>
      </c>
      <c r="V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1305.19</v>
      </c>
      <c r="W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1233.06</v>
      </c>
      <c r="X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1369.26</v>
      </c>
      <c r="Y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1224.6199999999999</v>
      </c>
    </row>
    <row r="580" spans="1:25" x14ac:dyDescent="0.2">
      <c r="A580" s="83">
        <f t="shared" si="15"/>
        <v>42346</v>
      </c>
      <c r="B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1189.46</v>
      </c>
      <c r="C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1223.1999999999998</v>
      </c>
      <c r="D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1245.3499999999999</v>
      </c>
      <c r="E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1245.44</v>
      </c>
      <c r="F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1237.8800000000001</v>
      </c>
      <c r="G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1223.31</v>
      </c>
      <c r="H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1190.1199999999999</v>
      </c>
      <c r="I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1274.53</v>
      </c>
      <c r="J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1239.1500000000001</v>
      </c>
      <c r="K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1266.44</v>
      </c>
      <c r="L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1254.23</v>
      </c>
      <c r="M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1197.2399999999998</v>
      </c>
      <c r="N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1196.9099999999999</v>
      </c>
      <c r="O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1196.9099999999999</v>
      </c>
      <c r="P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1235.28</v>
      </c>
      <c r="Q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1221.6399999999999</v>
      </c>
      <c r="R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1193.3</v>
      </c>
      <c r="S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1271.8399999999999</v>
      </c>
      <c r="T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1273.1199999999999</v>
      </c>
      <c r="U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1248.1399999999999</v>
      </c>
      <c r="V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1307.46</v>
      </c>
      <c r="W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1239.9699999999998</v>
      </c>
      <c r="X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1404.84</v>
      </c>
      <c r="Y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1250.9899999999998</v>
      </c>
    </row>
    <row r="581" spans="1:25" x14ac:dyDescent="0.2">
      <c r="A581" s="83">
        <f t="shared" si="15"/>
        <v>42347</v>
      </c>
      <c r="B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1183.2799999999997</v>
      </c>
      <c r="C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1223.58</v>
      </c>
      <c r="D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1245.74</v>
      </c>
      <c r="E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1245.8</v>
      </c>
      <c r="F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1238.23</v>
      </c>
      <c r="G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1223.83</v>
      </c>
      <c r="H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1191.24</v>
      </c>
      <c r="I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1275.83</v>
      </c>
      <c r="J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1213.8899999999999</v>
      </c>
      <c r="K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1222.9000000000001</v>
      </c>
      <c r="L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1202.1499999999999</v>
      </c>
      <c r="M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1223.73</v>
      </c>
      <c r="N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1191.69</v>
      </c>
      <c r="O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1191.7799999999997</v>
      </c>
      <c r="P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1229.69</v>
      </c>
      <c r="Q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1222.9099999999999</v>
      </c>
      <c r="R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1184.5</v>
      </c>
      <c r="S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1266.6799999999998</v>
      </c>
      <c r="T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1280.4699999999998</v>
      </c>
      <c r="U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1244.54</v>
      </c>
      <c r="V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1308.25</v>
      </c>
      <c r="W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1239.01</v>
      </c>
      <c r="X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1406.9099999999999</v>
      </c>
      <c r="Y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1237.69</v>
      </c>
    </row>
    <row r="582" spans="1:25" x14ac:dyDescent="0.2">
      <c r="A582" s="83">
        <f t="shared" si="15"/>
        <v>42348</v>
      </c>
      <c r="B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1182.81</v>
      </c>
      <c r="C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1223.1499999999999</v>
      </c>
      <c r="D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1237.8800000000001</v>
      </c>
      <c r="E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1245.5</v>
      </c>
      <c r="F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1238.01</v>
      </c>
      <c r="G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1223.77</v>
      </c>
      <c r="H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1190.6299999999999</v>
      </c>
      <c r="I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1275.48</v>
      </c>
      <c r="J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1214.06</v>
      </c>
      <c r="K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1215.6599999999999</v>
      </c>
      <c r="L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1195.5</v>
      </c>
      <c r="M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1222.8800000000001</v>
      </c>
      <c r="N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1202.03</v>
      </c>
      <c r="O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1191.32</v>
      </c>
      <c r="P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1229.55</v>
      </c>
      <c r="Q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1223.01</v>
      </c>
      <c r="R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1184.5899999999999</v>
      </c>
      <c r="S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1266.1399999999999</v>
      </c>
      <c r="T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1281.2399999999998</v>
      </c>
      <c r="U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1244.1999999999998</v>
      </c>
      <c r="V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1299.53</v>
      </c>
      <c r="W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1234.7799999999997</v>
      </c>
      <c r="X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1389.0900000000001</v>
      </c>
      <c r="Y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1237.75</v>
      </c>
    </row>
    <row r="583" spans="1:25" x14ac:dyDescent="0.2">
      <c r="A583" s="83">
        <f t="shared" si="15"/>
        <v>42349</v>
      </c>
      <c r="B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1183.4699999999998</v>
      </c>
      <c r="C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1222.04</v>
      </c>
      <c r="D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1244.1399999999999</v>
      </c>
      <c r="E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1244.0899999999999</v>
      </c>
      <c r="F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1236.6999999999998</v>
      </c>
      <c r="G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1222.42</v>
      </c>
      <c r="H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1182.75</v>
      </c>
      <c r="I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1262.94</v>
      </c>
      <c r="J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1218.9499999999998</v>
      </c>
      <c r="K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1221.0999999999999</v>
      </c>
      <c r="L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1207.1199999999999</v>
      </c>
      <c r="M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1226.6300000000001</v>
      </c>
      <c r="N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1183.44</v>
      </c>
      <c r="O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1205.8699999999999</v>
      </c>
      <c r="P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1265.2799999999997</v>
      </c>
      <c r="Q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1254.0700000000002</v>
      </c>
      <c r="R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1202.81</v>
      </c>
      <c r="S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1253.71</v>
      </c>
      <c r="T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1265.69</v>
      </c>
      <c r="U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1244.82</v>
      </c>
      <c r="V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1300.4899999999998</v>
      </c>
      <c r="W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1258.1300000000001</v>
      </c>
      <c r="X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1390.7799999999997</v>
      </c>
      <c r="Y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1245.2399999999998</v>
      </c>
    </row>
    <row r="584" spans="1:25" x14ac:dyDescent="0.2">
      <c r="A584" s="83">
        <f t="shared" si="15"/>
        <v>42350</v>
      </c>
      <c r="B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1195.6300000000001</v>
      </c>
      <c r="C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1211.26</v>
      </c>
      <c r="D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1233.9499999999998</v>
      </c>
      <c r="E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1241.9099999999999</v>
      </c>
      <c r="F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1234.0299999999997</v>
      </c>
      <c r="G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1234.1100000000001</v>
      </c>
      <c r="H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1212.06</v>
      </c>
      <c r="I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1184.42</v>
      </c>
      <c r="J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1252.58</v>
      </c>
      <c r="K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1233.46</v>
      </c>
      <c r="L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1204.33</v>
      </c>
      <c r="M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1204.1699999999998</v>
      </c>
      <c r="N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1225.4299999999998</v>
      </c>
      <c r="O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1244.4899999999998</v>
      </c>
      <c r="P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1244.52</v>
      </c>
      <c r="Q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1245.04</v>
      </c>
      <c r="R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1194.2399999999998</v>
      </c>
      <c r="S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1345.25</v>
      </c>
      <c r="T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1344.04</v>
      </c>
      <c r="U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1347.3</v>
      </c>
      <c r="V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1312.6999999999998</v>
      </c>
      <c r="W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1260.4299999999998</v>
      </c>
      <c r="X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1414</v>
      </c>
      <c r="Y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1256.1100000000001</v>
      </c>
    </row>
    <row r="585" spans="1:25" x14ac:dyDescent="0.2">
      <c r="A585" s="83">
        <f t="shared" si="15"/>
        <v>42351</v>
      </c>
      <c r="B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1196.67</v>
      </c>
      <c r="C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1204.1699999999998</v>
      </c>
      <c r="D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1234.0099999999998</v>
      </c>
      <c r="E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1234.04</v>
      </c>
      <c r="F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1233.9000000000001</v>
      </c>
      <c r="G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1226.3499999999999</v>
      </c>
      <c r="H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1211.8399999999999</v>
      </c>
      <c r="I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1204.71</v>
      </c>
      <c r="J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1203.5999999999999</v>
      </c>
      <c r="K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1273.3499999999999</v>
      </c>
      <c r="L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1241.1799999999998</v>
      </c>
      <c r="M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1233.6099999999999</v>
      </c>
      <c r="N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1233.3899999999999</v>
      </c>
      <c r="O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1256.75</v>
      </c>
      <c r="P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1256.6799999999998</v>
      </c>
      <c r="Q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1245.4000000000001</v>
      </c>
      <c r="R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1194.0999999999999</v>
      </c>
      <c r="S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1342.52</v>
      </c>
      <c r="T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1342.0499999999997</v>
      </c>
      <c r="U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1340.73</v>
      </c>
      <c r="V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1305.8499999999999</v>
      </c>
      <c r="W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1258.1100000000001</v>
      </c>
      <c r="X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1413.03</v>
      </c>
      <c r="Y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1248.2199999999998</v>
      </c>
    </row>
    <row r="586" spans="1:25" x14ac:dyDescent="0.2">
      <c r="A586" s="83">
        <f t="shared" si="15"/>
        <v>42352</v>
      </c>
      <c r="B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1182.96</v>
      </c>
      <c r="C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1222.25</v>
      </c>
      <c r="D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1244.2399999999998</v>
      </c>
      <c r="E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1244.1999999999998</v>
      </c>
      <c r="F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1236.5999999999999</v>
      </c>
      <c r="G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1222.2399999999998</v>
      </c>
      <c r="H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1182.71</v>
      </c>
      <c r="I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1262.76</v>
      </c>
      <c r="J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1218.76</v>
      </c>
      <c r="K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1227.8899999999999</v>
      </c>
      <c r="L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1213.7199999999998</v>
      </c>
      <c r="M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1205.55</v>
      </c>
      <c r="N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1187.6799999999998</v>
      </c>
      <c r="O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1205.71</v>
      </c>
      <c r="P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1265.1099999999999</v>
      </c>
      <c r="Q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1254.1399999999999</v>
      </c>
      <c r="R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1202.4299999999998</v>
      </c>
      <c r="S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1255.1399999999999</v>
      </c>
      <c r="T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1268.1499999999999</v>
      </c>
      <c r="U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1245.8399999999999</v>
      </c>
      <c r="V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1299.9000000000001</v>
      </c>
      <c r="W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1261.9699999999998</v>
      </c>
      <c r="X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1397.1299999999999</v>
      </c>
      <c r="Y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1246.42</v>
      </c>
    </row>
    <row r="587" spans="1:25" x14ac:dyDescent="0.2">
      <c r="A587" s="83">
        <f t="shared" si="15"/>
        <v>42353</v>
      </c>
      <c r="B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1183.3499999999999</v>
      </c>
      <c r="C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1222.02</v>
      </c>
      <c r="D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1244.17</v>
      </c>
      <c r="E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1244.3599999999999</v>
      </c>
      <c r="F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1236.8400000000001</v>
      </c>
      <c r="G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1229.77</v>
      </c>
      <c r="H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1189.6599999999999</v>
      </c>
      <c r="I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1274.3699999999999</v>
      </c>
      <c r="J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1219.2399999999998</v>
      </c>
      <c r="K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1228.33</v>
      </c>
      <c r="L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1193.99</v>
      </c>
      <c r="M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1253.44</v>
      </c>
      <c r="N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1219.3599999999999</v>
      </c>
      <c r="O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1195.3599999999999</v>
      </c>
      <c r="P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1235.01</v>
      </c>
      <c r="Q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1228.78</v>
      </c>
      <c r="R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1194.67</v>
      </c>
      <c r="S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1284.3999999999999</v>
      </c>
      <c r="T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1275.1199999999999</v>
      </c>
      <c r="U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1249</v>
      </c>
      <c r="V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1309.2399999999998</v>
      </c>
      <c r="W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1288.19</v>
      </c>
      <c r="X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1440.84</v>
      </c>
      <c r="Y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1300.73</v>
      </c>
    </row>
    <row r="588" spans="1:25" x14ac:dyDescent="0.2">
      <c r="A588" s="83">
        <f t="shared" si="15"/>
        <v>42354</v>
      </c>
      <c r="B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1188.26</v>
      </c>
      <c r="C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1221.96</v>
      </c>
      <c r="D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1244.17</v>
      </c>
      <c r="E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1244.1799999999998</v>
      </c>
      <c r="F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1244.3599999999999</v>
      </c>
      <c r="G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1229.8</v>
      </c>
      <c r="H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1183.3600000000001</v>
      </c>
      <c r="I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1263.42</v>
      </c>
      <c r="J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1213.1999999999998</v>
      </c>
      <c r="K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1207.83</v>
      </c>
      <c r="L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1187.7599999999998</v>
      </c>
      <c r="M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1277.6399999999999</v>
      </c>
      <c r="N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1237.8899999999999</v>
      </c>
      <c r="O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1224.75</v>
      </c>
      <c r="P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1228.48</v>
      </c>
      <c r="Q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1222.1399999999999</v>
      </c>
      <c r="R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1208.42</v>
      </c>
      <c r="S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1282.75</v>
      </c>
      <c r="T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1287.6300000000001</v>
      </c>
      <c r="U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1258.56</v>
      </c>
      <c r="V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1307.28</v>
      </c>
      <c r="W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1264.0999999999999</v>
      </c>
      <c r="X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1406.31</v>
      </c>
      <c r="Y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1280.6699999999998</v>
      </c>
    </row>
    <row r="589" spans="1:25" x14ac:dyDescent="0.2">
      <c r="A589" s="83">
        <f t="shared" si="15"/>
        <v>42355</v>
      </c>
      <c r="B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1195.0999999999999</v>
      </c>
      <c r="C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1236.9499999999998</v>
      </c>
      <c r="D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1244.32</v>
      </c>
      <c r="E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1251.9699999999998</v>
      </c>
      <c r="F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1252.23</v>
      </c>
      <c r="G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1230.1500000000001</v>
      </c>
      <c r="H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1196.5900000000001</v>
      </c>
      <c r="I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1274.6599999999999</v>
      </c>
      <c r="J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1213.17</v>
      </c>
      <c r="K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1207.8999999999999</v>
      </c>
      <c r="L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1194.3399999999999</v>
      </c>
      <c r="M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1238.7399999999998</v>
      </c>
      <c r="N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1237.58</v>
      </c>
      <c r="O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1218.31</v>
      </c>
      <c r="P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1235.48</v>
      </c>
      <c r="Q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1214.92</v>
      </c>
      <c r="R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1183.8599999999999</v>
      </c>
      <c r="S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1266.4499999999998</v>
      </c>
      <c r="T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1278.6199999999999</v>
      </c>
      <c r="U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1255.1199999999999</v>
      </c>
      <c r="V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1316.92</v>
      </c>
      <c r="W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1265.3599999999999</v>
      </c>
      <c r="X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1389.69</v>
      </c>
      <c r="Y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1280.1500000000001</v>
      </c>
    </row>
    <row r="590" spans="1:25" x14ac:dyDescent="0.2">
      <c r="A590" s="83">
        <f t="shared" si="15"/>
        <v>42356</v>
      </c>
      <c r="B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1198.27</v>
      </c>
      <c r="C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1208.31</v>
      </c>
      <c r="D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1244.42</v>
      </c>
      <c r="E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1252.1300000000001</v>
      </c>
      <c r="F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1244.4699999999998</v>
      </c>
      <c r="G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1230.24</v>
      </c>
      <c r="H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1190.32</v>
      </c>
      <c r="I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1263.1500000000001</v>
      </c>
      <c r="J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1219.1399999999999</v>
      </c>
      <c r="K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1218</v>
      </c>
      <c r="L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1200.6300000000001</v>
      </c>
      <c r="M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1239.8499999999999</v>
      </c>
      <c r="N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1219.9899999999998</v>
      </c>
      <c r="O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1220.3799999999999</v>
      </c>
      <c r="P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1200.1499999999999</v>
      </c>
      <c r="Q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1207</v>
      </c>
      <c r="R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1204.21</v>
      </c>
      <c r="S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1276.02</v>
      </c>
      <c r="T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1275.71</v>
      </c>
      <c r="U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1253.6599999999999</v>
      </c>
      <c r="V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1322.13</v>
      </c>
      <c r="W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1268.54</v>
      </c>
      <c r="X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1409.44</v>
      </c>
      <c r="Y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1292.79</v>
      </c>
    </row>
    <row r="591" spans="1:25" x14ac:dyDescent="0.2">
      <c r="A591" s="83">
        <f t="shared" si="15"/>
        <v>42357</v>
      </c>
      <c r="B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1225.52</v>
      </c>
      <c r="C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1197.1500000000001</v>
      </c>
      <c r="D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1218.71</v>
      </c>
      <c r="E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1226.42</v>
      </c>
      <c r="F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1226.5999999999999</v>
      </c>
      <c r="G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1219.2599999999998</v>
      </c>
      <c r="H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1191.79</v>
      </c>
      <c r="I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1224.9499999999998</v>
      </c>
      <c r="J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1261.0899999999999</v>
      </c>
      <c r="K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1218.8</v>
      </c>
      <c r="L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1211.48</v>
      </c>
      <c r="M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1225.77</v>
      </c>
      <c r="N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1233.19</v>
      </c>
      <c r="O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1225.3499999999999</v>
      </c>
      <c r="P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1190.1199999999999</v>
      </c>
      <c r="Q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1203.8699999999999</v>
      </c>
      <c r="R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1222.73</v>
      </c>
      <c r="S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1325.75</v>
      </c>
      <c r="T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1345.5099999999998</v>
      </c>
      <c r="U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1328.1999999999998</v>
      </c>
      <c r="V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1296.0499999999997</v>
      </c>
      <c r="W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1250.49</v>
      </c>
      <c r="X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1407.22</v>
      </c>
      <c r="Y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1291.82</v>
      </c>
    </row>
    <row r="592" spans="1:25" x14ac:dyDescent="0.2">
      <c r="A592" s="83">
        <f t="shared" si="15"/>
        <v>42358</v>
      </c>
      <c r="B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1193.96</v>
      </c>
      <c r="C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1238.4499999999998</v>
      </c>
      <c r="D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1267.0999999999999</v>
      </c>
      <c r="E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1275.75</v>
      </c>
      <c r="F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1275.7799999999997</v>
      </c>
      <c r="G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1267.17</v>
      </c>
      <c r="H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1230.7399999999998</v>
      </c>
      <c r="I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1201.27</v>
      </c>
      <c r="J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1226.46</v>
      </c>
      <c r="K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1269.05</v>
      </c>
      <c r="L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1233.4099999999999</v>
      </c>
      <c r="M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1226.06</v>
      </c>
      <c r="N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1226.1299999999999</v>
      </c>
      <c r="O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1233.54</v>
      </c>
      <c r="P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1233.52</v>
      </c>
      <c r="Q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1212.29</v>
      </c>
      <c r="R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1210.27</v>
      </c>
      <c r="S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1311.77</v>
      </c>
      <c r="T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1317.56</v>
      </c>
      <c r="U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1300.3499999999999</v>
      </c>
      <c r="V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1266.46</v>
      </c>
      <c r="W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1219.71</v>
      </c>
      <c r="X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1385.81</v>
      </c>
      <c r="Y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1253.0499999999997</v>
      </c>
    </row>
    <row r="593" spans="1:25" x14ac:dyDescent="0.2">
      <c r="A593" s="83">
        <f t="shared" si="15"/>
        <v>42359</v>
      </c>
      <c r="B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1195.07</v>
      </c>
      <c r="C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1233.21</v>
      </c>
      <c r="D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1259.8499999999999</v>
      </c>
      <c r="E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1272.02</v>
      </c>
      <c r="F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1271.9899999999998</v>
      </c>
      <c r="G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1264.06</v>
      </c>
      <c r="H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1189.06</v>
      </c>
      <c r="I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1262.5299999999997</v>
      </c>
      <c r="J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1232.08</v>
      </c>
      <c r="K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1246.81</v>
      </c>
      <c r="L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1232.0699999999997</v>
      </c>
      <c r="M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1182.55</v>
      </c>
      <c r="N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1194.1199999999999</v>
      </c>
      <c r="O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1200.07</v>
      </c>
      <c r="P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1250.53</v>
      </c>
      <c r="Q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1247.3800000000001</v>
      </c>
      <c r="R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1202.6199999999999</v>
      </c>
      <c r="S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1269.27</v>
      </c>
      <c r="T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1268.76</v>
      </c>
      <c r="U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1245.5</v>
      </c>
      <c r="V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1300.7799999999997</v>
      </c>
      <c r="W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1265.4099999999999</v>
      </c>
      <c r="X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1390.83</v>
      </c>
      <c r="Y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1259.02</v>
      </c>
    </row>
    <row r="594" spans="1:25" x14ac:dyDescent="0.2">
      <c r="A594" s="83">
        <f t="shared" si="15"/>
        <v>42360</v>
      </c>
      <c r="B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1197.4899999999998</v>
      </c>
      <c r="C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1201.3800000000001</v>
      </c>
      <c r="D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1222.0899999999999</v>
      </c>
      <c r="E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1229.4000000000001</v>
      </c>
      <c r="F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1229.3899999999999</v>
      </c>
      <c r="G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1208.5999999999999</v>
      </c>
      <c r="H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1185.78</v>
      </c>
      <c r="I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1273.58</v>
      </c>
      <c r="J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1228.33</v>
      </c>
      <c r="K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1228.07</v>
      </c>
      <c r="L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1221.05</v>
      </c>
      <c r="M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1194.44</v>
      </c>
      <c r="N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1196.5999999999999</v>
      </c>
      <c r="O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1209</v>
      </c>
      <c r="P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1273.48</v>
      </c>
      <c r="Q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1265.9699999999998</v>
      </c>
      <c r="R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1202.4000000000001</v>
      </c>
      <c r="S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1254.9199999999998</v>
      </c>
      <c r="T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1267.5</v>
      </c>
      <c r="U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1256.69</v>
      </c>
      <c r="V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1298.0499999999997</v>
      </c>
      <c r="W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1244.54</v>
      </c>
      <c r="X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1390.4099999999999</v>
      </c>
      <c r="Y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1253.02</v>
      </c>
    </row>
    <row r="595" spans="1:25" x14ac:dyDescent="0.2">
      <c r="A595" s="83">
        <f t="shared" si="15"/>
        <v>42361</v>
      </c>
      <c r="B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1206.71</v>
      </c>
      <c r="C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1201.4000000000001</v>
      </c>
      <c r="D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1222.1500000000001</v>
      </c>
      <c r="E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1229.32</v>
      </c>
      <c r="F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1229.23</v>
      </c>
      <c r="G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1218.8399999999999</v>
      </c>
      <c r="H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1183.1399999999999</v>
      </c>
      <c r="I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1262.79</v>
      </c>
      <c r="J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1212.42</v>
      </c>
      <c r="K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1228.1199999999999</v>
      </c>
      <c r="L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1207.42</v>
      </c>
      <c r="M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1238.92</v>
      </c>
      <c r="N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1239.2199999999998</v>
      </c>
      <c r="O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1226.42</v>
      </c>
      <c r="P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1207.5</v>
      </c>
      <c r="Q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1207.82</v>
      </c>
      <c r="R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1205.53</v>
      </c>
      <c r="S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1257.1500000000001</v>
      </c>
      <c r="T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1287.83</v>
      </c>
      <c r="U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1273.1300000000001</v>
      </c>
      <c r="V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1329.4299999999998</v>
      </c>
      <c r="W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1252.7399999999998</v>
      </c>
      <c r="X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1404.2399999999998</v>
      </c>
      <c r="Y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1273.05</v>
      </c>
    </row>
    <row r="596" spans="1:25" x14ac:dyDescent="0.2">
      <c r="A596" s="83">
        <f t="shared" si="15"/>
        <v>42362</v>
      </c>
      <c r="B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1207.48</v>
      </c>
      <c r="C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1201.1999999999998</v>
      </c>
      <c r="D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1218.4099999999999</v>
      </c>
      <c r="E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1229.1399999999999</v>
      </c>
      <c r="F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1229.0900000000001</v>
      </c>
      <c r="G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1229.33</v>
      </c>
      <c r="H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1186.1999999999998</v>
      </c>
      <c r="I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1273.8999999999999</v>
      </c>
      <c r="J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1228.49</v>
      </c>
      <c r="K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1253.71</v>
      </c>
      <c r="L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1253.94</v>
      </c>
      <c r="M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1196.76</v>
      </c>
      <c r="N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1211.82</v>
      </c>
      <c r="O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1228.0099999999998</v>
      </c>
      <c r="P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1294.33</v>
      </c>
      <c r="Q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1294.78</v>
      </c>
      <c r="R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1237.3699999999999</v>
      </c>
      <c r="S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1245.6500000000001</v>
      </c>
      <c r="T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1246.9699999999998</v>
      </c>
      <c r="U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1260.08</v>
      </c>
      <c r="V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1306.2399999999998</v>
      </c>
      <c r="W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1268.8399999999999</v>
      </c>
      <c r="X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1370.6499999999999</v>
      </c>
      <c r="Y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1253</v>
      </c>
    </row>
    <row r="597" spans="1:25" x14ac:dyDescent="0.2">
      <c r="A597" s="83">
        <f t="shared" si="15"/>
        <v>42363</v>
      </c>
      <c r="B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1194.8</v>
      </c>
      <c r="C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1236.6199999999999</v>
      </c>
      <c r="D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1251.8499999999999</v>
      </c>
      <c r="E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1267.58</v>
      </c>
      <c r="F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1267.5900000000001</v>
      </c>
      <c r="G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1244.6599999999999</v>
      </c>
      <c r="H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1195.92</v>
      </c>
      <c r="I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1289.25</v>
      </c>
      <c r="J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1228.9299999999998</v>
      </c>
      <c r="K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1239.29</v>
      </c>
      <c r="L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1217.8</v>
      </c>
      <c r="M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1237.19</v>
      </c>
      <c r="N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1217.31</v>
      </c>
      <c r="O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1197.01</v>
      </c>
      <c r="P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1227.9899999999998</v>
      </c>
      <c r="Q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1207.67</v>
      </c>
      <c r="R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1204.4099999999999</v>
      </c>
      <c r="S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1256.04</v>
      </c>
      <c r="T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1261.1099999999999</v>
      </c>
      <c r="U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1260.94</v>
      </c>
      <c r="V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1305.33</v>
      </c>
      <c r="W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1252.5</v>
      </c>
      <c r="X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1369.4</v>
      </c>
      <c r="Y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1252.06</v>
      </c>
    </row>
    <row r="598" spans="1:25" x14ac:dyDescent="0.2">
      <c r="A598" s="83">
        <f t="shared" si="15"/>
        <v>42364</v>
      </c>
      <c r="B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1197.1099999999999</v>
      </c>
      <c r="C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1254.1199999999999</v>
      </c>
      <c r="D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1266.82</v>
      </c>
      <c r="E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1275.5899999999999</v>
      </c>
      <c r="F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1275.4899999999998</v>
      </c>
      <c r="G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1267.0899999999999</v>
      </c>
      <c r="H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1212.52</v>
      </c>
      <c r="I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1212.28</v>
      </c>
      <c r="J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1222.29</v>
      </c>
      <c r="K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1257.5899999999999</v>
      </c>
      <c r="L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1245.75</v>
      </c>
      <c r="M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1219.19</v>
      </c>
      <c r="N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1219.01</v>
      </c>
      <c r="O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1226.06</v>
      </c>
      <c r="P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1226.02</v>
      </c>
      <c r="Q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1190.92</v>
      </c>
      <c r="R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1229.32</v>
      </c>
      <c r="S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1336.27</v>
      </c>
      <c r="T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1365.94</v>
      </c>
      <c r="U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1326.03</v>
      </c>
      <c r="V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1258.4099999999999</v>
      </c>
      <c r="W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1247.8699999999999</v>
      </c>
      <c r="X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1381.07</v>
      </c>
      <c r="Y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1251.92</v>
      </c>
    </row>
    <row r="599" spans="1:25" x14ac:dyDescent="0.2">
      <c r="A599" s="83">
        <f t="shared" si="15"/>
        <v>42365</v>
      </c>
      <c r="B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1197.42</v>
      </c>
      <c r="C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1254.1999999999998</v>
      </c>
      <c r="D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1266.69</v>
      </c>
      <c r="E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1275.3899999999999</v>
      </c>
      <c r="F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1275.3399999999999</v>
      </c>
      <c r="G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1266.75</v>
      </c>
      <c r="H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1230.4299999999998</v>
      </c>
      <c r="I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1200.53</v>
      </c>
      <c r="J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1208.29</v>
      </c>
      <c r="K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1268.6500000000001</v>
      </c>
      <c r="L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1233.4099999999999</v>
      </c>
      <c r="M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1225.76</v>
      </c>
      <c r="N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1225.54</v>
      </c>
      <c r="O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1233</v>
      </c>
      <c r="P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1232.8399999999999</v>
      </c>
      <c r="Q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1210.8899999999999</v>
      </c>
      <c r="R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1211.6299999999999</v>
      </c>
      <c r="S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1316.3600000000001</v>
      </c>
      <c r="T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1318.17</v>
      </c>
      <c r="U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1301.46</v>
      </c>
      <c r="V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1268.5</v>
      </c>
      <c r="W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1221.5099999999998</v>
      </c>
      <c r="X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1336.94</v>
      </c>
      <c r="Y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1227.1999999999998</v>
      </c>
    </row>
    <row r="600" spans="1:25" x14ac:dyDescent="0.2">
      <c r="A600" s="83">
        <f t="shared" si="15"/>
        <v>42366</v>
      </c>
      <c r="B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1218.46</v>
      </c>
      <c r="C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1275.58</v>
      </c>
      <c r="D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1275.6599999999999</v>
      </c>
      <c r="E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1296.78</v>
      </c>
      <c r="F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1297.1399999999999</v>
      </c>
      <c r="G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1276.1199999999999</v>
      </c>
      <c r="H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1237.83</v>
      </c>
      <c r="I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1343.53</v>
      </c>
      <c r="J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1263.31</v>
      </c>
      <c r="K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1282.4499999999998</v>
      </c>
      <c r="L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1273.9099999999999</v>
      </c>
      <c r="M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1212.32</v>
      </c>
      <c r="N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1211.8699999999999</v>
      </c>
      <c r="O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1227.9499999999998</v>
      </c>
      <c r="P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1293.9699999999998</v>
      </c>
      <c r="Q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1273.44</v>
      </c>
      <c r="R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1236.6999999999998</v>
      </c>
      <c r="S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1242.44</v>
      </c>
      <c r="T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1242.81</v>
      </c>
      <c r="U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1243.3599999999999</v>
      </c>
      <c r="V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1277.5899999999999</v>
      </c>
      <c r="W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1237.92</v>
      </c>
      <c r="X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1309.5999999999999</v>
      </c>
      <c r="Y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1222.1199999999999</v>
      </c>
    </row>
    <row r="601" spans="1:25" x14ac:dyDescent="0.2">
      <c r="A601" s="83">
        <f t="shared" si="15"/>
        <v>42367</v>
      </c>
      <c r="B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1196.3799999999999</v>
      </c>
      <c r="C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1218.6399999999999</v>
      </c>
      <c r="D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1255.77</v>
      </c>
      <c r="E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1255.8399999999999</v>
      </c>
      <c r="F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1255.73</v>
      </c>
      <c r="G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1237</v>
      </c>
      <c r="H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1186.1799999999998</v>
      </c>
      <c r="I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1266.4499999999998</v>
      </c>
      <c r="J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1228.7199999999998</v>
      </c>
      <c r="K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1217.2399999999998</v>
      </c>
      <c r="L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1217.23</v>
      </c>
      <c r="M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1194.83</v>
      </c>
      <c r="N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1195.6300000000001</v>
      </c>
      <c r="O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1206.27</v>
      </c>
      <c r="P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1206.31</v>
      </c>
      <c r="Q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1206.9099999999999</v>
      </c>
      <c r="R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1206.51</v>
      </c>
      <c r="S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1292.23</v>
      </c>
      <c r="T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1286.5</v>
      </c>
      <c r="U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1260.17</v>
      </c>
      <c r="V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1317.35</v>
      </c>
      <c r="W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1271.71</v>
      </c>
      <c r="X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1397.1999999999998</v>
      </c>
      <c r="Y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1240.4099999999999</v>
      </c>
    </row>
    <row r="602" spans="1:25" x14ac:dyDescent="0.2">
      <c r="A602" s="83">
        <f t="shared" si="15"/>
        <v>42368</v>
      </c>
      <c r="B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1201.56</v>
      </c>
      <c r="C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1251.7599999999998</v>
      </c>
      <c r="D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1267.53</v>
      </c>
      <c r="E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1267.6100000000001</v>
      </c>
      <c r="F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1275.71</v>
      </c>
      <c r="G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1256.03</v>
      </c>
      <c r="H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1202.6399999999999</v>
      </c>
      <c r="I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1289.4299999999998</v>
      </c>
      <c r="J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1245.57</v>
      </c>
      <c r="K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1254.3699999999999</v>
      </c>
      <c r="L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1217.56</v>
      </c>
      <c r="M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1210.3600000000001</v>
      </c>
      <c r="N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1210.56</v>
      </c>
      <c r="O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1210.3800000000001</v>
      </c>
      <c r="P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1217.31</v>
      </c>
      <c r="Q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1228.3400000000001</v>
      </c>
      <c r="R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1186.6299999999999</v>
      </c>
      <c r="S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1241.4299999999998</v>
      </c>
      <c r="T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1240.23</v>
      </c>
      <c r="U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1241.3699999999999</v>
      </c>
      <c r="V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1285.2199999999998</v>
      </c>
      <c r="W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1235.46</v>
      </c>
      <c r="X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1381.94</v>
      </c>
      <c r="Y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1206.1999999999998</v>
      </c>
    </row>
    <row r="603" spans="1:25" x14ac:dyDescent="0.2">
      <c r="A603" s="83">
        <f t="shared" si="15"/>
        <v>42369</v>
      </c>
      <c r="B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1206.32</v>
      </c>
      <c r="C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1214.75</v>
      </c>
      <c r="D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1236.4099999999999</v>
      </c>
      <c r="E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1236.4899999999998</v>
      </c>
      <c r="F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1244.04</v>
      </c>
      <c r="G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1229.5</v>
      </c>
      <c r="H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1186.0700000000002</v>
      </c>
      <c r="I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1281.29</v>
      </c>
      <c r="J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1238.19</v>
      </c>
      <c r="K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1281.6999999999998</v>
      </c>
      <c r="L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1234.5</v>
      </c>
      <c r="M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1184.0299999999997</v>
      </c>
      <c r="N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1187.4699999999998</v>
      </c>
      <c r="O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1187.58</v>
      </c>
      <c r="P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1242.8</v>
      </c>
      <c r="Q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1229.0299999999997</v>
      </c>
      <c r="R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1205.58</v>
      </c>
      <c r="S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1306</v>
      </c>
      <c r="T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1323.26</v>
      </c>
      <c r="U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1289.2599999999998</v>
      </c>
      <c r="V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1330.3</v>
      </c>
      <c r="W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1289.4000000000001</v>
      </c>
      <c r="X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1460.69</v>
      </c>
      <c r="Y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1418.2599999999998</v>
      </c>
    </row>
    <row r="605" spans="1:25" x14ac:dyDescent="0.2">
      <c r="A605" s="170" t="s">
        <v>159</v>
      </c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1" t="s">
        <v>5</v>
      </c>
      <c r="O605" s="171"/>
      <c r="P605" s="171" t="s">
        <v>156</v>
      </c>
      <c r="Q605" s="171"/>
      <c r="R605" s="171" t="s">
        <v>157</v>
      </c>
      <c r="S605" s="171"/>
      <c r="T605" s="171" t="s">
        <v>158</v>
      </c>
      <c r="U605" s="171"/>
      <c r="V605" s="92"/>
      <c r="W605" s="92"/>
      <c r="X605" s="92"/>
      <c r="Y605" s="92"/>
    </row>
    <row r="606" spans="1:25" ht="59.25" customHeight="1" x14ac:dyDescent="0.25">
      <c r="A606" s="170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1"/>
      <c r="O606" s="171"/>
      <c r="P606" s="171"/>
      <c r="Q606" s="171"/>
      <c r="R606" s="171"/>
      <c r="S606" s="171"/>
      <c r="T606" s="171"/>
      <c r="U606" s="171"/>
    </row>
    <row r="607" spans="1:25" x14ac:dyDescent="0.25">
      <c r="A607" s="170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68">
        <f>'Расчет сбытовых надбавок'!D3034+АТС!$B$24</f>
        <v>445644.3</v>
      </c>
      <c r="O607" s="169"/>
      <c r="P607" s="168">
        <f>'Расчет сбытовых надбавок'!E3034+АТС!$B$24</f>
        <v>435114.25</v>
      </c>
      <c r="Q607" s="169"/>
      <c r="R607" s="168">
        <f>'Расчет сбытовых надбавок'!F3034+АТС!$B$24</f>
        <v>397062.46</v>
      </c>
      <c r="S607" s="169"/>
      <c r="T607" s="168">
        <f>'Расчет сбытовых надбавок'!G3034+АТС!$B$24</f>
        <v>363414.16000000003</v>
      </c>
      <c r="U607" s="169"/>
    </row>
    <row r="608" spans="1:25" x14ac:dyDescent="0.25">
      <c r="A608" s="192"/>
      <c r="B608" s="192"/>
      <c r="C608" s="192"/>
      <c r="D608" s="192"/>
      <c r="E608" s="192"/>
      <c r="F608" s="189"/>
      <c r="G608" s="189"/>
      <c r="H608" s="189"/>
      <c r="I608" s="189"/>
      <c r="J608" s="189"/>
      <c r="K608" s="189"/>
      <c r="L608" s="189"/>
      <c r="M608" s="189"/>
    </row>
    <row r="609" spans="1:21" x14ac:dyDescent="0.25">
      <c r="A609" s="195" t="s">
        <v>160</v>
      </c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7"/>
      <c r="N609" s="204" t="s">
        <v>92</v>
      </c>
      <c r="O609" s="204"/>
      <c r="P609" s="204"/>
      <c r="Q609" s="204"/>
      <c r="R609" s="204"/>
      <c r="S609" s="204"/>
      <c r="T609" s="204"/>
      <c r="U609" s="204"/>
    </row>
    <row r="610" spans="1:21" x14ac:dyDescent="0.25">
      <c r="A610" s="198"/>
      <c r="B610" s="199"/>
      <c r="C610" s="199"/>
      <c r="D610" s="199"/>
      <c r="E610" s="199"/>
      <c r="F610" s="199"/>
      <c r="G610" s="199"/>
      <c r="H610" s="199"/>
      <c r="I610" s="199"/>
      <c r="J610" s="199"/>
      <c r="K610" s="199"/>
      <c r="L610" s="199"/>
      <c r="M610" s="200"/>
      <c r="N610" s="193" t="s">
        <v>0</v>
      </c>
      <c r="O610" s="193"/>
      <c r="P610" s="193" t="s">
        <v>1</v>
      </c>
      <c r="Q610" s="193"/>
      <c r="R610" s="193" t="s">
        <v>2</v>
      </c>
      <c r="S610" s="193"/>
      <c r="T610" s="193" t="s">
        <v>3</v>
      </c>
      <c r="U610" s="193"/>
    </row>
    <row r="611" spans="1:21" x14ac:dyDescent="0.25">
      <c r="A611" s="201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3"/>
      <c r="N611" s="194">
        <f>'РСТ РСО-А'!K8</f>
        <v>1052790.3700000001</v>
      </c>
      <c r="O611" s="194"/>
      <c r="P611" s="194">
        <f>'РСТ РСО-А'!L8</f>
        <v>1650885.36</v>
      </c>
      <c r="Q611" s="194"/>
      <c r="R611" s="168">
        <f>'РСТ РСО-А'!M8</f>
        <v>1153676.05</v>
      </c>
      <c r="S611" s="169"/>
      <c r="T611" s="168">
        <f>'РСТ РСО-А'!N8</f>
        <v>1336282.3600000001</v>
      </c>
      <c r="U611" s="169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9" t="s">
        <v>166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декабре 2015 г.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110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81" t="s">
        <v>120</v>
      </c>
    </row>
    <row r="9" spans="1:27" s="94" customFormat="1" x14ac:dyDescent="0.25">
      <c r="A9" s="92" t="s">
        <v>121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150</v>
      </c>
      <c r="B10" s="82"/>
      <c r="C10" s="82"/>
      <c r="D10" s="82"/>
    </row>
    <row r="11" spans="1:27" ht="12.75" x14ac:dyDescent="0.2">
      <c r="A11" s="172" t="s">
        <v>48</v>
      </c>
      <c r="B11" s="183" t="s">
        <v>122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123</v>
      </c>
      <c r="C13" s="166" t="s">
        <v>124</v>
      </c>
      <c r="D13" s="166" t="s">
        <v>125</v>
      </c>
      <c r="E13" s="166" t="s">
        <v>126</v>
      </c>
      <c r="F13" s="166" t="s">
        <v>127</v>
      </c>
      <c r="G13" s="166" t="s">
        <v>128</v>
      </c>
      <c r="H13" s="166" t="s">
        <v>129</v>
      </c>
      <c r="I13" s="166" t="s">
        <v>130</v>
      </c>
      <c r="J13" s="166" t="s">
        <v>131</v>
      </c>
      <c r="K13" s="166" t="s">
        <v>132</v>
      </c>
      <c r="L13" s="166" t="s">
        <v>133</v>
      </c>
      <c r="M13" s="166" t="s">
        <v>134</v>
      </c>
      <c r="N13" s="177" t="s">
        <v>135</v>
      </c>
      <c r="O13" s="166" t="s">
        <v>136</v>
      </c>
      <c r="P13" s="166" t="s">
        <v>137</v>
      </c>
      <c r="Q13" s="166" t="s">
        <v>138</v>
      </c>
      <c r="R13" s="166" t="s">
        <v>139</v>
      </c>
      <c r="S13" s="166" t="s">
        <v>140</v>
      </c>
      <c r="T13" s="166" t="s">
        <v>141</v>
      </c>
      <c r="U13" s="166" t="s">
        <v>142</v>
      </c>
      <c r="V13" s="166" t="s">
        <v>143</v>
      </c>
      <c r="W13" s="166" t="s">
        <v>144</v>
      </c>
      <c r="X13" s="166" t="s">
        <v>145</v>
      </c>
      <c r="Y13" s="166" t="s">
        <v>146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4.25" customHeight="1" x14ac:dyDescent="0.2">
      <c r="A15" s="83">
        <f>АТС!A41</f>
        <v>42339</v>
      </c>
      <c r="B15" s="87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2468.87</v>
      </c>
      <c r="C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2518.4900000000002</v>
      </c>
      <c r="D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2551.19</v>
      </c>
      <c r="E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2551.23</v>
      </c>
      <c r="F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2534.69</v>
      </c>
      <c r="G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2534.9499999999998</v>
      </c>
      <c r="H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2484.46</v>
      </c>
      <c r="I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2619.46</v>
      </c>
      <c r="J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2544.11</v>
      </c>
      <c r="K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2559.5</v>
      </c>
      <c r="L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2548.33</v>
      </c>
      <c r="M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2491.8900000000003</v>
      </c>
      <c r="N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2478.21</v>
      </c>
      <c r="O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2514.4300000000003</v>
      </c>
      <c r="P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2652.17</v>
      </c>
      <c r="Q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2620.52</v>
      </c>
      <c r="R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2508.79</v>
      </c>
      <c r="S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2415.54</v>
      </c>
      <c r="T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2407.62</v>
      </c>
      <c r="U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2432.67</v>
      </c>
      <c r="V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2410.1800000000003</v>
      </c>
      <c r="W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2413.9</v>
      </c>
      <c r="X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2516.2800000000002</v>
      </c>
      <c r="Y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2400.29</v>
      </c>
      <c r="AA15" s="84"/>
    </row>
    <row r="16" spans="1:27" x14ac:dyDescent="0.2">
      <c r="A16" s="83">
        <f>A15+1</f>
        <v>42340</v>
      </c>
      <c r="B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2463.6800000000003</v>
      </c>
      <c r="C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2512.6400000000003</v>
      </c>
      <c r="D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2544.77</v>
      </c>
      <c r="E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2533.9</v>
      </c>
      <c r="F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2534.04</v>
      </c>
      <c r="G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2524.42</v>
      </c>
      <c r="H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2464.64</v>
      </c>
      <c r="I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2569.02</v>
      </c>
      <c r="J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2486.87</v>
      </c>
      <c r="K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2500.2399999999998</v>
      </c>
      <c r="L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2490.34</v>
      </c>
      <c r="M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2424.4900000000002</v>
      </c>
      <c r="N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2443.9499999999998</v>
      </c>
      <c r="O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2447.81</v>
      </c>
      <c r="P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2541.2600000000002</v>
      </c>
      <c r="Q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2542.2200000000003</v>
      </c>
      <c r="R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2460.4300000000003</v>
      </c>
      <c r="S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2409.4</v>
      </c>
      <c r="T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2409.5300000000002</v>
      </c>
      <c r="U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2395.2200000000003</v>
      </c>
      <c r="V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2441.0700000000002</v>
      </c>
      <c r="W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2387.33</v>
      </c>
      <c r="X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2572.5300000000002</v>
      </c>
      <c r="Y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2407.5100000000002</v>
      </c>
    </row>
    <row r="17" spans="1:25" x14ac:dyDescent="0.2">
      <c r="A17" s="83">
        <f t="shared" ref="A17:A45" si="0">A16+1</f>
        <v>42341</v>
      </c>
      <c r="B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2436.98</v>
      </c>
      <c r="C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2477.9</v>
      </c>
      <c r="D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2492.54</v>
      </c>
      <c r="E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2492.48</v>
      </c>
      <c r="F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2502.6400000000003</v>
      </c>
      <c r="G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2483.38</v>
      </c>
      <c r="H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2437.63</v>
      </c>
      <c r="I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2538.4700000000003</v>
      </c>
      <c r="J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2492.02</v>
      </c>
      <c r="K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2491.2600000000002</v>
      </c>
      <c r="L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2481.85</v>
      </c>
      <c r="M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2402.9500000000003</v>
      </c>
      <c r="N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2402.86</v>
      </c>
      <c r="O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2410.2200000000003</v>
      </c>
      <c r="P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2472.27</v>
      </c>
      <c r="Q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2463.79</v>
      </c>
      <c r="R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2430.4300000000003</v>
      </c>
      <c r="S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2447.94</v>
      </c>
      <c r="T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2450.48</v>
      </c>
      <c r="U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2434.1</v>
      </c>
      <c r="V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2469.5</v>
      </c>
      <c r="W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2431.0500000000002</v>
      </c>
      <c r="X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2569.4300000000003</v>
      </c>
      <c r="Y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2416.23</v>
      </c>
    </row>
    <row r="18" spans="1:25" x14ac:dyDescent="0.2">
      <c r="A18" s="83">
        <f t="shared" si="0"/>
        <v>42342</v>
      </c>
      <c r="B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2428.23</v>
      </c>
      <c r="C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2473.21</v>
      </c>
      <c r="D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2492.7400000000002</v>
      </c>
      <c r="E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2492.69</v>
      </c>
      <c r="F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2492.9300000000003</v>
      </c>
      <c r="G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2483.7800000000002</v>
      </c>
      <c r="H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2429.56</v>
      </c>
      <c r="I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2539.23</v>
      </c>
      <c r="J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2488.04</v>
      </c>
      <c r="K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2501.9499999999998</v>
      </c>
      <c r="L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2491.88</v>
      </c>
      <c r="M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2417.98</v>
      </c>
      <c r="N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2425.81</v>
      </c>
      <c r="O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2445.5500000000002</v>
      </c>
      <c r="P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2477.36</v>
      </c>
      <c r="Q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2446.17</v>
      </c>
      <c r="R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2405.27</v>
      </c>
      <c r="S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2457.85</v>
      </c>
      <c r="T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2459.69</v>
      </c>
      <c r="U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2445.13</v>
      </c>
      <c r="V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2477.08</v>
      </c>
      <c r="W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2425.62</v>
      </c>
      <c r="X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2582.39</v>
      </c>
      <c r="Y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2420.54</v>
      </c>
    </row>
    <row r="19" spans="1:25" x14ac:dyDescent="0.2">
      <c r="A19" s="83">
        <f t="shared" si="0"/>
        <v>42343</v>
      </c>
      <c r="B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2414.6999999999998</v>
      </c>
      <c r="C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2451.39</v>
      </c>
      <c r="D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2476.0500000000002</v>
      </c>
      <c r="E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2476.06</v>
      </c>
      <c r="F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2470.9300000000003</v>
      </c>
      <c r="G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2461.8200000000002</v>
      </c>
      <c r="H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2407.54</v>
      </c>
      <c r="I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2391.2600000000002</v>
      </c>
      <c r="J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2450.2400000000002</v>
      </c>
      <c r="K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2470.65</v>
      </c>
      <c r="L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2451.41</v>
      </c>
      <c r="M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2441.7600000000002</v>
      </c>
      <c r="N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2423.83</v>
      </c>
      <c r="O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2441.65</v>
      </c>
      <c r="P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2450.9700000000003</v>
      </c>
      <c r="Q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2465.85</v>
      </c>
      <c r="R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2401.9500000000003</v>
      </c>
      <c r="S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2558.8200000000002</v>
      </c>
      <c r="T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2628.59</v>
      </c>
      <c r="U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2627.35</v>
      </c>
      <c r="V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2580.64</v>
      </c>
      <c r="W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2452.27</v>
      </c>
      <c r="X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2648.59</v>
      </c>
      <c r="Y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2485.4900000000002</v>
      </c>
    </row>
    <row r="20" spans="1:25" x14ac:dyDescent="0.2">
      <c r="A20" s="83">
        <f t="shared" si="0"/>
        <v>42344</v>
      </c>
      <c r="B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2415.2400000000002</v>
      </c>
      <c r="C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2451.52</v>
      </c>
      <c r="D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2475.9900000000002</v>
      </c>
      <c r="E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2475.8200000000002</v>
      </c>
      <c r="F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2469.6000000000004</v>
      </c>
      <c r="G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2460.73</v>
      </c>
      <c r="H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2442.6999999999998</v>
      </c>
      <c r="I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2442.5500000000002</v>
      </c>
      <c r="J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2387.48</v>
      </c>
      <c r="K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2542.44</v>
      </c>
      <c r="L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2499.4500000000003</v>
      </c>
      <c r="M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2479.12</v>
      </c>
      <c r="N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2449.3900000000003</v>
      </c>
      <c r="O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2449.7400000000002</v>
      </c>
      <c r="P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2489.27</v>
      </c>
      <c r="Q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2517.0700000000002</v>
      </c>
      <c r="R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2435.04</v>
      </c>
      <c r="S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2552.88</v>
      </c>
      <c r="T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2570.04</v>
      </c>
      <c r="U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2571.25</v>
      </c>
      <c r="V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2527.38</v>
      </c>
      <c r="W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2449.4700000000003</v>
      </c>
      <c r="X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2586.84</v>
      </c>
      <c r="Y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2447.98</v>
      </c>
    </row>
    <row r="21" spans="1:25" x14ac:dyDescent="0.2">
      <c r="A21" s="83">
        <f t="shared" si="0"/>
        <v>42345</v>
      </c>
      <c r="B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2419.9499999999998</v>
      </c>
      <c r="C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2454.75</v>
      </c>
      <c r="D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2482.96</v>
      </c>
      <c r="E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2492.9300000000003</v>
      </c>
      <c r="F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2492.9900000000002</v>
      </c>
      <c r="G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2455.02</v>
      </c>
      <c r="H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2403.7400000000002</v>
      </c>
      <c r="I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2499.31</v>
      </c>
      <c r="J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2464.88</v>
      </c>
      <c r="K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2470.59</v>
      </c>
      <c r="L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2461.17</v>
      </c>
      <c r="M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2401.84</v>
      </c>
      <c r="N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2401.63</v>
      </c>
      <c r="O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2401.56</v>
      </c>
      <c r="P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2451.84</v>
      </c>
      <c r="Q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2434.79</v>
      </c>
      <c r="R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2399.23</v>
      </c>
      <c r="S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2479.38</v>
      </c>
      <c r="T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2480.66</v>
      </c>
      <c r="U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2466.54</v>
      </c>
      <c r="V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2537.2400000000002</v>
      </c>
      <c r="W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2448.7800000000002</v>
      </c>
      <c r="X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2615.81</v>
      </c>
      <c r="Y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2438.44</v>
      </c>
    </row>
    <row r="22" spans="1:25" x14ac:dyDescent="0.2">
      <c r="A22" s="83">
        <f t="shared" si="0"/>
        <v>42346</v>
      </c>
      <c r="B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2395.3200000000002</v>
      </c>
      <c r="C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2436.69</v>
      </c>
      <c r="D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2463.86</v>
      </c>
      <c r="E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2463.98</v>
      </c>
      <c r="F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2454.69</v>
      </c>
      <c r="G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2436.84</v>
      </c>
      <c r="H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2396.13</v>
      </c>
      <c r="I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2499.65</v>
      </c>
      <c r="J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2456.2600000000002</v>
      </c>
      <c r="K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2489.7200000000003</v>
      </c>
      <c r="L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2474.75</v>
      </c>
      <c r="M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2404.86</v>
      </c>
      <c r="N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2404.46</v>
      </c>
      <c r="O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2404.46</v>
      </c>
      <c r="P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2451.5100000000002</v>
      </c>
      <c r="Q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2434.79</v>
      </c>
      <c r="R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2400.0300000000002</v>
      </c>
      <c r="S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2496.35</v>
      </c>
      <c r="T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2497.91</v>
      </c>
      <c r="U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2467.2800000000002</v>
      </c>
      <c r="V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2540.02</v>
      </c>
      <c r="W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2457.2600000000002</v>
      </c>
      <c r="X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2659.44</v>
      </c>
      <c r="Y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2470.77</v>
      </c>
    </row>
    <row r="23" spans="1:25" x14ac:dyDescent="0.2">
      <c r="A23" s="83">
        <f t="shared" si="0"/>
        <v>42347</v>
      </c>
      <c r="B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2387.75</v>
      </c>
      <c r="C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2437.1600000000003</v>
      </c>
      <c r="D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2464.34</v>
      </c>
      <c r="E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2464.41</v>
      </c>
      <c r="F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2455.13</v>
      </c>
      <c r="G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2437.4700000000003</v>
      </c>
      <c r="H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2397.5100000000002</v>
      </c>
      <c r="I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2501.2400000000002</v>
      </c>
      <c r="J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2425.2800000000002</v>
      </c>
      <c r="K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2436.33</v>
      </c>
      <c r="L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2410.88</v>
      </c>
      <c r="M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2437.34</v>
      </c>
      <c r="N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2398.06</v>
      </c>
      <c r="O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2398.17</v>
      </c>
      <c r="P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2444.65</v>
      </c>
      <c r="Q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2436.34</v>
      </c>
      <c r="R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2389.2400000000002</v>
      </c>
      <c r="S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2490.0100000000002</v>
      </c>
      <c r="T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2506.9300000000003</v>
      </c>
      <c r="U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2462.86</v>
      </c>
      <c r="V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2540.9899999999998</v>
      </c>
      <c r="W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2456.09</v>
      </c>
      <c r="X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2661.9800000000005</v>
      </c>
      <c r="Y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2454.4700000000003</v>
      </c>
    </row>
    <row r="24" spans="1:25" x14ac:dyDescent="0.2">
      <c r="A24" s="83">
        <f t="shared" si="0"/>
        <v>42348</v>
      </c>
      <c r="B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2387.17</v>
      </c>
      <c r="C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2436.6400000000003</v>
      </c>
      <c r="D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2454.69</v>
      </c>
      <c r="E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2464.0500000000002</v>
      </c>
      <c r="F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2454.86</v>
      </c>
      <c r="G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2437.4</v>
      </c>
      <c r="H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2396.7600000000002</v>
      </c>
      <c r="I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2500.8100000000004</v>
      </c>
      <c r="J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2425.5</v>
      </c>
      <c r="K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2427.46</v>
      </c>
      <c r="L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2402.73</v>
      </c>
      <c r="M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2436.3000000000002</v>
      </c>
      <c r="N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2410.7400000000002</v>
      </c>
      <c r="O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2397.61</v>
      </c>
      <c r="P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2444.48</v>
      </c>
      <c r="Q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2436.4700000000003</v>
      </c>
      <c r="R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2389.36</v>
      </c>
      <c r="S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2489.3500000000004</v>
      </c>
      <c r="T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2507.87</v>
      </c>
      <c r="U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2462.4499999999998</v>
      </c>
      <c r="V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2530.3000000000002</v>
      </c>
      <c r="W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2450.9</v>
      </c>
      <c r="X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2640.13</v>
      </c>
      <c r="Y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2454.54</v>
      </c>
    </row>
    <row r="25" spans="1:25" x14ac:dyDescent="0.2">
      <c r="A25" s="83">
        <f t="shared" si="0"/>
        <v>42349</v>
      </c>
      <c r="B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2387.9700000000003</v>
      </c>
      <c r="C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2435.27</v>
      </c>
      <c r="D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2462.38</v>
      </c>
      <c r="E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2462.31</v>
      </c>
      <c r="F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2453.25</v>
      </c>
      <c r="G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2435.7400000000002</v>
      </c>
      <c r="H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2387.1000000000004</v>
      </c>
      <c r="I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2485.4300000000003</v>
      </c>
      <c r="J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2431.4899999999998</v>
      </c>
      <c r="K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2434.13</v>
      </c>
      <c r="L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2416.98</v>
      </c>
      <c r="M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2440.9</v>
      </c>
      <c r="N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2387.9499999999998</v>
      </c>
      <c r="O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2415.4499999999998</v>
      </c>
      <c r="P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2488.29</v>
      </c>
      <c r="Q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2474.5500000000002</v>
      </c>
      <c r="R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2411.6999999999998</v>
      </c>
      <c r="S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2474.12</v>
      </c>
      <c r="T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2488.8000000000002</v>
      </c>
      <c r="U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2463.21</v>
      </c>
      <c r="V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2531.4700000000003</v>
      </c>
      <c r="W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2479.5300000000002</v>
      </c>
      <c r="X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2642.2</v>
      </c>
      <c r="Y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2463.7200000000003</v>
      </c>
    </row>
    <row r="26" spans="1:25" x14ac:dyDescent="0.2">
      <c r="A26" s="83">
        <f t="shared" si="0"/>
        <v>42350</v>
      </c>
      <c r="B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2402.88</v>
      </c>
      <c r="C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2422.0500000000002</v>
      </c>
      <c r="D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2449.88</v>
      </c>
      <c r="E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2459.6400000000003</v>
      </c>
      <c r="F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2449.98</v>
      </c>
      <c r="G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2450.08</v>
      </c>
      <c r="H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2423.04</v>
      </c>
      <c r="I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2389.14</v>
      </c>
      <c r="J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2472.7200000000003</v>
      </c>
      <c r="K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2449.2800000000002</v>
      </c>
      <c r="L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2413.56</v>
      </c>
      <c r="M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2413.36</v>
      </c>
      <c r="N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2439.4300000000003</v>
      </c>
      <c r="O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2462.8000000000002</v>
      </c>
      <c r="P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2462.85</v>
      </c>
      <c r="Q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2463.48</v>
      </c>
      <c r="R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2401.19</v>
      </c>
      <c r="S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2586.37</v>
      </c>
      <c r="T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2584.87</v>
      </c>
      <c r="U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2588.88</v>
      </c>
      <c r="V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2546.4499999999998</v>
      </c>
      <c r="W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2482.3500000000004</v>
      </c>
      <c r="X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2670.67</v>
      </c>
      <c r="Y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2477.0500000000002</v>
      </c>
    </row>
    <row r="27" spans="1:25" x14ac:dyDescent="0.2">
      <c r="A27" s="83">
        <f t="shared" si="0"/>
        <v>42351</v>
      </c>
      <c r="B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2404.17</v>
      </c>
      <c r="C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2413.36</v>
      </c>
      <c r="D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2449.9499999999998</v>
      </c>
      <c r="E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2450</v>
      </c>
      <c r="F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2449.81</v>
      </c>
      <c r="G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2440.56</v>
      </c>
      <c r="H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2422.77</v>
      </c>
      <c r="I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2414.0300000000002</v>
      </c>
      <c r="J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2412.6600000000003</v>
      </c>
      <c r="K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2498.2000000000003</v>
      </c>
      <c r="L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2458.7400000000002</v>
      </c>
      <c r="M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2449.46</v>
      </c>
      <c r="N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2449.19</v>
      </c>
      <c r="O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2477.84</v>
      </c>
      <c r="P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2477.7600000000002</v>
      </c>
      <c r="Q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2463.92</v>
      </c>
      <c r="R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2401.0100000000002</v>
      </c>
      <c r="S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2583.0100000000002</v>
      </c>
      <c r="T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2582.4300000000003</v>
      </c>
      <c r="U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2580.83</v>
      </c>
      <c r="V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2538.04</v>
      </c>
      <c r="W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2479.5100000000002</v>
      </c>
      <c r="X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2669.4800000000005</v>
      </c>
      <c r="Y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2467.37</v>
      </c>
    </row>
    <row r="28" spans="1:25" x14ac:dyDescent="0.2">
      <c r="A28" s="83">
        <f t="shared" si="0"/>
        <v>42352</v>
      </c>
      <c r="B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2387.35</v>
      </c>
      <c r="C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2435.54</v>
      </c>
      <c r="D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2462.4900000000002</v>
      </c>
      <c r="E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2462.4499999999998</v>
      </c>
      <c r="F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2453.13</v>
      </c>
      <c r="G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2435.52</v>
      </c>
      <c r="H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2387.04</v>
      </c>
      <c r="I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2485.1999999999998</v>
      </c>
      <c r="J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2431.25</v>
      </c>
      <c r="K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2442.4500000000003</v>
      </c>
      <c r="L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2425.0700000000002</v>
      </c>
      <c r="M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2415.06</v>
      </c>
      <c r="N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2393.1400000000003</v>
      </c>
      <c r="O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2415.25</v>
      </c>
      <c r="P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2488.1</v>
      </c>
      <c r="Q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2474.6400000000003</v>
      </c>
      <c r="R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2411.23</v>
      </c>
      <c r="S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2475.87</v>
      </c>
      <c r="T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2491.8200000000002</v>
      </c>
      <c r="U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2464.4499999999998</v>
      </c>
      <c r="V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2530.75</v>
      </c>
      <c r="W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2484.25</v>
      </c>
      <c r="X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2649.9900000000002</v>
      </c>
      <c r="Y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2465.17</v>
      </c>
    </row>
    <row r="29" spans="1:25" x14ac:dyDescent="0.2">
      <c r="A29" s="83">
        <f t="shared" si="0"/>
        <v>42353</v>
      </c>
      <c r="B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2387.83</v>
      </c>
      <c r="C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2435.2600000000002</v>
      </c>
      <c r="D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2462.41</v>
      </c>
      <c r="E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2462.65</v>
      </c>
      <c r="F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2453.42</v>
      </c>
      <c r="G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2444.75</v>
      </c>
      <c r="H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2395.56</v>
      </c>
      <c r="I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2499.4500000000003</v>
      </c>
      <c r="J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2431.84</v>
      </c>
      <c r="K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2442.9900000000002</v>
      </c>
      <c r="L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2400.88</v>
      </c>
      <c r="M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2473.7800000000002</v>
      </c>
      <c r="N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2431.98</v>
      </c>
      <c r="O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2402.56</v>
      </c>
      <c r="P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2451.1800000000003</v>
      </c>
      <c r="Q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2443.54</v>
      </c>
      <c r="R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2401.71</v>
      </c>
      <c r="S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2511.75</v>
      </c>
      <c r="T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2500.37</v>
      </c>
      <c r="U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2468.33</v>
      </c>
      <c r="V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2542.21</v>
      </c>
      <c r="W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2516.3900000000003</v>
      </c>
      <c r="X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2703.59</v>
      </c>
      <c r="Y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2531.77</v>
      </c>
    </row>
    <row r="30" spans="1:25" x14ac:dyDescent="0.2">
      <c r="A30" s="83">
        <f t="shared" si="0"/>
        <v>42354</v>
      </c>
      <c r="B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2393.86</v>
      </c>
      <c r="C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2435.17</v>
      </c>
      <c r="D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2462.41</v>
      </c>
      <c r="E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2462.42</v>
      </c>
      <c r="F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2462.65</v>
      </c>
      <c r="G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2444.79</v>
      </c>
      <c r="H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2387.8500000000004</v>
      </c>
      <c r="I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2486.02</v>
      </c>
      <c r="J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2424.44</v>
      </c>
      <c r="K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2417.85</v>
      </c>
      <c r="L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2393.2399999999998</v>
      </c>
      <c r="M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2503.46</v>
      </c>
      <c r="N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2454.71</v>
      </c>
      <c r="O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2438.6000000000004</v>
      </c>
      <c r="P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2443.17</v>
      </c>
      <c r="Q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2435.4</v>
      </c>
      <c r="R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2418.5700000000002</v>
      </c>
      <c r="S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2509.7200000000003</v>
      </c>
      <c r="T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2515.7000000000003</v>
      </c>
      <c r="U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2480.06</v>
      </c>
      <c r="V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2539.81</v>
      </c>
      <c r="W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2486.85</v>
      </c>
      <c r="X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2661.2400000000002</v>
      </c>
      <c r="Y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2507.17</v>
      </c>
    </row>
    <row r="31" spans="1:25" x14ac:dyDescent="0.2">
      <c r="A31" s="83">
        <f t="shared" si="0"/>
        <v>42355</v>
      </c>
      <c r="B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2402.23</v>
      </c>
      <c r="C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2453.5700000000002</v>
      </c>
      <c r="D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2462.59</v>
      </c>
      <c r="E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2471.9700000000003</v>
      </c>
      <c r="F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2472.3000000000002</v>
      </c>
      <c r="G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2445.21</v>
      </c>
      <c r="H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2404.0700000000002</v>
      </c>
      <c r="I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2499.8000000000002</v>
      </c>
      <c r="J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2424.3900000000003</v>
      </c>
      <c r="K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2417.9300000000003</v>
      </c>
      <c r="L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2401.3000000000002</v>
      </c>
      <c r="M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2455.75</v>
      </c>
      <c r="N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2454.33</v>
      </c>
      <c r="O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2430.7000000000003</v>
      </c>
      <c r="P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2451.7600000000002</v>
      </c>
      <c r="Q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2426.54</v>
      </c>
      <c r="R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2388.4499999999998</v>
      </c>
      <c r="S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2489.73</v>
      </c>
      <c r="T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2504.66</v>
      </c>
      <c r="U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2475.84</v>
      </c>
      <c r="V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2551.63</v>
      </c>
      <c r="W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2488.3900000000003</v>
      </c>
      <c r="X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2640.86</v>
      </c>
      <c r="Y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2506.5300000000002</v>
      </c>
    </row>
    <row r="32" spans="1:25" x14ac:dyDescent="0.2">
      <c r="A32" s="83">
        <f t="shared" si="0"/>
        <v>42356</v>
      </c>
      <c r="B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2406.13</v>
      </c>
      <c r="C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2418.44</v>
      </c>
      <c r="D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2462.7200000000003</v>
      </c>
      <c r="E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2472.17</v>
      </c>
      <c r="F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2462.7800000000002</v>
      </c>
      <c r="G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2445.33</v>
      </c>
      <c r="H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2396.38</v>
      </c>
      <c r="I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2485.6800000000003</v>
      </c>
      <c r="J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2431.7200000000003</v>
      </c>
      <c r="K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2430.3200000000002</v>
      </c>
      <c r="L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2409.02</v>
      </c>
      <c r="M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2457.12</v>
      </c>
      <c r="N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2432.7600000000002</v>
      </c>
      <c r="O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2433.2399999999998</v>
      </c>
      <c r="P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2408.4300000000003</v>
      </c>
      <c r="Q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2416.83</v>
      </c>
      <c r="R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2413.41</v>
      </c>
      <c r="S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2501.4700000000003</v>
      </c>
      <c r="T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2501.09</v>
      </c>
      <c r="U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2474.0500000000002</v>
      </c>
      <c r="V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2558.02</v>
      </c>
      <c r="W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2492.3000000000002</v>
      </c>
      <c r="X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2665.08</v>
      </c>
      <c r="Y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2522.0300000000002</v>
      </c>
    </row>
    <row r="33" spans="1:25" x14ac:dyDescent="0.2">
      <c r="A33" s="83">
        <f t="shared" si="0"/>
        <v>42357</v>
      </c>
      <c r="B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2439.54</v>
      </c>
      <c r="C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2404.7600000000002</v>
      </c>
      <c r="D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2431.19</v>
      </c>
      <c r="E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2440.64</v>
      </c>
      <c r="F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2440.87</v>
      </c>
      <c r="G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2431.87</v>
      </c>
      <c r="H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2398.19</v>
      </c>
      <c r="I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2438.84</v>
      </c>
      <c r="J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2483.16</v>
      </c>
      <c r="K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2431.31</v>
      </c>
      <c r="L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2422.3200000000002</v>
      </c>
      <c r="M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2439.8500000000004</v>
      </c>
      <c r="N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2448.9499999999998</v>
      </c>
      <c r="O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2439.33</v>
      </c>
      <c r="P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2396.13</v>
      </c>
      <c r="Q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2413</v>
      </c>
      <c r="R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2436.12</v>
      </c>
      <c r="S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2562.4499999999998</v>
      </c>
      <c r="T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2586.6800000000003</v>
      </c>
      <c r="U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2565.4499999999998</v>
      </c>
      <c r="V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2526.0300000000002</v>
      </c>
      <c r="W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2470.17</v>
      </c>
      <c r="X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2662.36</v>
      </c>
      <c r="Y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2520.85</v>
      </c>
    </row>
    <row r="34" spans="1:25" x14ac:dyDescent="0.2">
      <c r="A34" s="83">
        <f t="shared" si="0"/>
        <v>42358</v>
      </c>
      <c r="B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2400.84</v>
      </c>
      <c r="C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2455.4</v>
      </c>
      <c r="D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2490.54</v>
      </c>
      <c r="E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2501.14</v>
      </c>
      <c r="F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2501.17</v>
      </c>
      <c r="G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2490.62</v>
      </c>
      <c r="H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2445.9499999999998</v>
      </c>
      <c r="I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2409.81</v>
      </c>
      <c r="J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2440.7000000000003</v>
      </c>
      <c r="K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2492.92</v>
      </c>
      <c r="L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2449.2200000000003</v>
      </c>
      <c r="M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2440.21</v>
      </c>
      <c r="N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2440.29</v>
      </c>
      <c r="O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2449.38</v>
      </c>
      <c r="P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2449.3500000000004</v>
      </c>
      <c r="Q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2423.3200000000002</v>
      </c>
      <c r="R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2420.84</v>
      </c>
      <c r="S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2545.31</v>
      </c>
      <c r="T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2552.4</v>
      </c>
      <c r="U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2531.3000000000002</v>
      </c>
      <c r="V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2489.75</v>
      </c>
      <c r="W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2432.42</v>
      </c>
      <c r="X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2636.11</v>
      </c>
      <c r="Y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2473.3000000000002</v>
      </c>
    </row>
    <row r="35" spans="1:25" x14ac:dyDescent="0.2">
      <c r="A35" s="83">
        <f t="shared" si="0"/>
        <v>42359</v>
      </c>
      <c r="B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2402.21</v>
      </c>
      <c r="C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2448.9700000000003</v>
      </c>
      <c r="D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2481.6400000000003</v>
      </c>
      <c r="E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2496.56</v>
      </c>
      <c r="F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2496.5300000000002</v>
      </c>
      <c r="G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2486.8000000000002</v>
      </c>
      <c r="H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2394.83</v>
      </c>
      <c r="I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2484.92</v>
      </c>
      <c r="J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2447.58</v>
      </c>
      <c r="K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2465.65</v>
      </c>
      <c r="L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2447.5700000000002</v>
      </c>
      <c r="M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2386.85</v>
      </c>
      <c r="N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2401.04</v>
      </c>
      <c r="O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2408.33</v>
      </c>
      <c r="P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2470.21</v>
      </c>
      <c r="Q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2466.34</v>
      </c>
      <c r="R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2411.46</v>
      </c>
      <c r="S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2493.19</v>
      </c>
      <c r="T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2492.5700000000002</v>
      </c>
      <c r="U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2464.0500000000002</v>
      </c>
      <c r="V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2531.84</v>
      </c>
      <c r="W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2488.46</v>
      </c>
      <c r="X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2642.26</v>
      </c>
      <c r="Y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2480.62</v>
      </c>
    </row>
    <row r="36" spans="1:25" x14ac:dyDescent="0.2">
      <c r="A36" s="83">
        <f t="shared" si="0"/>
        <v>42360</v>
      </c>
      <c r="B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2405.17</v>
      </c>
      <c r="C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2409.94</v>
      </c>
      <c r="D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2435.34</v>
      </c>
      <c r="E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2444.3000000000002</v>
      </c>
      <c r="F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2444.2800000000002</v>
      </c>
      <c r="G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2418.79</v>
      </c>
      <c r="H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2390.81</v>
      </c>
      <c r="I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2498.48</v>
      </c>
      <c r="J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2442.9900000000002</v>
      </c>
      <c r="K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2442.6800000000003</v>
      </c>
      <c r="L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2434.06</v>
      </c>
      <c r="M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2401.4300000000003</v>
      </c>
      <c r="N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2404.08</v>
      </c>
      <c r="O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2419.29</v>
      </c>
      <c r="P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2498.3500000000004</v>
      </c>
      <c r="Q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2489.14</v>
      </c>
      <c r="R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2411.19</v>
      </c>
      <c r="S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2475.6000000000004</v>
      </c>
      <c r="T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2491.02</v>
      </c>
      <c r="U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2477.77</v>
      </c>
      <c r="V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2528.48</v>
      </c>
      <c r="W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2462.86</v>
      </c>
      <c r="X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2641.75</v>
      </c>
      <c r="Y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2473.27</v>
      </c>
    </row>
    <row r="37" spans="1:25" x14ac:dyDescent="0.2">
      <c r="A37" s="83">
        <f t="shared" si="0"/>
        <v>42361</v>
      </c>
      <c r="B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2416.48</v>
      </c>
      <c r="C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2409.96</v>
      </c>
      <c r="D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2435.41</v>
      </c>
      <c r="E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2444.2000000000003</v>
      </c>
      <c r="F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2444.09</v>
      </c>
      <c r="G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2431.3500000000004</v>
      </c>
      <c r="H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2387.58</v>
      </c>
      <c r="I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2485.25</v>
      </c>
      <c r="J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2423.48</v>
      </c>
      <c r="K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2442.73</v>
      </c>
      <c r="L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2417.34</v>
      </c>
      <c r="M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2455.98</v>
      </c>
      <c r="N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2456.34</v>
      </c>
      <c r="O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2440.64</v>
      </c>
      <c r="P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2417.44</v>
      </c>
      <c r="Q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2417.84</v>
      </c>
      <c r="R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2415.0300000000002</v>
      </c>
      <c r="S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2478.33</v>
      </c>
      <c r="T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2515.9499999999998</v>
      </c>
      <c r="U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2497.9300000000003</v>
      </c>
      <c r="V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2566.96</v>
      </c>
      <c r="W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2472.92</v>
      </c>
      <c r="X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2658.7000000000003</v>
      </c>
      <c r="Y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2497.83</v>
      </c>
    </row>
    <row r="38" spans="1:25" x14ac:dyDescent="0.2">
      <c r="A38" s="83">
        <f t="shared" si="0"/>
        <v>42362</v>
      </c>
      <c r="B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2417.4300000000003</v>
      </c>
      <c r="C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2409.7200000000003</v>
      </c>
      <c r="D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2430.83</v>
      </c>
      <c r="E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2443.9899999999998</v>
      </c>
      <c r="F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2443.92</v>
      </c>
      <c r="G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2444.21</v>
      </c>
      <c r="H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2391.33</v>
      </c>
      <c r="I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2498.87</v>
      </c>
      <c r="J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2443.1800000000003</v>
      </c>
      <c r="K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2474.12</v>
      </c>
      <c r="L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2474.4</v>
      </c>
      <c r="M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2404.2800000000002</v>
      </c>
      <c r="N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2422.7400000000002</v>
      </c>
      <c r="O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2442.59</v>
      </c>
      <c r="P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2523.92</v>
      </c>
      <c r="Q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2524.4700000000003</v>
      </c>
      <c r="R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2454.0700000000002</v>
      </c>
      <c r="S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2464.23</v>
      </c>
      <c r="T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2465.85</v>
      </c>
      <c r="U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2481.92</v>
      </c>
      <c r="V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2538.52</v>
      </c>
      <c r="W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2492.67</v>
      </c>
      <c r="X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2617.52</v>
      </c>
      <c r="Y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2473.2400000000002</v>
      </c>
    </row>
    <row r="39" spans="1:25" x14ac:dyDescent="0.2">
      <c r="A39" s="83">
        <f t="shared" si="0"/>
        <v>42363</v>
      </c>
      <c r="B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2401.87</v>
      </c>
      <c r="C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2453.16</v>
      </c>
      <c r="D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2471.83</v>
      </c>
      <c r="E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2491.11</v>
      </c>
      <c r="F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2491.13</v>
      </c>
      <c r="G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2463.02</v>
      </c>
      <c r="H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2403.25</v>
      </c>
      <c r="I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2517.69</v>
      </c>
      <c r="J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2443.7200000000003</v>
      </c>
      <c r="K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2456.4300000000003</v>
      </c>
      <c r="L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2430.08</v>
      </c>
      <c r="M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2453.85</v>
      </c>
      <c r="N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2429.4700000000003</v>
      </c>
      <c r="O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2404.58</v>
      </c>
      <c r="P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2442.58</v>
      </c>
      <c r="Q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2417.65</v>
      </c>
      <c r="R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2413.66</v>
      </c>
      <c r="S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2476.9700000000003</v>
      </c>
      <c r="T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2483.19</v>
      </c>
      <c r="U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2482.98</v>
      </c>
      <c r="V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2537.41</v>
      </c>
      <c r="W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2472.62</v>
      </c>
      <c r="X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2615.98</v>
      </c>
      <c r="Y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2472.09</v>
      </c>
    </row>
    <row r="40" spans="1:25" x14ac:dyDescent="0.2">
      <c r="A40" s="83">
        <f t="shared" si="0"/>
        <v>42364</v>
      </c>
      <c r="B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2404.7000000000003</v>
      </c>
      <c r="C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2474.61</v>
      </c>
      <c r="D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2490.1800000000003</v>
      </c>
      <c r="E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2500.9499999999998</v>
      </c>
      <c r="F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2500.8200000000002</v>
      </c>
      <c r="G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2490.52</v>
      </c>
      <c r="H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2423.6000000000004</v>
      </c>
      <c r="I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2423.31</v>
      </c>
      <c r="J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2435.58</v>
      </c>
      <c r="K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2478.87</v>
      </c>
      <c r="L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2464.36</v>
      </c>
      <c r="M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2431.79</v>
      </c>
      <c r="N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2431.56</v>
      </c>
      <c r="O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2440.21</v>
      </c>
      <c r="P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2440.15</v>
      </c>
      <c r="Q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2397.11</v>
      </c>
      <c r="R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2444.2000000000003</v>
      </c>
      <c r="S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2575.35</v>
      </c>
      <c r="T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2611.73</v>
      </c>
      <c r="U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2562.8000000000002</v>
      </c>
      <c r="V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2479.87</v>
      </c>
      <c r="W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2466.9500000000003</v>
      </c>
      <c r="X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2630.29</v>
      </c>
      <c r="Y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2471.92</v>
      </c>
    </row>
    <row r="41" spans="1:25" x14ac:dyDescent="0.2">
      <c r="A41" s="83">
        <f t="shared" si="0"/>
        <v>42365</v>
      </c>
      <c r="B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2405.08</v>
      </c>
      <c r="C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2474.71</v>
      </c>
      <c r="D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2490.0300000000002</v>
      </c>
      <c r="E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2500.69</v>
      </c>
      <c r="F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2500.6400000000003</v>
      </c>
      <c r="G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2490.1000000000004</v>
      </c>
      <c r="H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2445.5700000000002</v>
      </c>
      <c r="I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2408.89</v>
      </c>
      <c r="J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2418.41</v>
      </c>
      <c r="K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2492.4300000000003</v>
      </c>
      <c r="L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2449.2200000000003</v>
      </c>
      <c r="M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2439.84</v>
      </c>
      <c r="N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2439.5700000000002</v>
      </c>
      <c r="O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2448.71</v>
      </c>
      <c r="P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2448.52</v>
      </c>
      <c r="Q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2421.6</v>
      </c>
      <c r="R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2422.5</v>
      </c>
      <c r="S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2550.94</v>
      </c>
      <c r="T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2553.15</v>
      </c>
      <c r="U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2532.67</v>
      </c>
      <c r="V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2492.2400000000002</v>
      </c>
      <c r="W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2434.62</v>
      </c>
      <c r="X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2576.17</v>
      </c>
      <c r="Y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2441.6000000000004</v>
      </c>
    </row>
    <row r="42" spans="1:25" x14ac:dyDescent="0.2">
      <c r="A42" s="83">
        <f t="shared" si="0"/>
        <v>42366</v>
      </c>
      <c r="B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2430.88</v>
      </c>
      <c r="C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2500.9300000000003</v>
      </c>
      <c r="D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2501.0300000000002</v>
      </c>
      <c r="E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2526.9300000000003</v>
      </c>
      <c r="F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2527.37</v>
      </c>
      <c r="G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2501.6</v>
      </c>
      <c r="H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2454.6400000000003</v>
      </c>
      <c r="I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2584.25</v>
      </c>
      <c r="J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2485.88</v>
      </c>
      <c r="K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2509.35</v>
      </c>
      <c r="L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2498.8900000000003</v>
      </c>
      <c r="M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2423.35</v>
      </c>
      <c r="N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2422.8000000000002</v>
      </c>
      <c r="O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2442.52</v>
      </c>
      <c r="P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2523.4900000000002</v>
      </c>
      <c r="Q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2498.31</v>
      </c>
      <c r="R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2453.25</v>
      </c>
      <c r="S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2460.29</v>
      </c>
      <c r="T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2460.75</v>
      </c>
      <c r="U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2461.42</v>
      </c>
      <c r="V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2503.4</v>
      </c>
      <c r="W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2454.75</v>
      </c>
      <c r="X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2542.6400000000003</v>
      </c>
      <c r="Y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2435.37</v>
      </c>
    </row>
    <row r="43" spans="1:25" x14ac:dyDescent="0.2">
      <c r="A43" s="83">
        <f t="shared" si="0"/>
        <v>42367</v>
      </c>
      <c r="B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2403.81</v>
      </c>
      <c r="C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2431.11</v>
      </c>
      <c r="D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2476.6400000000003</v>
      </c>
      <c r="E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2476.73</v>
      </c>
      <c r="F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2476.59</v>
      </c>
      <c r="G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2453.62</v>
      </c>
      <c r="H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2391.3000000000002</v>
      </c>
      <c r="I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2489.73</v>
      </c>
      <c r="J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2443.4700000000003</v>
      </c>
      <c r="K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2429.3900000000003</v>
      </c>
      <c r="L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2429.37</v>
      </c>
      <c r="M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2401.91</v>
      </c>
      <c r="N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2402.88</v>
      </c>
      <c r="O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2415.9300000000003</v>
      </c>
      <c r="P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2415.9900000000002</v>
      </c>
      <c r="Q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2416.7200000000003</v>
      </c>
      <c r="R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2416.23</v>
      </c>
      <c r="S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2521.34</v>
      </c>
      <c r="T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2514.3200000000002</v>
      </c>
      <c r="U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2482.0300000000002</v>
      </c>
      <c r="V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2552.15</v>
      </c>
      <c r="W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2496.1800000000003</v>
      </c>
      <c r="X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2650.07</v>
      </c>
      <c r="Y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2457.8000000000002</v>
      </c>
    </row>
    <row r="44" spans="1:25" x14ac:dyDescent="0.2">
      <c r="A44" s="83">
        <f t="shared" si="0"/>
        <v>42368</v>
      </c>
      <c r="B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2410.16</v>
      </c>
      <c r="C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2471.7200000000003</v>
      </c>
      <c r="D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2491.06</v>
      </c>
      <c r="E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2491.16</v>
      </c>
      <c r="F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2501.09</v>
      </c>
      <c r="G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2476.9499999999998</v>
      </c>
      <c r="H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2411.4900000000002</v>
      </c>
      <c r="I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2517.92</v>
      </c>
      <c r="J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2464.13</v>
      </c>
      <c r="K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2474.92</v>
      </c>
      <c r="L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2429.7800000000002</v>
      </c>
      <c r="M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2420.9500000000003</v>
      </c>
      <c r="N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2421.19</v>
      </c>
      <c r="O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2420.98</v>
      </c>
      <c r="P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2429.4700000000003</v>
      </c>
      <c r="Q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2443</v>
      </c>
      <c r="R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2391.8500000000004</v>
      </c>
      <c r="S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2459.0500000000002</v>
      </c>
      <c r="T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2457.59</v>
      </c>
      <c r="U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2458.98</v>
      </c>
      <c r="V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2512.75</v>
      </c>
      <c r="W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2451.73</v>
      </c>
      <c r="X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2631.35</v>
      </c>
      <c r="Y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2415.8500000000004</v>
      </c>
    </row>
    <row r="45" spans="1:25" x14ac:dyDescent="0.2">
      <c r="A45" s="83">
        <f t="shared" si="0"/>
        <v>42369</v>
      </c>
      <c r="B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2416</v>
      </c>
      <c r="C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2426.34</v>
      </c>
      <c r="D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2452.9</v>
      </c>
      <c r="E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2453</v>
      </c>
      <c r="F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2462.25</v>
      </c>
      <c r="G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2444.42</v>
      </c>
      <c r="H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2391.16</v>
      </c>
      <c r="I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2507.9300000000003</v>
      </c>
      <c r="J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2455.0700000000002</v>
      </c>
      <c r="K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2508.44</v>
      </c>
      <c r="L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2450.5600000000004</v>
      </c>
      <c r="M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2388.67</v>
      </c>
      <c r="N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2392.88</v>
      </c>
      <c r="O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2393.02</v>
      </c>
      <c r="P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2460.73</v>
      </c>
      <c r="Q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2443.8500000000004</v>
      </c>
      <c r="R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2415.09</v>
      </c>
      <c r="S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2538.23</v>
      </c>
      <c r="T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2559.4</v>
      </c>
      <c r="U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2517.6999999999998</v>
      </c>
      <c r="V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2568.0300000000002</v>
      </c>
      <c r="W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2517.87</v>
      </c>
      <c r="X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2727.92</v>
      </c>
      <c r="Y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2675.9000000000005</v>
      </c>
    </row>
    <row r="47" spans="1:25" x14ac:dyDescent="0.25">
      <c r="A47" s="91" t="s">
        <v>151</v>
      </c>
    </row>
    <row r="48" spans="1:25" ht="12.75" x14ac:dyDescent="0.2">
      <c r="A48" s="172" t="s">
        <v>48</v>
      </c>
      <c r="B48" s="183" t="s">
        <v>122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123</v>
      </c>
      <c r="C50" s="166" t="s">
        <v>124</v>
      </c>
      <c r="D50" s="166" t="s">
        <v>125</v>
      </c>
      <c r="E50" s="166" t="s">
        <v>126</v>
      </c>
      <c r="F50" s="166" t="s">
        <v>127</v>
      </c>
      <c r="G50" s="166" t="s">
        <v>128</v>
      </c>
      <c r="H50" s="166" t="s">
        <v>129</v>
      </c>
      <c r="I50" s="166" t="s">
        <v>130</v>
      </c>
      <c r="J50" s="166" t="s">
        <v>131</v>
      </c>
      <c r="K50" s="166" t="s">
        <v>132</v>
      </c>
      <c r="L50" s="166" t="s">
        <v>133</v>
      </c>
      <c r="M50" s="166" t="s">
        <v>134</v>
      </c>
      <c r="N50" s="177" t="s">
        <v>135</v>
      </c>
      <c r="O50" s="166" t="s">
        <v>136</v>
      </c>
      <c r="P50" s="166" t="s">
        <v>137</v>
      </c>
      <c r="Q50" s="166" t="s">
        <v>138</v>
      </c>
      <c r="R50" s="166" t="s">
        <v>139</v>
      </c>
      <c r="S50" s="166" t="s">
        <v>140</v>
      </c>
      <c r="T50" s="166" t="s">
        <v>141</v>
      </c>
      <c r="U50" s="166" t="s">
        <v>142</v>
      </c>
      <c r="V50" s="166" t="s">
        <v>143</v>
      </c>
      <c r="W50" s="166" t="s">
        <v>144</v>
      </c>
      <c r="X50" s="166" t="s">
        <v>145</v>
      </c>
      <c r="Y50" s="166" t="s">
        <v>146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 t="shared" ref="A52:A76" si="1">A15</f>
        <v>42339</v>
      </c>
      <c r="B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2449.19</v>
      </c>
      <c r="C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2497.6400000000003</v>
      </c>
      <c r="D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2529.5700000000002</v>
      </c>
      <c r="E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2529.61</v>
      </c>
      <c r="F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2513.4500000000003</v>
      </c>
      <c r="G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2513.71</v>
      </c>
      <c r="H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2464.41</v>
      </c>
      <c r="I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2596.2200000000003</v>
      </c>
      <c r="J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2522.65</v>
      </c>
      <c r="K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2537.6800000000003</v>
      </c>
      <c r="L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2526.77</v>
      </c>
      <c r="M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2471.67</v>
      </c>
      <c r="N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2458.31</v>
      </c>
      <c r="O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2493.6800000000003</v>
      </c>
      <c r="P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2628.16</v>
      </c>
      <c r="Q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2597.2600000000002</v>
      </c>
      <c r="R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2488.17</v>
      </c>
      <c r="S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2397.12</v>
      </c>
      <c r="T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2389.3900000000003</v>
      </c>
      <c r="U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2413.85</v>
      </c>
      <c r="V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2391.88</v>
      </c>
      <c r="W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2395.52</v>
      </c>
      <c r="X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2495.48</v>
      </c>
      <c r="Y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2382.23</v>
      </c>
      <c r="AA52" s="84"/>
    </row>
    <row r="53" spans="1:27" x14ac:dyDescent="0.2">
      <c r="A53" s="83">
        <f t="shared" si="1"/>
        <v>42340</v>
      </c>
      <c r="B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2444.12</v>
      </c>
      <c r="C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2491.9300000000003</v>
      </c>
      <c r="D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2523.3000000000002</v>
      </c>
      <c r="E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2512.6800000000003</v>
      </c>
      <c r="F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2512.8200000000002</v>
      </c>
      <c r="G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2503.4300000000003</v>
      </c>
      <c r="H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2445.06</v>
      </c>
      <c r="I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2546.9700000000003</v>
      </c>
      <c r="J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2466.7600000000002</v>
      </c>
      <c r="K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2479.8200000000002</v>
      </c>
      <c r="L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2470.15</v>
      </c>
      <c r="M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2405.86</v>
      </c>
      <c r="N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2424.86</v>
      </c>
      <c r="O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2428.63</v>
      </c>
      <c r="P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2519.87</v>
      </c>
      <c r="Q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2520.81</v>
      </c>
      <c r="R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2440.9500000000003</v>
      </c>
      <c r="S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2391.13</v>
      </c>
      <c r="T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2391.25</v>
      </c>
      <c r="U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2377.29</v>
      </c>
      <c r="V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2422.0500000000002</v>
      </c>
      <c r="W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2369.5700000000002</v>
      </c>
      <c r="X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2550.4</v>
      </c>
      <c r="Y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2389.2800000000002</v>
      </c>
    </row>
    <row r="54" spans="1:27" x14ac:dyDescent="0.2">
      <c r="A54" s="83">
        <f t="shared" si="1"/>
        <v>42341</v>
      </c>
      <c r="B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2418.0500000000002</v>
      </c>
      <c r="C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2458.0100000000002</v>
      </c>
      <c r="D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2472.3000000000002</v>
      </c>
      <c r="E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2472.25</v>
      </c>
      <c r="F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2482.16</v>
      </c>
      <c r="G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2463.36</v>
      </c>
      <c r="H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2418.69</v>
      </c>
      <c r="I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2517.1400000000003</v>
      </c>
      <c r="J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2471.79</v>
      </c>
      <c r="K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2471.0500000000002</v>
      </c>
      <c r="L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2461.86</v>
      </c>
      <c r="M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2384.83</v>
      </c>
      <c r="N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2384.7400000000002</v>
      </c>
      <c r="O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2391.9300000000003</v>
      </c>
      <c r="P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2452.5100000000002</v>
      </c>
      <c r="Q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2444.23</v>
      </c>
      <c r="R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2411.66</v>
      </c>
      <c r="S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2428.75</v>
      </c>
      <c r="T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2431.23</v>
      </c>
      <c r="U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2415.2400000000002</v>
      </c>
      <c r="V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2449.81</v>
      </c>
      <c r="W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2412.27</v>
      </c>
      <c r="X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2547.37</v>
      </c>
      <c r="Y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2397.79</v>
      </c>
    </row>
    <row r="55" spans="1:27" x14ac:dyDescent="0.2">
      <c r="A55" s="83">
        <f t="shared" si="1"/>
        <v>42342</v>
      </c>
      <c r="B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2409.5100000000002</v>
      </c>
      <c r="C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2453.4300000000003</v>
      </c>
      <c r="D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2472.4900000000002</v>
      </c>
      <c r="E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2472.4500000000003</v>
      </c>
      <c r="F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2472.69</v>
      </c>
      <c r="G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2463.75</v>
      </c>
      <c r="H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2410.81</v>
      </c>
      <c r="I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2517.89</v>
      </c>
      <c r="J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2467.91</v>
      </c>
      <c r="K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2481.4900000000002</v>
      </c>
      <c r="L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2471.65</v>
      </c>
      <c r="M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2399.5</v>
      </c>
      <c r="N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2407.1400000000003</v>
      </c>
      <c r="O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2426.4300000000003</v>
      </c>
      <c r="P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2457.48</v>
      </c>
      <c r="Q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2427.0300000000002</v>
      </c>
      <c r="R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2387.09</v>
      </c>
      <c r="S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2438.4300000000003</v>
      </c>
      <c r="T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2440.23</v>
      </c>
      <c r="U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2426.0100000000002</v>
      </c>
      <c r="V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2457.21</v>
      </c>
      <c r="W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2406.96</v>
      </c>
      <c r="X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2560.0300000000002</v>
      </c>
      <c r="Y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2402.0100000000002</v>
      </c>
    </row>
    <row r="56" spans="1:27" x14ac:dyDescent="0.2">
      <c r="A56" s="83">
        <f t="shared" si="1"/>
        <v>42343</v>
      </c>
      <c r="B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2396.31</v>
      </c>
      <c r="C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2432.13</v>
      </c>
      <c r="D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2456.1999999999998</v>
      </c>
      <c r="E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2456.21</v>
      </c>
      <c r="F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2451.1999999999998</v>
      </c>
      <c r="G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2442.3000000000002</v>
      </c>
      <c r="H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2389.3100000000004</v>
      </c>
      <c r="I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2373.42</v>
      </c>
      <c r="J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2431</v>
      </c>
      <c r="K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2450.9300000000003</v>
      </c>
      <c r="L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2432.14</v>
      </c>
      <c r="M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2422.7200000000003</v>
      </c>
      <c r="N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2405.2200000000003</v>
      </c>
      <c r="O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2422.61</v>
      </c>
      <c r="P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2431.71</v>
      </c>
      <c r="Q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2446.2399999999998</v>
      </c>
      <c r="R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2383.8500000000004</v>
      </c>
      <c r="S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2537.02</v>
      </c>
      <c r="T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2605.14</v>
      </c>
      <c r="U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2603.92</v>
      </c>
      <c r="V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2558.3200000000002</v>
      </c>
      <c r="W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2432.98</v>
      </c>
      <c r="X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2624.6600000000003</v>
      </c>
      <c r="Y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2465.41</v>
      </c>
    </row>
    <row r="57" spans="1:27" x14ac:dyDescent="0.2">
      <c r="A57" s="83">
        <f t="shared" si="1"/>
        <v>42344</v>
      </c>
      <c r="B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2396.83</v>
      </c>
      <c r="C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2432.25</v>
      </c>
      <c r="D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2456.15</v>
      </c>
      <c r="E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2455.98</v>
      </c>
      <c r="F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2449.9100000000003</v>
      </c>
      <c r="G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2441.2400000000002</v>
      </c>
      <c r="H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2423.6400000000003</v>
      </c>
      <c r="I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2423.4900000000002</v>
      </c>
      <c r="J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2369.7200000000003</v>
      </c>
      <c r="K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2521.0300000000002</v>
      </c>
      <c r="L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2479.0500000000002</v>
      </c>
      <c r="M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2459.2000000000003</v>
      </c>
      <c r="N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2430.17</v>
      </c>
      <c r="O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2430.52</v>
      </c>
      <c r="P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2469.11</v>
      </c>
      <c r="Q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2496.25</v>
      </c>
      <c r="R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2416.1600000000003</v>
      </c>
      <c r="S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2531.2200000000003</v>
      </c>
      <c r="T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2547.9700000000003</v>
      </c>
      <c r="U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2549.15</v>
      </c>
      <c r="V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2506.3200000000002</v>
      </c>
      <c r="W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2430.25</v>
      </c>
      <c r="X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2564.37</v>
      </c>
      <c r="Y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2428.79</v>
      </c>
    </row>
    <row r="58" spans="1:27" x14ac:dyDescent="0.2">
      <c r="A58" s="83">
        <f t="shared" si="1"/>
        <v>42345</v>
      </c>
      <c r="B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2401.4300000000003</v>
      </c>
      <c r="C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2435.4</v>
      </c>
      <c r="D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2462.9499999999998</v>
      </c>
      <c r="E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2472.69</v>
      </c>
      <c r="F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2472.7400000000002</v>
      </c>
      <c r="G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2435.67</v>
      </c>
      <c r="H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2385.6</v>
      </c>
      <c r="I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2478.91</v>
      </c>
      <c r="J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2445.29</v>
      </c>
      <c r="K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2450.87</v>
      </c>
      <c r="L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2441.67</v>
      </c>
      <c r="M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2383.7400000000002</v>
      </c>
      <c r="N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2383.54</v>
      </c>
      <c r="O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2383.4700000000003</v>
      </c>
      <c r="P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2432.5700000000002</v>
      </c>
      <c r="Q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2415.92</v>
      </c>
      <c r="R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2381.1999999999998</v>
      </c>
      <c r="S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2459.4499999999998</v>
      </c>
      <c r="T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2460.6999999999998</v>
      </c>
      <c r="U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2446.92</v>
      </c>
      <c r="V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2515.9499999999998</v>
      </c>
      <c r="W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2429.58</v>
      </c>
      <c r="X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2592.66</v>
      </c>
      <c r="Y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2419.48</v>
      </c>
    </row>
    <row r="59" spans="1:27" x14ac:dyDescent="0.2">
      <c r="A59" s="83">
        <f t="shared" si="1"/>
        <v>42346</v>
      </c>
      <c r="B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2377.38</v>
      </c>
      <c r="C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2417.7800000000002</v>
      </c>
      <c r="D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2444.3000000000002</v>
      </c>
      <c r="E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2444.41</v>
      </c>
      <c r="F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2435.35</v>
      </c>
      <c r="G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2417.91</v>
      </c>
      <c r="H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2378.17</v>
      </c>
      <c r="I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2479.2400000000002</v>
      </c>
      <c r="J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2436.88</v>
      </c>
      <c r="K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2469.5500000000002</v>
      </c>
      <c r="L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2454.9300000000003</v>
      </c>
      <c r="M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2386.69</v>
      </c>
      <c r="N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2386.31</v>
      </c>
      <c r="O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2386.31</v>
      </c>
      <c r="P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2432.2400000000002</v>
      </c>
      <c r="Q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2415.92</v>
      </c>
      <c r="R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2381.98</v>
      </c>
      <c r="S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2476.02</v>
      </c>
      <c r="T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2477.5500000000002</v>
      </c>
      <c r="U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2447.63</v>
      </c>
      <c r="V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2518.66</v>
      </c>
      <c r="W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2437.86</v>
      </c>
      <c r="X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2635.26</v>
      </c>
      <c r="Y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2451.0500000000002</v>
      </c>
    </row>
    <row r="60" spans="1:27" x14ac:dyDescent="0.2">
      <c r="A60" s="83">
        <f t="shared" si="1"/>
        <v>42347</v>
      </c>
      <c r="B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2369.9899999999998</v>
      </c>
      <c r="C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2418.23</v>
      </c>
      <c r="D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2444.77</v>
      </c>
      <c r="E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2444.84</v>
      </c>
      <c r="F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2435.7800000000002</v>
      </c>
      <c r="G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2418.5300000000002</v>
      </c>
      <c r="H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2379.52</v>
      </c>
      <c r="I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2480.8000000000002</v>
      </c>
      <c r="J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2406.63</v>
      </c>
      <c r="K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2417.42</v>
      </c>
      <c r="L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2392.5700000000002</v>
      </c>
      <c r="M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2418.4100000000003</v>
      </c>
      <c r="N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2380.0500000000002</v>
      </c>
      <c r="O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2380.16</v>
      </c>
      <c r="P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2425.54</v>
      </c>
      <c r="Q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2417.4300000000003</v>
      </c>
      <c r="R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2371.4500000000003</v>
      </c>
      <c r="S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2469.84</v>
      </c>
      <c r="T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2486.35</v>
      </c>
      <c r="U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2443.3200000000002</v>
      </c>
      <c r="V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2519.61</v>
      </c>
      <c r="W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2436.71</v>
      </c>
      <c r="X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2637.73</v>
      </c>
      <c r="Y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2435.13</v>
      </c>
    </row>
    <row r="61" spans="1:27" x14ac:dyDescent="0.2">
      <c r="A61" s="83">
        <f t="shared" si="1"/>
        <v>42348</v>
      </c>
      <c r="B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2369.42</v>
      </c>
      <c r="C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2417.7200000000003</v>
      </c>
      <c r="D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2435.35</v>
      </c>
      <c r="E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2444.48</v>
      </c>
      <c r="F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2435.5100000000002</v>
      </c>
      <c r="G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2418.46</v>
      </c>
      <c r="H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2378.79</v>
      </c>
      <c r="I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2480.37</v>
      </c>
      <c r="J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2406.84</v>
      </c>
      <c r="K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2408.7600000000002</v>
      </c>
      <c r="L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2384.61</v>
      </c>
      <c r="M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2417.3900000000003</v>
      </c>
      <c r="N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2392.44</v>
      </c>
      <c r="O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2379.61</v>
      </c>
      <c r="P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2425.38</v>
      </c>
      <c r="Q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2417.56</v>
      </c>
      <c r="R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2371.56</v>
      </c>
      <c r="S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2469.19</v>
      </c>
      <c r="T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2487.27</v>
      </c>
      <c r="U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2442.92</v>
      </c>
      <c r="V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2509.17</v>
      </c>
      <c r="W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2431.6400000000003</v>
      </c>
      <c r="X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2616.4</v>
      </c>
      <c r="Y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2435.1999999999998</v>
      </c>
    </row>
    <row r="62" spans="1:27" x14ac:dyDescent="0.2">
      <c r="A62" s="83">
        <f t="shared" si="1"/>
        <v>42349</v>
      </c>
      <c r="B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2370.21</v>
      </c>
      <c r="C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2416.3900000000003</v>
      </c>
      <c r="D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2442.86</v>
      </c>
      <c r="E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2442.79</v>
      </c>
      <c r="F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2433.94</v>
      </c>
      <c r="G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2416.84</v>
      </c>
      <c r="H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2369.3500000000004</v>
      </c>
      <c r="I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2465.36</v>
      </c>
      <c r="J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2412.69</v>
      </c>
      <c r="K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2415.27</v>
      </c>
      <c r="L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2398.52</v>
      </c>
      <c r="M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2421.88</v>
      </c>
      <c r="N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2370.1800000000003</v>
      </c>
      <c r="O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2397.0300000000002</v>
      </c>
      <c r="P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2468.1600000000003</v>
      </c>
      <c r="Q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2454.7400000000002</v>
      </c>
      <c r="R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2393.37</v>
      </c>
      <c r="S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2454.31</v>
      </c>
      <c r="T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2468.65</v>
      </c>
      <c r="U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2443.67</v>
      </c>
      <c r="V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2510.31</v>
      </c>
      <c r="W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2459.6000000000004</v>
      </c>
      <c r="X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2618.4299999999998</v>
      </c>
      <c r="Y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2444.16</v>
      </c>
    </row>
    <row r="63" spans="1:27" x14ac:dyDescent="0.2">
      <c r="A63" s="83">
        <f t="shared" si="1"/>
        <v>42350</v>
      </c>
      <c r="B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2384.7600000000002</v>
      </c>
      <c r="C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2403.48</v>
      </c>
      <c r="D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2430.65</v>
      </c>
      <c r="E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2440.1800000000003</v>
      </c>
      <c r="F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2430.75</v>
      </c>
      <c r="G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2430.8500000000004</v>
      </c>
      <c r="H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2404.44</v>
      </c>
      <c r="I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2371.35</v>
      </c>
      <c r="J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2452.9499999999998</v>
      </c>
      <c r="K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2430.06</v>
      </c>
      <c r="L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2395.19</v>
      </c>
      <c r="M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2395</v>
      </c>
      <c r="N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2420.4499999999998</v>
      </c>
      <c r="O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2443.27</v>
      </c>
      <c r="P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2443.31</v>
      </c>
      <c r="Q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2443.9300000000003</v>
      </c>
      <c r="R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2383.11</v>
      </c>
      <c r="S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2563.91</v>
      </c>
      <c r="T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2562.4499999999998</v>
      </c>
      <c r="U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2566.37</v>
      </c>
      <c r="V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2524.94</v>
      </c>
      <c r="W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2462.36</v>
      </c>
      <c r="X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2646.2200000000003</v>
      </c>
      <c r="Y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2457.1800000000003</v>
      </c>
    </row>
    <row r="64" spans="1:27" x14ac:dyDescent="0.2">
      <c r="A64" s="83">
        <f t="shared" si="1"/>
        <v>42351</v>
      </c>
      <c r="B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2386.02</v>
      </c>
      <c r="C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2395</v>
      </c>
      <c r="D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2430.7200000000003</v>
      </c>
      <c r="E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2430.7600000000002</v>
      </c>
      <c r="F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2430.58</v>
      </c>
      <c r="G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2421.5500000000002</v>
      </c>
      <c r="H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2404.1800000000003</v>
      </c>
      <c r="I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2395.64</v>
      </c>
      <c r="J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2394.31</v>
      </c>
      <c r="K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2477.8200000000002</v>
      </c>
      <c r="L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2439.3000000000002</v>
      </c>
      <c r="M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2430.2399999999998</v>
      </c>
      <c r="N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2429.98</v>
      </c>
      <c r="O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2457.9499999999998</v>
      </c>
      <c r="P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2457.87</v>
      </c>
      <c r="Q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2444.36</v>
      </c>
      <c r="R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2382.9300000000003</v>
      </c>
      <c r="S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2560.6400000000003</v>
      </c>
      <c r="T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2560.0700000000002</v>
      </c>
      <c r="U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2558.5</v>
      </c>
      <c r="V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2516.73</v>
      </c>
      <c r="W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2459.58</v>
      </c>
      <c r="X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2645.06</v>
      </c>
      <c r="Y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2447.73</v>
      </c>
    </row>
    <row r="65" spans="1:25" x14ac:dyDescent="0.2">
      <c r="A65" s="83">
        <f t="shared" si="1"/>
        <v>42352</v>
      </c>
      <c r="B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2369.6</v>
      </c>
      <c r="C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2416.65</v>
      </c>
      <c r="D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2442.9700000000003</v>
      </c>
      <c r="E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2442.92</v>
      </c>
      <c r="F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2433.8200000000002</v>
      </c>
      <c r="G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2416.63</v>
      </c>
      <c r="H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2369.3000000000002</v>
      </c>
      <c r="I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2465.1400000000003</v>
      </c>
      <c r="J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2412.46</v>
      </c>
      <c r="K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2423.4</v>
      </c>
      <c r="L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2406.4300000000003</v>
      </c>
      <c r="M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2396.65</v>
      </c>
      <c r="N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2375.25</v>
      </c>
      <c r="O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2396.84</v>
      </c>
      <c r="P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2467.96</v>
      </c>
      <c r="Q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2454.8200000000002</v>
      </c>
      <c r="R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2392.92</v>
      </c>
      <c r="S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2456.02</v>
      </c>
      <c r="T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2471.6000000000004</v>
      </c>
      <c r="U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2444.88</v>
      </c>
      <c r="V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2509.61</v>
      </c>
      <c r="W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2464.2000000000003</v>
      </c>
      <c r="X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2626.03</v>
      </c>
      <c r="Y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2445.58</v>
      </c>
    </row>
    <row r="66" spans="1:25" x14ac:dyDescent="0.2">
      <c r="A66" s="83">
        <f t="shared" si="1"/>
        <v>42353</v>
      </c>
      <c r="B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2370.0700000000002</v>
      </c>
      <c r="C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2416.37</v>
      </c>
      <c r="D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2442.88</v>
      </c>
      <c r="E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2443.12</v>
      </c>
      <c r="F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2434.11</v>
      </c>
      <c r="G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2425.6400000000003</v>
      </c>
      <c r="H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2377.62</v>
      </c>
      <c r="I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2479.0500000000002</v>
      </c>
      <c r="J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2413.04</v>
      </c>
      <c r="K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2423.92</v>
      </c>
      <c r="L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2382.81</v>
      </c>
      <c r="M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2453.98</v>
      </c>
      <c r="N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2413.1800000000003</v>
      </c>
      <c r="O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2384.4499999999998</v>
      </c>
      <c r="P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2431.92</v>
      </c>
      <c r="Q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2424.46</v>
      </c>
      <c r="R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2383.62</v>
      </c>
      <c r="S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2491.06</v>
      </c>
      <c r="T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2479.94</v>
      </c>
      <c r="U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2448.67</v>
      </c>
      <c r="V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2520.79</v>
      </c>
      <c r="W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2495.59</v>
      </c>
      <c r="X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2678.36</v>
      </c>
      <c r="Y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2510.6</v>
      </c>
    </row>
    <row r="67" spans="1:25" x14ac:dyDescent="0.2">
      <c r="A67" s="83">
        <f t="shared" si="1"/>
        <v>42354</v>
      </c>
      <c r="B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2375.9499999999998</v>
      </c>
      <c r="C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2416.29</v>
      </c>
      <c r="D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2442.88</v>
      </c>
      <c r="E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2442.9</v>
      </c>
      <c r="F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2443.12</v>
      </c>
      <c r="G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2425.6800000000003</v>
      </c>
      <c r="H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2370.08</v>
      </c>
      <c r="I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2465.94</v>
      </c>
      <c r="J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2405.81</v>
      </c>
      <c r="K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2399.38</v>
      </c>
      <c r="L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2375.34</v>
      </c>
      <c r="M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2482.96</v>
      </c>
      <c r="N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2435.36</v>
      </c>
      <c r="O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2419.6400000000003</v>
      </c>
      <c r="P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2424.1000000000004</v>
      </c>
      <c r="Q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2416.5100000000002</v>
      </c>
      <c r="R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2400.08</v>
      </c>
      <c r="S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2489.08</v>
      </c>
      <c r="T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2494.92</v>
      </c>
      <c r="U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2460.11</v>
      </c>
      <c r="V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2518.4500000000003</v>
      </c>
      <c r="W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2466.75</v>
      </c>
      <c r="X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2637.02</v>
      </c>
      <c r="Y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2486.58</v>
      </c>
    </row>
    <row r="68" spans="1:25" x14ac:dyDescent="0.2">
      <c r="A68" s="83">
        <f t="shared" si="1"/>
        <v>42355</v>
      </c>
      <c r="B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2384.13</v>
      </c>
      <c r="C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2434.25</v>
      </c>
      <c r="D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2443.06</v>
      </c>
      <c r="E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2452.2200000000003</v>
      </c>
      <c r="F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2452.54</v>
      </c>
      <c r="G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2426.09</v>
      </c>
      <c r="H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2385.92</v>
      </c>
      <c r="I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2479.3900000000003</v>
      </c>
      <c r="J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2405.77</v>
      </c>
      <c r="K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2399.46</v>
      </c>
      <c r="L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2383.2200000000003</v>
      </c>
      <c r="M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2436.38</v>
      </c>
      <c r="N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2434.9900000000002</v>
      </c>
      <c r="O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2411.92</v>
      </c>
      <c r="P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2432.4899999999998</v>
      </c>
      <c r="Q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2407.86</v>
      </c>
      <c r="R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2370.67</v>
      </c>
      <c r="S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2469.56</v>
      </c>
      <c r="T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2484.13</v>
      </c>
      <c r="U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2455.9900000000002</v>
      </c>
      <c r="V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2529.9900000000002</v>
      </c>
      <c r="W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2468.25</v>
      </c>
      <c r="X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2617.12</v>
      </c>
      <c r="Y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2485.96</v>
      </c>
    </row>
    <row r="69" spans="1:25" x14ac:dyDescent="0.2">
      <c r="A69" s="83">
        <f t="shared" si="1"/>
        <v>42356</v>
      </c>
      <c r="B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2387.9300000000003</v>
      </c>
      <c r="C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2399.9499999999998</v>
      </c>
      <c r="D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2443.19</v>
      </c>
      <c r="E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2452.41</v>
      </c>
      <c r="F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2443.2400000000002</v>
      </c>
      <c r="G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2426.2000000000003</v>
      </c>
      <c r="H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2378.41</v>
      </c>
      <c r="I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2465.61</v>
      </c>
      <c r="J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2412.91</v>
      </c>
      <c r="K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2411.5500000000002</v>
      </c>
      <c r="L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2390.75</v>
      </c>
      <c r="M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2437.7200000000003</v>
      </c>
      <c r="N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2413.9300000000003</v>
      </c>
      <c r="O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2414.4</v>
      </c>
      <c r="P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2390.1800000000003</v>
      </c>
      <c r="Q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2398.38</v>
      </c>
      <c r="R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2395.04</v>
      </c>
      <c r="S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2481.02</v>
      </c>
      <c r="T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2480.65</v>
      </c>
      <c r="U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2454.25</v>
      </c>
      <c r="V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2536.23</v>
      </c>
      <c r="W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2472.0700000000002</v>
      </c>
      <c r="X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2640.76</v>
      </c>
      <c r="Y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2501.1</v>
      </c>
    </row>
    <row r="70" spans="1:25" x14ac:dyDescent="0.2">
      <c r="A70" s="83">
        <f t="shared" si="1"/>
        <v>42357</v>
      </c>
      <c r="B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2420.56</v>
      </c>
      <c r="C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2386.6000000000004</v>
      </c>
      <c r="D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2412.4</v>
      </c>
      <c r="E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2421.63</v>
      </c>
      <c r="F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2421.8500000000004</v>
      </c>
      <c r="G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2413.0700000000002</v>
      </c>
      <c r="H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2380.1800000000003</v>
      </c>
      <c r="I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2419.87</v>
      </c>
      <c r="J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2463.14</v>
      </c>
      <c r="K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2412.52</v>
      </c>
      <c r="L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2403.7399999999998</v>
      </c>
      <c r="M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2420.86</v>
      </c>
      <c r="N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2429.7399999999998</v>
      </c>
      <c r="O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2420.3500000000004</v>
      </c>
      <c r="P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2378.17</v>
      </c>
      <c r="Q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2394.6400000000003</v>
      </c>
      <c r="R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2417.21</v>
      </c>
      <c r="S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2540.56</v>
      </c>
      <c r="T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2564.2200000000003</v>
      </c>
      <c r="U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2543.4900000000002</v>
      </c>
      <c r="V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2505</v>
      </c>
      <c r="W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2450.46</v>
      </c>
      <c r="X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2638.11</v>
      </c>
      <c r="Y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2499.94</v>
      </c>
    </row>
    <row r="71" spans="1:25" x14ac:dyDescent="0.2">
      <c r="A71" s="83">
        <f t="shared" si="1"/>
        <v>42358</v>
      </c>
      <c r="B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2382.77</v>
      </c>
      <c r="C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2436.04</v>
      </c>
      <c r="D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2470.35</v>
      </c>
      <c r="E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2480.6999999999998</v>
      </c>
      <c r="F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2480.73</v>
      </c>
      <c r="G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2470.4300000000003</v>
      </c>
      <c r="H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2426.81</v>
      </c>
      <c r="I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2391.5300000000002</v>
      </c>
      <c r="J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2421.69</v>
      </c>
      <c r="K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2472.67</v>
      </c>
      <c r="L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2430.0100000000002</v>
      </c>
      <c r="M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2421.21</v>
      </c>
      <c r="N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2421.29</v>
      </c>
      <c r="O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2430.16</v>
      </c>
      <c r="P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2430.13</v>
      </c>
      <c r="Q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2404.7200000000003</v>
      </c>
      <c r="R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2402.3000000000002</v>
      </c>
      <c r="S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2523.8200000000002</v>
      </c>
      <c r="T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2530.75</v>
      </c>
      <c r="U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2510.15</v>
      </c>
      <c r="V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2469.5700000000002</v>
      </c>
      <c r="W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2413.6000000000004</v>
      </c>
      <c r="X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2612.48</v>
      </c>
      <c r="Y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2453.52</v>
      </c>
    </row>
    <row r="72" spans="1:25" x14ac:dyDescent="0.2">
      <c r="A72" s="83">
        <f t="shared" si="1"/>
        <v>42359</v>
      </c>
      <c r="B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2384.1</v>
      </c>
      <c r="C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2429.7600000000002</v>
      </c>
      <c r="D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2461.65</v>
      </c>
      <c r="E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2476.23</v>
      </c>
      <c r="F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2476.1999999999998</v>
      </c>
      <c r="G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2466.6999999999998</v>
      </c>
      <c r="H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2376.9</v>
      </c>
      <c r="I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2464.86</v>
      </c>
      <c r="J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2428.41</v>
      </c>
      <c r="K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2446.0500000000002</v>
      </c>
      <c r="L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2428.3900000000003</v>
      </c>
      <c r="M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2369.1</v>
      </c>
      <c r="N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2382.96</v>
      </c>
      <c r="O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2390.08</v>
      </c>
      <c r="P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2450.5</v>
      </c>
      <c r="Q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2446.73</v>
      </c>
      <c r="R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2393.1400000000003</v>
      </c>
      <c r="S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2472.9300000000003</v>
      </c>
      <c r="T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2472.33</v>
      </c>
      <c r="U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2444.48</v>
      </c>
      <c r="V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2510.67</v>
      </c>
      <c r="W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2468.3200000000002</v>
      </c>
      <c r="X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2618.48</v>
      </c>
      <c r="Y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2460.66</v>
      </c>
    </row>
    <row r="73" spans="1:25" x14ac:dyDescent="0.2">
      <c r="A73" s="83">
        <f t="shared" si="1"/>
        <v>42360</v>
      </c>
      <c r="B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2386.9900000000002</v>
      </c>
      <c r="C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2391.65</v>
      </c>
      <c r="D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2416.4499999999998</v>
      </c>
      <c r="E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2425.1999999999998</v>
      </c>
      <c r="F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2425.19</v>
      </c>
      <c r="G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2400.3000000000002</v>
      </c>
      <c r="H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2372.9700000000003</v>
      </c>
      <c r="I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2478.1</v>
      </c>
      <c r="J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2423.92</v>
      </c>
      <c r="K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2423.62</v>
      </c>
      <c r="L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2415.1999999999998</v>
      </c>
      <c r="M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2383.35</v>
      </c>
      <c r="N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2385.9300000000003</v>
      </c>
      <c r="O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2400.7800000000002</v>
      </c>
      <c r="P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2477.98</v>
      </c>
      <c r="Q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2468.98</v>
      </c>
      <c r="R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2392.88</v>
      </c>
      <c r="S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2455.7600000000002</v>
      </c>
      <c r="T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2470.81</v>
      </c>
      <c r="U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2457.88</v>
      </c>
      <c r="V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2507.3900000000003</v>
      </c>
      <c r="W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2443.3200000000002</v>
      </c>
      <c r="X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2617.98</v>
      </c>
      <c r="Y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2453.4899999999998</v>
      </c>
    </row>
    <row r="74" spans="1:25" x14ac:dyDescent="0.2">
      <c r="A74" s="83">
        <f t="shared" si="1"/>
        <v>42361</v>
      </c>
      <c r="B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2398.04</v>
      </c>
      <c r="C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2391.6800000000003</v>
      </c>
      <c r="D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2416.52</v>
      </c>
      <c r="E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2425.1000000000004</v>
      </c>
      <c r="F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2424.9900000000002</v>
      </c>
      <c r="G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2412.56</v>
      </c>
      <c r="H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2369.8200000000002</v>
      </c>
      <c r="I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2465.1800000000003</v>
      </c>
      <c r="J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2404.87</v>
      </c>
      <c r="K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2423.67</v>
      </c>
      <c r="L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2398.88</v>
      </c>
      <c r="M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2436.6</v>
      </c>
      <c r="N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2436.96</v>
      </c>
      <c r="O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2421.63</v>
      </c>
      <c r="P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2398.98</v>
      </c>
      <c r="Q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2399.36</v>
      </c>
      <c r="R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2396.62</v>
      </c>
      <c r="S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2458.4300000000003</v>
      </c>
      <c r="T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2495.16</v>
      </c>
      <c r="U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2477.56</v>
      </c>
      <c r="V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2544.96</v>
      </c>
      <c r="W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2453.14</v>
      </c>
      <c r="X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2634.54</v>
      </c>
      <c r="Y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2477.4700000000003</v>
      </c>
    </row>
    <row r="75" spans="1:25" x14ac:dyDescent="0.2">
      <c r="A75" s="83">
        <f t="shared" si="1"/>
        <v>42362</v>
      </c>
      <c r="B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2398.96</v>
      </c>
      <c r="C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2391.44</v>
      </c>
      <c r="D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2412.0500000000002</v>
      </c>
      <c r="E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2424.9</v>
      </c>
      <c r="F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2424.83</v>
      </c>
      <c r="G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2425.12</v>
      </c>
      <c r="H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2373.48</v>
      </c>
      <c r="I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2478.48</v>
      </c>
      <c r="J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2424.11</v>
      </c>
      <c r="K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2454.31</v>
      </c>
      <c r="L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2454.59</v>
      </c>
      <c r="M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2386.13</v>
      </c>
      <c r="N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2404.16</v>
      </c>
      <c r="O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2423.5300000000002</v>
      </c>
      <c r="P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2502.94</v>
      </c>
      <c r="Q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2503.48</v>
      </c>
      <c r="R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2434.7400000000002</v>
      </c>
      <c r="S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2444.66</v>
      </c>
      <c r="T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2446.2399999999998</v>
      </c>
      <c r="U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2461.9300000000003</v>
      </c>
      <c r="V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2517.1999999999998</v>
      </c>
      <c r="W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2472.42</v>
      </c>
      <c r="X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2594.3200000000002</v>
      </c>
      <c r="Y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2453.46</v>
      </c>
    </row>
    <row r="76" spans="1:25" x14ac:dyDescent="0.2">
      <c r="A76" s="83">
        <f t="shared" si="1"/>
        <v>42363</v>
      </c>
      <c r="B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2383.77</v>
      </c>
      <c r="C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2433.85</v>
      </c>
      <c r="D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2452.08</v>
      </c>
      <c r="E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2470.9100000000003</v>
      </c>
      <c r="F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2470.92</v>
      </c>
      <c r="G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2443.48</v>
      </c>
      <c r="H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2385.12</v>
      </c>
      <c r="I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2496.86</v>
      </c>
      <c r="J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2424.63</v>
      </c>
      <c r="K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2437.04</v>
      </c>
      <c r="L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2411.3200000000002</v>
      </c>
      <c r="M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2434.52</v>
      </c>
      <c r="N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2410.7200000000003</v>
      </c>
      <c r="O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2386.42</v>
      </c>
      <c r="P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2423.52</v>
      </c>
      <c r="Q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2399.1800000000003</v>
      </c>
      <c r="R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2395.29</v>
      </c>
      <c r="S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2457.1</v>
      </c>
      <c r="T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2463.17</v>
      </c>
      <c r="U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2462.96</v>
      </c>
      <c r="V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2516.11</v>
      </c>
      <c r="W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2452.8500000000004</v>
      </c>
      <c r="X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2592.8200000000002</v>
      </c>
      <c r="Y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2452.33</v>
      </c>
    </row>
    <row r="77" spans="1:25" x14ac:dyDescent="0.2">
      <c r="A77" s="83">
        <f>A43</f>
        <v>42367</v>
      </c>
      <c r="B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2385.67</v>
      </c>
      <c r="C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2412.3200000000002</v>
      </c>
      <c r="D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2456.7800000000002</v>
      </c>
      <c r="E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2456.86</v>
      </c>
      <c r="F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2456.7200000000003</v>
      </c>
      <c r="G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2434.3000000000002</v>
      </c>
      <c r="H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2373.46</v>
      </c>
      <c r="I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2469.56</v>
      </c>
      <c r="J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2424.39</v>
      </c>
      <c r="K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2410.6400000000003</v>
      </c>
      <c r="L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2410.63</v>
      </c>
      <c r="M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2383.81</v>
      </c>
      <c r="N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2384.7600000000002</v>
      </c>
      <c r="O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2397.5</v>
      </c>
      <c r="P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2397.5600000000004</v>
      </c>
      <c r="Q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2398.27</v>
      </c>
      <c r="R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2397.79</v>
      </c>
      <c r="S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2500.42</v>
      </c>
      <c r="T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2493.5700000000002</v>
      </c>
      <c r="U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2462.04</v>
      </c>
      <c r="V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2530.5</v>
      </c>
      <c r="W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2475.85</v>
      </c>
      <c r="X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2626.11</v>
      </c>
      <c r="Y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2438.38</v>
      </c>
    </row>
    <row r="78" spans="1:25" x14ac:dyDescent="0.2">
      <c r="A78" s="83">
        <f>A44</f>
        <v>42368</v>
      </c>
      <c r="B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2391.87</v>
      </c>
      <c r="C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2451.9700000000003</v>
      </c>
      <c r="D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2470.85</v>
      </c>
      <c r="E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2470.9500000000003</v>
      </c>
      <c r="F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2480.65</v>
      </c>
      <c r="G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2457.08</v>
      </c>
      <c r="H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2393.16</v>
      </c>
      <c r="I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2497.08</v>
      </c>
      <c r="J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2444.5600000000004</v>
      </c>
      <c r="K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2455.1000000000004</v>
      </c>
      <c r="L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2411.0300000000002</v>
      </c>
      <c r="M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2402.41</v>
      </c>
      <c r="N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2402.6400000000003</v>
      </c>
      <c r="O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2402.4300000000003</v>
      </c>
      <c r="P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2410.7200000000003</v>
      </c>
      <c r="Q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2423.9300000000003</v>
      </c>
      <c r="R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2373.9900000000002</v>
      </c>
      <c r="S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2439.61</v>
      </c>
      <c r="T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2438.17</v>
      </c>
      <c r="U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2439.54</v>
      </c>
      <c r="V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2492.04</v>
      </c>
      <c r="W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2432.46</v>
      </c>
      <c r="X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2607.83</v>
      </c>
      <c r="Y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2397.42</v>
      </c>
    </row>
    <row r="79" spans="1:25" x14ac:dyDescent="0.2">
      <c r="A79" s="83">
        <f>A45</f>
        <v>42369</v>
      </c>
      <c r="B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2397.5700000000002</v>
      </c>
      <c r="C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2407.67</v>
      </c>
      <c r="D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2433.6000000000004</v>
      </c>
      <c r="E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2433.6999999999998</v>
      </c>
      <c r="F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2442.73</v>
      </c>
      <c r="G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2425.3200000000002</v>
      </c>
      <c r="H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2373.3200000000002</v>
      </c>
      <c r="I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2487.33</v>
      </c>
      <c r="J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2435.7200000000003</v>
      </c>
      <c r="K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2487.8200000000002</v>
      </c>
      <c r="L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2431.3100000000004</v>
      </c>
      <c r="M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2370.88</v>
      </c>
      <c r="N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2375</v>
      </c>
      <c r="O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2375.14</v>
      </c>
      <c r="P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2441.2400000000002</v>
      </c>
      <c r="Q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2424.7600000000002</v>
      </c>
      <c r="R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2396.6800000000003</v>
      </c>
      <c r="S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2516.91</v>
      </c>
      <c r="T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2537.58</v>
      </c>
      <c r="U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2496.87</v>
      </c>
      <c r="V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2546.0100000000002</v>
      </c>
      <c r="W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2497.04</v>
      </c>
      <c r="X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2702.1200000000003</v>
      </c>
      <c r="Y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2651.33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152</v>
      </c>
    </row>
    <row r="82" spans="1:27" ht="12.75" x14ac:dyDescent="0.2">
      <c r="A82" s="172" t="s">
        <v>48</v>
      </c>
      <c r="B82" s="183" t="s">
        <v>122</v>
      </c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5"/>
    </row>
    <row r="83" spans="1:27" ht="12.75" x14ac:dyDescent="0.2">
      <c r="A83" s="173"/>
      <c r="B83" s="186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8"/>
    </row>
    <row r="84" spans="1:27" ht="12.75" customHeight="1" x14ac:dyDescent="0.2">
      <c r="A84" s="173"/>
      <c r="B84" s="175" t="s">
        <v>123</v>
      </c>
      <c r="C84" s="166" t="s">
        <v>124</v>
      </c>
      <c r="D84" s="166" t="s">
        <v>125</v>
      </c>
      <c r="E84" s="166" t="s">
        <v>126</v>
      </c>
      <c r="F84" s="166" t="s">
        <v>127</v>
      </c>
      <c r="G84" s="166" t="s">
        <v>128</v>
      </c>
      <c r="H84" s="166" t="s">
        <v>129</v>
      </c>
      <c r="I84" s="166" t="s">
        <v>130</v>
      </c>
      <c r="J84" s="166" t="s">
        <v>131</v>
      </c>
      <c r="K84" s="166" t="s">
        <v>132</v>
      </c>
      <c r="L84" s="166" t="s">
        <v>133</v>
      </c>
      <c r="M84" s="166" t="s">
        <v>134</v>
      </c>
      <c r="N84" s="177" t="s">
        <v>135</v>
      </c>
      <c r="O84" s="166" t="s">
        <v>136</v>
      </c>
      <c r="P84" s="166" t="s">
        <v>137</v>
      </c>
      <c r="Q84" s="166" t="s">
        <v>138</v>
      </c>
      <c r="R84" s="166" t="s">
        <v>139</v>
      </c>
      <c r="S84" s="166" t="s">
        <v>140</v>
      </c>
      <c r="T84" s="166" t="s">
        <v>141</v>
      </c>
      <c r="U84" s="166" t="s">
        <v>142</v>
      </c>
      <c r="V84" s="166" t="s">
        <v>143</v>
      </c>
      <c r="W84" s="166" t="s">
        <v>144</v>
      </c>
      <c r="X84" s="166" t="s">
        <v>145</v>
      </c>
      <c r="Y84" s="166" t="s">
        <v>146</v>
      </c>
    </row>
    <row r="85" spans="1:27" ht="11.25" customHeight="1" x14ac:dyDescent="0.2">
      <c r="A85" s="174"/>
      <c r="B85" s="17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78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</row>
    <row r="86" spans="1:27" ht="18.75" customHeight="1" x14ac:dyDescent="0.2">
      <c r="A86" s="83">
        <f>A52</f>
        <v>42339</v>
      </c>
      <c r="B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2378.08</v>
      </c>
      <c r="C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2422.29</v>
      </c>
      <c r="D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2451.42</v>
      </c>
      <c r="E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2451.46</v>
      </c>
      <c r="F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2436.7200000000003</v>
      </c>
      <c r="G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2436.96</v>
      </c>
      <c r="H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2391.9700000000003</v>
      </c>
      <c r="I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2512.25</v>
      </c>
      <c r="J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2445.12</v>
      </c>
      <c r="K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2458.83</v>
      </c>
      <c r="L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2448.87</v>
      </c>
      <c r="M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2398.59</v>
      </c>
      <c r="N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2386.4</v>
      </c>
      <c r="O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2418.67</v>
      </c>
      <c r="P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2541.4</v>
      </c>
      <c r="Q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2513.2000000000003</v>
      </c>
      <c r="R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2413.65</v>
      </c>
      <c r="S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2330.56</v>
      </c>
      <c r="T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2323.5100000000002</v>
      </c>
      <c r="U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2345.83</v>
      </c>
      <c r="V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2325.7800000000002</v>
      </c>
      <c r="W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2329.1000000000004</v>
      </c>
      <c r="X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2420.3200000000002</v>
      </c>
      <c r="Y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2316.9700000000003</v>
      </c>
      <c r="AA86" s="84"/>
    </row>
    <row r="87" spans="1:27" x14ac:dyDescent="0.2">
      <c r="A87" s="83">
        <f t="shared" ref="A87:A113" si="2">A53</f>
        <v>42340</v>
      </c>
      <c r="B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2373.4499999999998</v>
      </c>
      <c r="C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2417.08</v>
      </c>
      <c r="D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2445.71</v>
      </c>
      <c r="E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2436.02</v>
      </c>
      <c r="F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2436.1400000000003</v>
      </c>
      <c r="G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2427.5700000000002</v>
      </c>
      <c r="H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2374.31</v>
      </c>
      <c r="I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2467.31</v>
      </c>
      <c r="J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2394.11</v>
      </c>
      <c r="K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2406.0300000000002</v>
      </c>
      <c r="L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2397.21</v>
      </c>
      <c r="M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2338.54</v>
      </c>
      <c r="N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2355.87</v>
      </c>
      <c r="O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2359.31</v>
      </c>
      <c r="P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2442.58</v>
      </c>
      <c r="Q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2443.4300000000003</v>
      </c>
      <c r="R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2370.5600000000004</v>
      </c>
      <c r="S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2325.09</v>
      </c>
      <c r="T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2325.2000000000003</v>
      </c>
      <c r="U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2312.46</v>
      </c>
      <c r="V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2353.31</v>
      </c>
      <c r="W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2305.42</v>
      </c>
      <c r="X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2470.44</v>
      </c>
      <c r="Y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2323.41</v>
      </c>
    </row>
    <row r="88" spans="1:27" x14ac:dyDescent="0.2">
      <c r="A88" s="83">
        <f t="shared" si="2"/>
        <v>42341</v>
      </c>
      <c r="B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2349.6600000000003</v>
      </c>
      <c r="C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2386.12</v>
      </c>
      <c r="D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2399.17</v>
      </c>
      <c r="E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2399.12</v>
      </c>
      <c r="F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2408.17</v>
      </c>
      <c r="G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2391.0100000000002</v>
      </c>
      <c r="H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2350.2400000000002</v>
      </c>
      <c r="I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2440.09</v>
      </c>
      <c r="J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2398.7000000000003</v>
      </c>
      <c r="K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2398.02</v>
      </c>
      <c r="L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2389.6400000000003</v>
      </c>
      <c r="M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2319.3500000000004</v>
      </c>
      <c r="N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2319.2600000000002</v>
      </c>
      <c r="O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2325.8200000000002</v>
      </c>
      <c r="P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2381.11</v>
      </c>
      <c r="Q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2373.5500000000002</v>
      </c>
      <c r="R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2343.83</v>
      </c>
      <c r="S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2359.4300000000003</v>
      </c>
      <c r="T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2361.69</v>
      </c>
      <c r="U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2347.1</v>
      </c>
      <c r="V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2378.6400000000003</v>
      </c>
      <c r="W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2344.38</v>
      </c>
      <c r="X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2467.67</v>
      </c>
      <c r="Y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2331.17</v>
      </c>
    </row>
    <row r="89" spans="1:27" x14ac:dyDescent="0.2">
      <c r="A89" s="83">
        <f t="shared" si="2"/>
        <v>42342</v>
      </c>
      <c r="B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2341.87</v>
      </c>
      <c r="C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2381.9499999999998</v>
      </c>
      <c r="D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2399.34</v>
      </c>
      <c r="E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2399.3100000000004</v>
      </c>
      <c r="F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2399.52</v>
      </c>
      <c r="G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2391.36</v>
      </c>
      <c r="H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2343.0500000000002</v>
      </c>
      <c r="I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2440.77</v>
      </c>
      <c r="J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2395.16</v>
      </c>
      <c r="K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2407.5500000000002</v>
      </c>
      <c r="L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2398.58</v>
      </c>
      <c r="M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2332.73</v>
      </c>
      <c r="N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2339.71</v>
      </c>
      <c r="O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2357.3000000000002</v>
      </c>
      <c r="P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2385.6400000000003</v>
      </c>
      <c r="Q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2357.86</v>
      </c>
      <c r="R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2321.41</v>
      </c>
      <c r="S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2368.2600000000002</v>
      </c>
      <c r="T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2369.9</v>
      </c>
      <c r="U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2356.9300000000003</v>
      </c>
      <c r="V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2385.3900000000003</v>
      </c>
      <c r="W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2339.54</v>
      </c>
      <c r="X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2479.2200000000003</v>
      </c>
      <c r="Y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2335.02</v>
      </c>
    </row>
    <row r="90" spans="1:27" x14ac:dyDescent="0.2">
      <c r="A90" s="83">
        <f t="shared" si="2"/>
        <v>42343</v>
      </c>
      <c r="B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2329.8200000000002</v>
      </c>
      <c r="C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2362.5100000000002</v>
      </c>
      <c r="D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2384.48</v>
      </c>
      <c r="E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2384.4900000000002</v>
      </c>
      <c r="F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2379.91</v>
      </c>
      <c r="G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2371.79</v>
      </c>
      <c r="H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2323.4300000000003</v>
      </c>
      <c r="I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2308.9300000000003</v>
      </c>
      <c r="J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2361.48</v>
      </c>
      <c r="K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2379.6600000000003</v>
      </c>
      <c r="L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2362.52</v>
      </c>
      <c r="M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2353.92</v>
      </c>
      <c r="N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2337.9499999999998</v>
      </c>
      <c r="O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2353.8200000000002</v>
      </c>
      <c r="P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2362.13</v>
      </c>
      <c r="Q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2375.39</v>
      </c>
      <c r="R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2318.46</v>
      </c>
      <c r="S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2458.2200000000003</v>
      </c>
      <c r="T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2520.38</v>
      </c>
      <c r="U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2519.2800000000002</v>
      </c>
      <c r="V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2477.67</v>
      </c>
      <c r="W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2363.29</v>
      </c>
      <c r="X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2538.21</v>
      </c>
      <c r="Y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2392.88</v>
      </c>
    </row>
    <row r="91" spans="1:27" x14ac:dyDescent="0.2">
      <c r="A91" s="83">
        <f t="shared" si="2"/>
        <v>42344</v>
      </c>
      <c r="B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2330.29</v>
      </c>
      <c r="C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2362.62</v>
      </c>
      <c r="D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2384.42</v>
      </c>
      <c r="E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2384.27</v>
      </c>
      <c r="F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2378.73</v>
      </c>
      <c r="G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2370.83</v>
      </c>
      <c r="H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2354.7600000000002</v>
      </c>
      <c r="I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2354.63</v>
      </c>
      <c r="J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2305.56</v>
      </c>
      <c r="K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2443.63</v>
      </c>
      <c r="L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2405.33</v>
      </c>
      <c r="M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2387.21</v>
      </c>
      <c r="N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2360.7200000000003</v>
      </c>
      <c r="O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2361.04</v>
      </c>
      <c r="P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2396.25</v>
      </c>
      <c r="Q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2421.02</v>
      </c>
      <c r="R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2347.94</v>
      </c>
      <c r="S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2452.9300000000003</v>
      </c>
      <c r="T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2468.2200000000003</v>
      </c>
      <c r="U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2469.3000000000002</v>
      </c>
      <c r="V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2430.21</v>
      </c>
      <c r="W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2360.8000000000002</v>
      </c>
      <c r="X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2483.1800000000003</v>
      </c>
      <c r="Y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2359.46</v>
      </c>
    </row>
    <row r="92" spans="1:27" x14ac:dyDescent="0.2">
      <c r="A92" s="83">
        <f t="shared" si="2"/>
        <v>42345</v>
      </c>
      <c r="B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2334.4900000000002</v>
      </c>
      <c r="C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2365.5</v>
      </c>
      <c r="D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2390.63</v>
      </c>
      <c r="E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2399.52</v>
      </c>
      <c r="F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2399.5700000000002</v>
      </c>
      <c r="G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2365.7400000000002</v>
      </c>
      <c r="H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2320.0500000000002</v>
      </c>
      <c r="I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2405.1999999999998</v>
      </c>
      <c r="J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2374.52</v>
      </c>
      <c r="K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2379.61</v>
      </c>
      <c r="L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2371.2200000000003</v>
      </c>
      <c r="M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2318.36</v>
      </c>
      <c r="N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2318.17</v>
      </c>
      <c r="O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2318.1000000000004</v>
      </c>
      <c r="P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2362.91</v>
      </c>
      <c r="Q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2347.71</v>
      </c>
      <c r="R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2316.0300000000002</v>
      </c>
      <c r="S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2387.44</v>
      </c>
      <c r="T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2388.58</v>
      </c>
      <c r="U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2376</v>
      </c>
      <c r="V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2438.9900000000002</v>
      </c>
      <c r="W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2360.1800000000003</v>
      </c>
      <c r="X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2509</v>
      </c>
      <c r="Y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2350.9700000000003</v>
      </c>
    </row>
    <row r="93" spans="1:27" x14ac:dyDescent="0.2">
      <c r="A93" s="83">
        <f t="shared" si="2"/>
        <v>42346</v>
      </c>
      <c r="B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2312.5500000000002</v>
      </c>
      <c r="C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2349.41</v>
      </c>
      <c r="D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2373.62</v>
      </c>
      <c r="E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2373.7200000000003</v>
      </c>
      <c r="F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2365.4499999999998</v>
      </c>
      <c r="G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2349.54</v>
      </c>
      <c r="H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2313.27</v>
      </c>
      <c r="I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2405.5</v>
      </c>
      <c r="J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2366.84</v>
      </c>
      <c r="K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2396.65</v>
      </c>
      <c r="L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2383.3200000000002</v>
      </c>
      <c r="M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2321.04</v>
      </c>
      <c r="N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2320.69</v>
      </c>
      <c r="O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2320.69</v>
      </c>
      <c r="P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2362.61</v>
      </c>
      <c r="Q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2347.71</v>
      </c>
      <c r="R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2316.75</v>
      </c>
      <c r="S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2402.56</v>
      </c>
      <c r="T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2403.96</v>
      </c>
      <c r="U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2376.66</v>
      </c>
      <c r="V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2441.4700000000003</v>
      </c>
      <c r="W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2367.73</v>
      </c>
      <c r="X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2547.87</v>
      </c>
      <c r="Y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2379.77</v>
      </c>
    </row>
    <row r="94" spans="1:27" x14ac:dyDescent="0.2">
      <c r="A94" s="83">
        <f t="shared" si="2"/>
        <v>42347</v>
      </c>
      <c r="B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2305.8000000000002</v>
      </c>
      <c r="C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2349.83</v>
      </c>
      <c r="D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2374.04</v>
      </c>
      <c r="E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2374.11</v>
      </c>
      <c r="F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2365.84</v>
      </c>
      <c r="G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2350.1</v>
      </c>
      <c r="H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2314.5</v>
      </c>
      <c r="I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2406.92</v>
      </c>
      <c r="J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2339.2400000000002</v>
      </c>
      <c r="K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2349.08</v>
      </c>
      <c r="L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2326.4100000000003</v>
      </c>
      <c r="M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2349.9900000000002</v>
      </c>
      <c r="N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2314.9900000000002</v>
      </c>
      <c r="O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2315.09</v>
      </c>
      <c r="P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2356.5</v>
      </c>
      <c r="Q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2349.1</v>
      </c>
      <c r="R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2307.13</v>
      </c>
      <c r="S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2396.92</v>
      </c>
      <c r="T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2411.9900000000002</v>
      </c>
      <c r="U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2372.7200000000003</v>
      </c>
      <c r="V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2442.34</v>
      </c>
      <c r="W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2366.69</v>
      </c>
      <c r="X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2550.13</v>
      </c>
      <c r="Y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2365.25</v>
      </c>
    </row>
    <row r="95" spans="1:27" x14ac:dyDescent="0.2">
      <c r="A95" s="83">
        <f t="shared" si="2"/>
        <v>42348</v>
      </c>
      <c r="B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2305.2800000000002</v>
      </c>
      <c r="C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2349.36</v>
      </c>
      <c r="D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2365.4499999999998</v>
      </c>
      <c r="E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2373.7800000000002</v>
      </c>
      <c r="F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2365.6</v>
      </c>
      <c r="G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2350.04</v>
      </c>
      <c r="H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2313.83</v>
      </c>
      <c r="I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2406.5300000000002</v>
      </c>
      <c r="J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2339.4300000000003</v>
      </c>
      <c r="K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2341.1800000000003</v>
      </c>
      <c r="L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2319.15</v>
      </c>
      <c r="M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2349.06</v>
      </c>
      <c r="N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2326.29</v>
      </c>
      <c r="O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2314.58</v>
      </c>
      <c r="P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2356.35</v>
      </c>
      <c r="Q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2349.21</v>
      </c>
      <c r="R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2307.23</v>
      </c>
      <c r="S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2396.33</v>
      </c>
      <c r="T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2412.83</v>
      </c>
      <c r="U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2372.36</v>
      </c>
      <c r="V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2432.81</v>
      </c>
      <c r="W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2362.0700000000002</v>
      </c>
      <c r="X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2530.67</v>
      </c>
      <c r="Y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2365.31</v>
      </c>
    </row>
    <row r="96" spans="1:27" x14ac:dyDescent="0.2">
      <c r="A96" s="83">
        <f t="shared" si="2"/>
        <v>42349</v>
      </c>
      <c r="B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2306</v>
      </c>
      <c r="C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2348.1400000000003</v>
      </c>
      <c r="D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2372.3000000000002</v>
      </c>
      <c r="E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2372.23</v>
      </c>
      <c r="F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2364.17</v>
      </c>
      <c r="G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2348.5600000000004</v>
      </c>
      <c r="H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2305.2200000000003</v>
      </c>
      <c r="I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2392.83</v>
      </c>
      <c r="J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2344.77</v>
      </c>
      <c r="K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2347.12</v>
      </c>
      <c r="L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2331.84</v>
      </c>
      <c r="M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2353.16</v>
      </c>
      <c r="N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2305.98</v>
      </c>
      <c r="O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2330.48</v>
      </c>
      <c r="P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2395.38</v>
      </c>
      <c r="Q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2383.1400000000003</v>
      </c>
      <c r="R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2327.1400000000003</v>
      </c>
      <c r="S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2382.75</v>
      </c>
      <c r="T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2395.84</v>
      </c>
      <c r="U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2373.04</v>
      </c>
      <c r="V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2433.85</v>
      </c>
      <c r="W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2387.58</v>
      </c>
      <c r="X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2532.5100000000002</v>
      </c>
      <c r="Y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2373.4900000000002</v>
      </c>
    </row>
    <row r="97" spans="1:25" x14ac:dyDescent="0.2">
      <c r="A97" s="83">
        <f t="shared" si="2"/>
        <v>42350</v>
      </c>
      <c r="B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2319.29</v>
      </c>
      <c r="C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2336.37</v>
      </c>
      <c r="D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2361.16</v>
      </c>
      <c r="E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2369.86</v>
      </c>
      <c r="F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2361.25</v>
      </c>
      <c r="G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2361.34</v>
      </c>
      <c r="H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2337.2400000000002</v>
      </c>
      <c r="I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2307.04</v>
      </c>
      <c r="J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2381.5100000000002</v>
      </c>
      <c r="K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2360.62</v>
      </c>
      <c r="L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2328.8000000000002</v>
      </c>
      <c r="M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2328.62</v>
      </c>
      <c r="N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2351.85</v>
      </c>
      <c r="O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2372.67</v>
      </c>
      <c r="P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2372.71</v>
      </c>
      <c r="Q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2373.2800000000002</v>
      </c>
      <c r="R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2317.7800000000002</v>
      </c>
      <c r="S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2482.77</v>
      </c>
      <c r="T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2481.44</v>
      </c>
      <c r="U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2485.0100000000002</v>
      </c>
      <c r="V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2447.1999999999998</v>
      </c>
      <c r="W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2390.09</v>
      </c>
      <c r="X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2557.87</v>
      </c>
      <c r="Y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2385.37</v>
      </c>
    </row>
    <row r="98" spans="1:25" x14ac:dyDescent="0.2">
      <c r="A98" s="83">
        <f t="shared" si="2"/>
        <v>42351</v>
      </c>
      <c r="B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2320.4300000000003</v>
      </c>
      <c r="C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2328.62</v>
      </c>
      <c r="D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2361.2200000000003</v>
      </c>
      <c r="E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2361.2600000000002</v>
      </c>
      <c r="F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2361.1</v>
      </c>
      <c r="G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2352.8500000000004</v>
      </c>
      <c r="H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2337.0100000000002</v>
      </c>
      <c r="I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2329.21</v>
      </c>
      <c r="J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2327.9900000000002</v>
      </c>
      <c r="K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2404.21</v>
      </c>
      <c r="L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2369.0500000000002</v>
      </c>
      <c r="M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2360.7800000000002</v>
      </c>
      <c r="N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2360.5500000000002</v>
      </c>
      <c r="O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2386.0700000000002</v>
      </c>
      <c r="P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2386</v>
      </c>
      <c r="Q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2373.67</v>
      </c>
      <c r="R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2317.61</v>
      </c>
      <c r="S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2479.7800000000002</v>
      </c>
      <c r="T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2479.2600000000002</v>
      </c>
      <c r="U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2477.83</v>
      </c>
      <c r="V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2439.71</v>
      </c>
      <c r="W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2387.5500000000002</v>
      </c>
      <c r="X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2556.8200000000002</v>
      </c>
      <c r="Y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2376.75</v>
      </c>
    </row>
    <row r="99" spans="1:25" x14ac:dyDescent="0.2">
      <c r="A99" s="83">
        <f t="shared" si="2"/>
        <v>42352</v>
      </c>
      <c r="B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2305.4499999999998</v>
      </c>
      <c r="C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2348.38</v>
      </c>
      <c r="D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2372.4</v>
      </c>
      <c r="E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2372.36</v>
      </c>
      <c r="F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2364.0500000000002</v>
      </c>
      <c r="G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2348.37</v>
      </c>
      <c r="H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2305.17</v>
      </c>
      <c r="I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2392.63</v>
      </c>
      <c r="J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2344.56</v>
      </c>
      <c r="K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2354.54</v>
      </c>
      <c r="L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2339.0500000000002</v>
      </c>
      <c r="M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2330.13</v>
      </c>
      <c r="N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2310.6000000000004</v>
      </c>
      <c r="O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2330.31</v>
      </c>
      <c r="P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2395.21</v>
      </c>
      <c r="Q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2383.2200000000003</v>
      </c>
      <c r="R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2326.73</v>
      </c>
      <c r="S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2384.31</v>
      </c>
      <c r="T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2398.5300000000002</v>
      </c>
      <c r="U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2374.14</v>
      </c>
      <c r="V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2433.21</v>
      </c>
      <c r="W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2391.7800000000002</v>
      </c>
      <c r="X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2539.4500000000003</v>
      </c>
      <c r="Y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2374.79</v>
      </c>
    </row>
    <row r="100" spans="1:25" x14ac:dyDescent="0.2">
      <c r="A100" s="83">
        <f t="shared" si="2"/>
        <v>42353</v>
      </c>
      <c r="B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2305.88</v>
      </c>
      <c r="C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2348.13</v>
      </c>
      <c r="D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2372.3200000000002</v>
      </c>
      <c r="E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2372.54</v>
      </c>
      <c r="F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2364.3200000000002</v>
      </c>
      <c r="G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2356.59</v>
      </c>
      <c r="H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2312.7600000000002</v>
      </c>
      <c r="I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2405.33</v>
      </c>
      <c r="J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2345.09</v>
      </c>
      <c r="K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2355.02</v>
      </c>
      <c r="L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2317.5</v>
      </c>
      <c r="M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2382.4499999999998</v>
      </c>
      <c r="N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2345.21</v>
      </c>
      <c r="O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2319</v>
      </c>
      <c r="P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2362.3200000000002</v>
      </c>
      <c r="Q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2355.5100000000002</v>
      </c>
      <c r="R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2318.2400000000002</v>
      </c>
      <c r="S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2416.2800000000002</v>
      </c>
      <c r="T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2406.1400000000003</v>
      </c>
      <c r="U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2377.6</v>
      </c>
      <c r="V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2443.42</v>
      </c>
      <c r="W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2420.42</v>
      </c>
      <c r="X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2587.21</v>
      </c>
      <c r="Y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2434.12</v>
      </c>
    </row>
    <row r="101" spans="1:25" x14ac:dyDescent="0.2">
      <c r="A101" s="83">
        <f t="shared" si="2"/>
        <v>42354</v>
      </c>
      <c r="B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2311.2400000000002</v>
      </c>
      <c r="C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2348.0500000000002</v>
      </c>
      <c r="D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2372.3200000000002</v>
      </c>
      <c r="E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2372.33</v>
      </c>
      <c r="F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2372.54</v>
      </c>
      <c r="G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2356.62</v>
      </c>
      <c r="H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2305.8900000000003</v>
      </c>
      <c r="I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2393.36</v>
      </c>
      <c r="J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2338.4899999999998</v>
      </c>
      <c r="K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2332.62</v>
      </c>
      <c r="L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2310.69</v>
      </c>
      <c r="M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2408.8900000000003</v>
      </c>
      <c r="N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2365.46</v>
      </c>
      <c r="O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2351.11</v>
      </c>
      <c r="P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2355.1800000000003</v>
      </c>
      <c r="Q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2348.25</v>
      </c>
      <c r="R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2333.2600000000002</v>
      </c>
      <c r="S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2414.4700000000003</v>
      </c>
      <c r="T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2419.8000000000002</v>
      </c>
      <c r="U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2388.04</v>
      </c>
      <c r="V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2441.2800000000002</v>
      </c>
      <c r="W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2394.1</v>
      </c>
      <c r="X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2549.48</v>
      </c>
      <c r="Y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2412.2000000000003</v>
      </c>
    </row>
    <row r="102" spans="1:25" x14ac:dyDescent="0.2">
      <c r="A102" s="83">
        <f t="shared" si="2"/>
        <v>42355</v>
      </c>
      <c r="B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2318.71</v>
      </c>
      <c r="C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2364.44</v>
      </c>
      <c r="D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2372.4900000000002</v>
      </c>
      <c r="E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2380.84</v>
      </c>
      <c r="F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2381.13</v>
      </c>
      <c r="G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2357</v>
      </c>
      <c r="H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2320.34</v>
      </c>
      <c r="I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2405.6400000000003</v>
      </c>
      <c r="J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2338.4499999999998</v>
      </c>
      <c r="K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2332.7000000000003</v>
      </c>
      <c r="L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2317.88</v>
      </c>
      <c r="M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2366.3900000000003</v>
      </c>
      <c r="N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2365.12</v>
      </c>
      <c r="O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2344.0700000000002</v>
      </c>
      <c r="P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2362.83</v>
      </c>
      <c r="Q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2340.36</v>
      </c>
      <c r="R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2306.4300000000003</v>
      </c>
      <c r="S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2396.67</v>
      </c>
      <c r="T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2409.96</v>
      </c>
      <c r="U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2384.29</v>
      </c>
      <c r="V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2451.81</v>
      </c>
      <c r="W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2395.4700000000003</v>
      </c>
      <c r="X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2531.3200000000002</v>
      </c>
      <c r="Y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2411.63</v>
      </c>
    </row>
    <row r="103" spans="1:25" x14ac:dyDescent="0.2">
      <c r="A103" s="83">
        <f t="shared" si="2"/>
        <v>42356</v>
      </c>
      <c r="B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2322.1800000000003</v>
      </c>
      <c r="C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2333.15</v>
      </c>
      <c r="D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2372.6000000000004</v>
      </c>
      <c r="E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2381.02</v>
      </c>
      <c r="F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2372.65</v>
      </c>
      <c r="G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2357.1000000000004</v>
      </c>
      <c r="H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2313.4899999999998</v>
      </c>
      <c r="I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2393.06</v>
      </c>
      <c r="J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2344.9700000000003</v>
      </c>
      <c r="K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2343.73</v>
      </c>
      <c r="L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2324.75</v>
      </c>
      <c r="M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2367.61</v>
      </c>
      <c r="N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2345.9</v>
      </c>
      <c r="O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2346.33</v>
      </c>
      <c r="P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2324.2200000000003</v>
      </c>
      <c r="Q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2331.71</v>
      </c>
      <c r="R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2328.66</v>
      </c>
      <c r="S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2407.12</v>
      </c>
      <c r="T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2406.7800000000002</v>
      </c>
      <c r="U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2382.69</v>
      </c>
      <c r="V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2457.5100000000002</v>
      </c>
      <c r="W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2398.9499999999998</v>
      </c>
      <c r="X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2552.9</v>
      </c>
      <c r="Y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2425.4500000000003</v>
      </c>
    </row>
    <row r="104" spans="1:25" x14ac:dyDescent="0.2">
      <c r="A104" s="83">
        <f t="shared" si="2"/>
        <v>42357</v>
      </c>
      <c r="B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2351.9499999999998</v>
      </c>
      <c r="C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2320.96</v>
      </c>
      <c r="D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2344.5100000000002</v>
      </c>
      <c r="E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2352.9300000000003</v>
      </c>
      <c r="F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2353.13</v>
      </c>
      <c r="G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2345.11</v>
      </c>
      <c r="H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2315.1000000000004</v>
      </c>
      <c r="I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2351.3200000000002</v>
      </c>
      <c r="J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2390.81</v>
      </c>
      <c r="K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2344.61</v>
      </c>
      <c r="L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2336.6</v>
      </c>
      <c r="M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2352.23</v>
      </c>
      <c r="N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2360.33</v>
      </c>
      <c r="O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2351.7600000000002</v>
      </c>
      <c r="P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2313.27</v>
      </c>
      <c r="Q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2328.3000000000002</v>
      </c>
      <c r="R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2348.9</v>
      </c>
      <c r="S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2461.4499999999998</v>
      </c>
      <c r="T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2483.0500000000002</v>
      </c>
      <c r="U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2464.13</v>
      </c>
      <c r="V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2429</v>
      </c>
      <c r="W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2379.23</v>
      </c>
      <c r="X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2550.4700000000003</v>
      </c>
      <c r="Y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2424.3900000000003</v>
      </c>
    </row>
    <row r="105" spans="1:25" x14ac:dyDescent="0.2">
      <c r="A105" s="83">
        <f t="shared" si="2"/>
        <v>42358</v>
      </c>
      <c r="B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2317.46</v>
      </c>
      <c r="C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2366.08</v>
      </c>
      <c r="D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2397.38</v>
      </c>
      <c r="E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2406.83</v>
      </c>
      <c r="F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2406.86</v>
      </c>
      <c r="G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2397.46</v>
      </c>
      <c r="H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2357.66</v>
      </c>
      <c r="I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2325.46</v>
      </c>
      <c r="J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2352.98</v>
      </c>
      <c r="K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2399.5100000000002</v>
      </c>
      <c r="L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2360.5700000000002</v>
      </c>
      <c r="M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2352.54</v>
      </c>
      <c r="N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2352.62</v>
      </c>
      <c r="O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2360.71</v>
      </c>
      <c r="P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2360.6800000000003</v>
      </c>
      <c r="Q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2337.5</v>
      </c>
      <c r="R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2335.2800000000002</v>
      </c>
      <c r="S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2446.1800000000003</v>
      </c>
      <c r="T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2452.5100000000002</v>
      </c>
      <c r="U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2433.7000000000003</v>
      </c>
      <c r="V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2396.6800000000003</v>
      </c>
      <c r="W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2345.6000000000004</v>
      </c>
      <c r="X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2527.08</v>
      </c>
      <c r="Y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2382.02</v>
      </c>
    </row>
    <row r="106" spans="1:25" x14ac:dyDescent="0.2">
      <c r="A106" s="83">
        <f t="shared" si="2"/>
        <v>42359</v>
      </c>
      <c r="B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2318.6800000000003</v>
      </c>
      <c r="C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2360.34</v>
      </c>
      <c r="D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2389.4500000000003</v>
      </c>
      <c r="E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2402.75</v>
      </c>
      <c r="F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2402.7200000000003</v>
      </c>
      <c r="G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2394.0500000000002</v>
      </c>
      <c r="H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2312.11</v>
      </c>
      <c r="I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2392.38</v>
      </c>
      <c r="J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2359.11</v>
      </c>
      <c r="K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2375.21</v>
      </c>
      <c r="L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2359.1000000000004</v>
      </c>
      <c r="M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2305</v>
      </c>
      <c r="N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2317.6400000000003</v>
      </c>
      <c r="O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2324.1400000000003</v>
      </c>
      <c r="P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2379.27</v>
      </c>
      <c r="Q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2375.83</v>
      </c>
      <c r="R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2326.9300000000003</v>
      </c>
      <c r="S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2399.75</v>
      </c>
      <c r="T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2399.19</v>
      </c>
      <c r="U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2373.7800000000002</v>
      </c>
      <c r="V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2434.1800000000003</v>
      </c>
      <c r="W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2395.5300000000002</v>
      </c>
      <c r="X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2532.56</v>
      </c>
      <c r="Y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2388.5500000000002</v>
      </c>
    </row>
    <row r="107" spans="1:25" x14ac:dyDescent="0.2">
      <c r="A107" s="83">
        <f t="shared" si="2"/>
        <v>42360</v>
      </c>
      <c r="B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2321.3200000000002</v>
      </c>
      <c r="C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2325.5700000000002</v>
      </c>
      <c r="D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2348.1999999999998</v>
      </c>
      <c r="E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2356.1800000000003</v>
      </c>
      <c r="F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2356.17</v>
      </c>
      <c r="G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2333.46</v>
      </c>
      <c r="H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2308.5300000000002</v>
      </c>
      <c r="I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2404.46</v>
      </c>
      <c r="J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2355.02</v>
      </c>
      <c r="K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2354.7400000000002</v>
      </c>
      <c r="L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2347.06</v>
      </c>
      <c r="M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2317.9900000000002</v>
      </c>
      <c r="N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2320.35</v>
      </c>
      <c r="O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2333.9</v>
      </c>
      <c r="P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2404.34</v>
      </c>
      <c r="Q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2396.14</v>
      </c>
      <c r="R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2326.69</v>
      </c>
      <c r="S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2384.0700000000002</v>
      </c>
      <c r="T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2397.81</v>
      </c>
      <c r="U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2386.0100000000002</v>
      </c>
      <c r="V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2431.19</v>
      </c>
      <c r="W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2372.7200000000003</v>
      </c>
      <c r="X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2532.11</v>
      </c>
      <c r="Y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2382</v>
      </c>
    </row>
    <row r="108" spans="1:25" x14ac:dyDescent="0.2">
      <c r="A108" s="83">
        <f t="shared" si="2"/>
        <v>42361</v>
      </c>
      <c r="B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2331.4</v>
      </c>
      <c r="C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2325.59</v>
      </c>
      <c r="D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2348.27</v>
      </c>
      <c r="E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2356.1000000000004</v>
      </c>
      <c r="F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2356</v>
      </c>
      <c r="G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2344.65</v>
      </c>
      <c r="H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2305.65</v>
      </c>
      <c r="I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2392.67</v>
      </c>
      <c r="J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2337.63</v>
      </c>
      <c r="K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2354.79</v>
      </c>
      <c r="L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2332.17</v>
      </c>
      <c r="M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2366.59</v>
      </c>
      <c r="N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2366.92</v>
      </c>
      <c r="O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2352.9300000000003</v>
      </c>
      <c r="P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2332.2600000000002</v>
      </c>
      <c r="Q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2332.61</v>
      </c>
      <c r="R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2330.11</v>
      </c>
      <c r="S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2386.5100000000002</v>
      </c>
      <c r="T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2420.0300000000002</v>
      </c>
      <c r="U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2403.9700000000003</v>
      </c>
      <c r="V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2465.48</v>
      </c>
      <c r="W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2381.6800000000003</v>
      </c>
      <c r="X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2547.2200000000003</v>
      </c>
      <c r="Y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2403.88</v>
      </c>
    </row>
    <row r="109" spans="1:25" x14ac:dyDescent="0.2">
      <c r="A109" s="83">
        <f t="shared" si="2"/>
        <v>42362</v>
      </c>
      <c r="B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2332.2400000000002</v>
      </c>
      <c r="C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2325.38</v>
      </c>
      <c r="D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2344.1800000000003</v>
      </c>
      <c r="E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2355.91</v>
      </c>
      <c r="F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2355.8500000000004</v>
      </c>
      <c r="G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2356.11</v>
      </c>
      <c r="H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2308.9900000000002</v>
      </c>
      <c r="I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2404.8100000000004</v>
      </c>
      <c r="J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2355.19</v>
      </c>
      <c r="K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2382.75</v>
      </c>
      <c r="L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2383</v>
      </c>
      <c r="M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2320.5300000000002</v>
      </c>
      <c r="N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2336.98</v>
      </c>
      <c r="O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2354.66</v>
      </c>
      <c r="P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2427.13</v>
      </c>
      <c r="Q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2427.62</v>
      </c>
      <c r="R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2364.8900000000003</v>
      </c>
      <c r="S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2373.94</v>
      </c>
      <c r="T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2375.39</v>
      </c>
      <c r="U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2389.6999999999998</v>
      </c>
      <c r="V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2440.14</v>
      </c>
      <c r="W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2399.2800000000002</v>
      </c>
      <c r="X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2510.52</v>
      </c>
      <c r="Y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2381.9700000000003</v>
      </c>
    </row>
    <row r="110" spans="1:25" x14ac:dyDescent="0.2">
      <c r="A110" s="83">
        <f t="shared" si="2"/>
        <v>42363</v>
      </c>
      <c r="B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2318.38</v>
      </c>
      <c r="C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2364.08</v>
      </c>
      <c r="D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2380.7200000000003</v>
      </c>
      <c r="E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2397.9</v>
      </c>
      <c r="F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2397.91</v>
      </c>
      <c r="G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2372.86</v>
      </c>
      <c r="H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2319.61</v>
      </c>
      <c r="I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2421.58</v>
      </c>
      <c r="J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2355.67</v>
      </c>
      <c r="K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2366.9900000000002</v>
      </c>
      <c r="L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2343.52</v>
      </c>
      <c r="M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2364.69</v>
      </c>
      <c r="N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2342.98</v>
      </c>
      <c r="O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2320.79</v>
      </c>
      <c r="P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2354.65</v>
      </c>
      <c r="Q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2332.44</v>
      </c>
      <c r="R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2328.89</v>
      </c>
      <c r="S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2385.29</v>
      </c>
      <c r="T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2390.83</v>
      </c>
      <c r="U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2390.65</v>
      </c>
      <c r="V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2439.15</v>
      </c>
      <c r="W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2381.42</v>
      </c>
      <c r="X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2509.15</v>
      </c>
      <c r="Y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2380.94</v>
      </c>
    </row>
    <row r="111" spans="1:25" x14ac:dyDescent="0.2">
      <c r="A111" s="83">
        <f t="shared" si="2"/>
        <v>42367</v>
      </c>
      <c r="B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2320.11</v>
      </c>
      <c r="C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2344.4300000000003</v>
      </c>
      <c r="D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2385</v>
      </c>
      <c r="E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2385.08</v>
      </c>
      <c r="F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2384.9499999999998</v>
      </c>
      <c r="G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2364.4900000000002</v>
      </c>
      <c r="H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2308.9700000000003</v>
      </c>
      <c r="I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2396.67</v>
      </c>
      <c r="J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2355.44</v>
      </c>
      <c r="K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2342.9</v>
      </c>
      <c r="L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2342.89</v>
      </c>
      <c r="M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2318.42</v>
      </c>
      <c r="N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2319.29</v>
      </c>
      <c r="O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2330.91</v>
      </c>
      <c r="P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2330.96</v>
      </c>
      <c r="Q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2331.61</v>
      </c>
      <c r="R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2331.17</v>
      </c>
      <c r="S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2424.83</v>
      </c>
      <c r="T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2418.5700000000002</v>
      </c>
      <c r="U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2389.8000000000002</v>
      </c>
      <c r="V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2452.2800000000002</v>
      </c>
      <c r="W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2402.41</v>
      </c>
      <c r="X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2539.5300000000002</v>
      </c>
      <c r="Y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2368.21</v>
      </c>
    </row>
    <row r="112" spans="1:25" x14ac:dyDescent="0.2">
      <c r="A112" s="83">
        <f t="shared" si="2"/>
        <v>42368</v>
      </c>
      <c r="B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2325.77</v>
      </c>
      <c r="C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2380.62</v>
      </c>
      <c r="D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2397.85</v>
      </c>
      <c r="E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2397.94</v>
      </c>
      <c r="F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2406.7800000000002</v>
      </c>
      <c r="G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2385.2800000000002</v>
      </c>
      <c r="H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2326.9499999999998</v>
      </c>
      <c r="I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2421.7800000000002</v>
      </c>
      <c r="J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2373.86</v>
      </c>
      <c r="K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2383.4700000000003</v>
      </c>
      <c r="L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2343.25</v>
      </c>
      <c r="M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2335.38</v>
      </c>
      <c r="N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2335.6</v>
      </c>
      <c r="O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2335.41</v>
      </c>
      <c r="P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2342.98</v>
      </c>
      <c r="Q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2355.0300000000002</v>
      </c>
      <c r="R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2309.46</v>
      </c>
      <c r="S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2369.33</v>
      </c>
      <c r="T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2368.02</v>
      </c>
      <c r="U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2369.27</v>
      </c>
      <c r="V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2417.1800000000003</v>
      </c>
      <c r="W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2362.81</v>
      </c>
      <c r="X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2522.85</v>
      </c>
      <c r="Y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2330.84</v>
      </c>
    </row>
    <row r="113" spans="1:27" x14ac:dyDescent="0.2">
      <c r="A113" s="83">
        <f t="shared" si="2"/>
        <v>42369</v>
      </c>
      <c r="B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2330.9700000000003</v>
      </c>
      <c r="C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2340.19</v>
      </c>
      <c r="D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2363.8500000000004</v>
      </c>
      <c r="E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2363.94</v>
      </c>
      <c r="F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2372.1800000000003</v>
      </c>
      <c r="G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2356.3000000000002</v>
      </c>
      <c r="H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2308.84</v>
      </c>
      <c r="I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2412.88</v>
      </c>
      <c r="J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2365.79</v>
      </c>
      <c r="K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2413.33</v>
      </c>
      <c r="L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2361.7600000000002</v>
      </c>
      <c r="M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2306.62</v>
      </c>
      <c r="N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2310.37</v>
      </c>
      <c r="O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2310.5</v>
      </c>
      <c r="P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2370.83</v>
      </c>
      <c r="Q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2355.7800000000002</v>
      </c>
      <c r="R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2330.16</v>
      </c>
      <c r="S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2439.87</v>
      </c>
      <c r="T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2458.7400000000002</v>
      </c>
      <c r="U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2421.59</v>
      </c>
      <c r="V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2466.4300000000003</v>
      </c>
      <c r="W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2421.7399999999998</v>
      </c>
      <c r="X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2608.8900000000003</v>
      </c>
      <c r="Y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2562.54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153</v>
      </c>
    </row>
    <row r="116" spans="1:27" ht="12.75" x14ac:dyDescent="0.2">
      <c r="A116" s="172" t="s">
        <v>48</v>
      </c>
      <c r="B116" s="183" t="s">
        <v>122</v>
      </c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5"/>
    </row>
    <row r="117" spans="1:27" ht="12.75" x14ac:dyDescent="0.2">
      <c r="A117" s="173"/>
      <c r="B117" s="186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8"/>
    </row>
    <row r="118" spans="1:27" ht="12.75" customHeight="1" x14ac:dyDescent="0.2">
      <c r="A118" s="173"/>
      <c r="B118" s="175" t="s">
        <v>123</v>
      </c>
      <c r="C118" s="166" t="s">
        <v>124</v>
      </c>
      <c r="D118" s="166" t="s">
        <v>125</v>
      </c>
      <c r="E118" s="166" t="s">
        <v>126</v>
      </c>
      <c r="F118" s="166" t="s">
        <v>127</v>
      </c>
      <c r="G118" s="166" t="s">
        <v>128</v>
      </c>
      <c r="H118" s="166" t="s">
        <v>129</v>
      </c>
      <c r="I118" s="166" t="s">
        <v>130</v>
      </c>
      <c r="J118" s="166" t="s">
        <v>131</v>
      </c>
      <c r="K118" s="166" t="s">
        <v>132</v>
      </c>
      <c r="L118" s="166" t="s">
        <v>133</v>
      </c>
      <c r="M118" s="166" t="s">
        <v>134</v>
      </c>
      <c r="N118" s="177" t="s">
        <v>135</v>
      </c>
      <c r="O118" s="166" t="s">
        <v>136</v>
      </c>
      <c r="P118" s="166" t="s">
        <v>137</v>
      </c>
      <c r="Q118" s="166" t="s">
        <v>138</v>
      </c>
      <c r="R118" s="166" t="s">
        <v>139</v>
      </c>
      <c r="S118" s="166" t="s">
        <v>140</v>
      </c>
      <c r="T118" s="166" t="s">
        <v>141</v>
      </c>
      <c r="U118" s="166" t="s">
        <v>142</v>
      </c>
      <c r="V118" s="166" t="s">
        <v>143</v>
      </c>
      <c r="W118" s="166" t="s">
        <v>144</v>
      </c>
      <c r="X118" s="166" t="s">
        <v>145</v>
      </c>
      <c r="Y118" s="166" t="s">
        <v>146</v>
      </c>
    </row>
    <row r="119" spans="1:27" ht="11.25" customHeight="1" x14ac:dyDescent="0.2">
      <c r="A119" s="174"/>
      <c r="B119" s="17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78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</row>
    <row r="120" spans="1:27" ht="18.75" customHeight="1" x14ac:dyDescent="0.2">
      <c r="A120" s="83">
        <f>A86</f>
        <v>42339</v>
      </c>
      <c r="B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2315.19</v>
      </c>
      <c r="C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2355.66</v>
      </c>
      <c r="D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2382.33</v>
      </c>
      <c r="E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2382.36</v>
      </c>
      <c r="F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2368.87</v>
      </c>
      <c r="G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2369.09</v>
      </c>
      <c r="H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2327.91</v>
      </c>
      <c r="I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2438</v>
      </c>
      <c r="J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2376.5500000000002</v>
      </c>
      <c r="K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2389.1</v>
      </c>
      <c r="L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2379.9900000000002</v>
      </c>
      <c r="M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2333.9700000000003</v>
      </c>
      <c r="N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2322.81</v>
      </c>
      <c r="O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2352.3500000000004</v>
      </c>
      <c r="P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2464.67</v>
      </c>
      <c r="Q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2438.86</v>
      </c>
      <c r="R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2347.75</v>
      </c>
      <c r="S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2271.6999999999998</v>
      </c>
      <c r="T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2265.25</v>
      </c>
      <c r="U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2285.6800000000003</v>
      </c>
      <c r="V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2267.33</v>
      </c>
      <c r="W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2270.37</v>
      </c>
      <c r="X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2353.86</v>
      </c>
      <c r="Y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2259.27</v>
      </c>
      <c r="AA120" s="84"/>
    </row>
    <row r="121" spans="1:27" x14ac:dyDescent="0.2">
      <c r="A121" s="83">
        <f t="shared" ref="A121:A147" si="3">A87</f>
        <v>42340</v>
      </c>
      <c r="B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2310.96</v>
      </c>
      <c r="C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2350.8900000000003</v>
      </c>
      <c r="D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2377.09</v>
      </c>
      <c r="E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2368.2200000000003</v>
      </c>
      <c r="F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2368.34</v>
      </c>
      <c r="G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2360.4899999999998</v>
      </c>
      <c r="H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2311.7399999999998</v>
      </c>
      <c r="I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2396.86</v>
      </c>
      <c r="J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2329.87</v>
      </c>
      <c r="K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2340.7800000000002</v>
      </c>
      <c r="L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2332.6999999999998</v>
      </c>
      <c r="M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2279.0100000000002</v>
      </c>
      <c r="N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2294.87</v>
      </c>
      <c r="O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2298.02</v>
      </c>
      <c r="P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2374.23</v>
      </c>
      <c r="Q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2375.0100000000002</v>
      </c>
      <c r="R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2308.3200000000002</v>
      </c>
      <c r="S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2266.6999999999998</v>
      </c>
      <c r="T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2266.8000000000002</v>
      </c>
      <c r="U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2255.1400000000003</v>
      </c>
      <c r="V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2292.52</v>
      </c>
      <c r="W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2248.6999999999998</v>
      </c>
      <c r="X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2399.73</v>
      </c>
      <c r="Y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2265.16</v>
      </c>
    </row>
    <row r="122" spans="1:27" x14ac:dyDescent="0.2">
      <c r="A122" s="83">
        <f t="shared" si="3"/>
        <v>42341</v>
      </c>
      <c r="B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2289.19</v>
      </c>
      <c r="C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2322.5600000000004</v>
      </c>
      <c r="D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2334.5</v>
      </c>
      <c r="E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2334.4499999999998</v>
      </c>
      <c r="F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2342.73</v>
      </c>
      <c r="G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2327.0300000000002</v>
      </c>
      <c r="H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2289.7200000000003</v>
      </c>
      <c r="I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2371.9499999999998</v>
      </c>
      <c r="J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2334.0700000000002</v>
      </c>
      <c r="K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2333.4499999999998</v>
      </c>
      <c r="L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2325.7800000000002</v>
      </c>
      <c r="M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2261.44</v>
      </c>
      <c r="N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2261.36</v>
      </c>
      <c r="O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2267.37</v>
      </c>
      <c r="P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2317.9700000000003</v>
      </c>
      <c r="Q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2311.0500000000002</v>
      </c>
      <c r="R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2283.85</v>
      </c>
      <c r="S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2298.12</v>
      </c>
      <c r="T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2300.19</v>
      </c>
      <c r="U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2286.84</v>
      </c>
      <c r="V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2315.71</v>
      </c>
      <c r="W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2284.36</v>
      </c>
      <c r="X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2397.2000000000003</v>
      </c>
      <c r="Y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2272.27</v>
      </c>
    </row>
    <row r="123" spans="1:27" x14ac:dyDescent="0.2">
      <c r="A123" s="83">
        <f t="shared" si="3"/>
        <v>42342</v>
      </c>
      <c r="B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2282.0500000000002</v>
      </c>
      <c r="C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2318.7400000000002</v>
      </c>
      <c r="D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2334.66</v>
      </c>
      <c r="E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2334.62</v>
      </c>
      <c r="F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2334.8200000000002</v>
      </c>
      <c r="G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2327.35</v>
      </c>
      <c r="H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2283.14</v>
      </c>
      <c r="I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2372.5700000000002</v>
      </c>
      <c r="J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2330.83</v>
      </c>
      <c r="K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2342.17</v>
      </c>
      <c r="L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2333.96</v>
      </c>
      <c r="M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2273.69</v>
      </c>
      <c r="N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2280.08</v>
      </c>
      <c r="O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2296.1800000000003</v>
      </c>
      <c r="P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2322.12</v>
      </c>
      <c r="Q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2296.69</v>
      </c>
      <c r="R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2263.33</v>
      </c>
      <c r="S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2306.21</v>
      </c>
      <c r="T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2307.71</v>
      </c>
      <c r="U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2295.84</v>
      </c>
      <c r="V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2321.8900000000003</v>
      </c>
      <c r="W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2279.9300000000003</v>
      </c>
      <c r="X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2407.77</v>
      </c>
      <c r="Y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2275.79</v>
      </c>
    </row>
    <row r="124" spans="1:27" x14ac:dyDescent="0.2">
      <c r="A124" s="83">
        <f t="shared" si="3"/>
        <v>42343</v>
      </c>
      <c r="B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2271.02</v>
      </c>
      <c r="C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2300.94</v>
      </c>
      <c r="D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2321.0500000000002</v>
      </c>
      <c r="E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2321.06</v>
      </c>
      <c r="F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2316.87</v>
      </c>
      <c r="G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2309.44</v>
      </c>
      <c r="H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2265.1800000000003</v>
      </c>
      <c r="I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2251.91</v>
      </c>
      <c r="J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2300</v>
      </c>
      <c r="K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2316.6400000000003</v>
      </c>
      <c r="L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2300.9499999999998</v>
      </c>
      <c r="M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2293.09</v>
      </c>
      <c r="N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2278.4700000000003</v>
      </c>
      <c r="O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2292.9900000000002</v>
      </c>
      <c r="P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2300.6000000000004</v>
      </c>
      <c r="Q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2312.73</v>
      </c>
      <c r="R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2260.62</v>
      </c>
      <c r="S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2388.5500000000002</v>
      </c>
      <c r="T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2445.44</v>
      </c>
      <c r="U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2444.4300000000003</v>
      </c>
      <c r="V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2406.34</v>
      </c>
      <c r="W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2301.66</v>
      </c>
      <c r="X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2461.75</v>
      </c>
      <c r="Y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2328.7400000000002</v>
      </c>
    </row>
    <row r="125" spans="1:27" x14ac:dyDescent="0.2">
      <c r="A125" s="83">
        <f t="shared" si="3"/>
        <v>42344</v>
      </c>
      <c r="B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2271.46</v>
      </c>
      <c r="C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2301.0500000000002</v>
      </c>
      <c r="D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2321</v>
      </c>
      <c r="E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2320.87</v>
      </c>
      <c r="F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2315.79</v>
      </c>
      <c r="G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2308.56</v>
      </c>
      <c r="H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2293.86</v>
      </c>
      <c r="I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2293.73</v>
      </c>
      <c r="J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2248.8200000000002</v>
      </c>
      <c r="K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2375.19</v>
      </c>
      <c r="L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2340.13</v>
      </c>
      <c r="M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2323.5600000000004</v>
      </c>
      <c r="N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2299.31</v>
      </c>
      <c r="O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2299.6000000000004</v>
      </c>
      <c r="P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2331.83</v>
      </c>
      <c r="Q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2354.5</v>
      </c>
      <c r="R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2287.61</v>
      </c>
      <c r="S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2383.71</v>
      </c>
      <c r="T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2397.69</v>
      </c>
      <c r="U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2398.6800000000003</v>
      </c>
      <c r="V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2362.91</v>
      </c>
      <c r="W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2299.38</v>
      </c>
      <c r="X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2411.39</v>
      </c>
      <c r="Y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2298.16</v>
      </c>
    </row>
    <row r="126" spans="1:27" x14ac:dyDescent="0.2">
      <c r="A126" s="83">
        <f t="shared" si="3"/>
        <v>42345</v>
      </c>
      <c r="B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2275.3000000000002</v>
      </c>
      <c r="C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2303.6800000000003</v>
      </c>
      <c r="D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2326.69</v>
      </c>
      <c r="E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2334.8200000000002</v>
      </c>
      <c r="F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2334.86</v>
      </c>
      <c r="G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2303.9</v>
      </c>
      <c r="H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2262.09</v>
      </c>
      <c r="I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2340.02</v>
      </c>
      <c r="J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2311.94</v>
      </c>
      <c r="K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2316.6</v>
      </c>
      <c r="L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2308.91</v>
      </c>
      <c r="M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2260.5300000000002</v>
      </c>
      <c r="N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2260.36</v>
      </c>
      <c r="O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2260.3000000000002</v>
      </c>
      <c r="P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2301.31</v>
      </c>
      <c r="Q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2287.4</v>
      </c>
      <c r="R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2258.4</v>
      </c>
      <c r="S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2323.7600000000002</v>
      </c>
      <c r="T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2324.81</v>
      </c>
      <c r="U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2313.3000000000002</v>
      </c>
      <c r="V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2370.9499999999998</v>
      </c>
      <c r="W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2298.8100000000004</v>
      </c>
      <c r="X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2435.02</v>
      </c>
      <c r="Y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2290.38</v>
      </c>
    </row>
    <row r="127" spans="1:27" x14ac:dyDescent="0.2">
      <c r="A127" s="83">
        <f t="shared" si="3"/>
        <v>42346</v>
      </c>
      <c r="B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2255.2200000000003</v>
      </c>
      <c r="C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2288.96</v>
      </c>
      <c r="D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2311.11</v>
      </c>
      <c r="E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2311.2000000000003</v>
      </c>
      <c r="F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2303.63</v>
      </c>
      <c r="G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2289.0700000000002</v>
      </c>
      <c r="H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2255.87</v>
      </c>
      <c r="I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2340.29</v>
      </c>
      <c r="J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2304.91</v>
      </c>
      <c r="K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2332.2000000000003</v>
      </c>
      <c r="L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2319.9900000000002</v>
      </c>
      <c r="M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2262.9899999999998</v>
      </c>
      <c r="N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2262.67</v>
      </c>
      <c r="O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2262.67</v>
      </c>
      <c r="P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2301.0300000000002</v>
      </c>
      <c r="Q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2287.4</v>
      </c>
      <c r="R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2259.06</v>
      </c>
      <c r="S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2337.6</v>
      </c>
      <c r="T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2338.88</v>
      </c>
      <c r="U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2313.89</v>
      </c>
      <c r="V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2373.2200000000003</v>
      </c>
      <c r="W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2305.73</v>
      </c>
      <c r="X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2470.6</v>
      </c>
      <c r="Y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2316.75</v>
      </c>
    </row>
    <row r="128" spans="1:27" x14ac:dyDescent="0.2">
      <c r="A128" s="83">
        <f t="shared" si="3"/>
        <v>42347</v>
      </c>
      <c r="B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2249.04</v>
      </c>
      <c r="C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2289.34</v>
      </c>
      <c r="D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2311.5</v>
      </c>
      <c r="E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2311.56</v>
      </c>
      <c r="F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2303.9900000000002</v>
      </c>
      <c r="G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2289.59</v>
      </c>
      <c r="H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2257</v>
      </c>
      <c r="I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2341.59</v>
      </c>
      <c r="J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2279.65</v>
      </c>
      <c r="K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2288.66</v>
      </c>
      <c r="L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2267.9100000000003</v>
      </c>
      <c r="M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2289.4900000000002</v>
      </c>
      <c r="N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2257.4500000000003</v>
      </c>
      <c r="O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2257.54</v>
      </c>
      <c r="P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2295.44</v>
      </c>
      <c r="Q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2288.67</v>
      </c>
      <c r="R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2250.2600000000002</v>
      </c>
      <c r="S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2332.44</v>
      </c>
      <c r="T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2346.23</v>
      </c>
      <c r="U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2310.29</v>
      </c>
      <c r="V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2374.0100000000002</v>
      </c>
      <c r="W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2304.77</v>
      </c>
      <c r="X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2472.67</v>
      </c>
      <c r="Y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2303.4500000000003</v>
      </c>
    </row>
    <row r="129" spans="1:25" x14ac:dyDescent="0.2">
      <c r="A129" s="83">
        <f t="shared" si="3"/>
        <v>42348</v>
      </c>
      <c r="B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2248.5700000000002</v>
      </c>
      <c r="C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2288.91</v>
      </c>
      <c r="D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2303.63</v>
      </c>
      <c r="E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2311.2600000000002</v>
      </c>
      <c r="F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2303.77</v>
      </c>
      <c r="G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2289.5300000000002</v>
      </c>
      <c r="H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2256.39</v>
      </c>
      <c r="I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2341.2400000000002</v>
      </c>
      <c r="J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2279.8200000000002</v>
      </c>
      <c r="K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2281.42</v>
      </c>
      <c r="L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2261.2600000000002</v>
      </c>
      <c r="M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2288.63</v>
      </c>
      <c r="N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2267.79</v>
      </c>
      <c r="O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2257.08</v>
      </c>
      <c r="P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2295.31</v>
      </c>
      <c r="Q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2288.77</v>
      </c>
      <c r="R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2250.35</v>
      </c>
      <c r="S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2331.9</v>
      </c>
      <c r="T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2347</v>
      </c>
      <c r="U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2309.96</v>
      </c>
      <c r="V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2365.29</v>
      </c>
      <c r="W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2300.54</v>
      </c>
      <c r="X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2454.8500000000004</v>
      </c>
      <c r="Y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2303.5100000000002</v>
      </c>
    </row>
    <row r="130" spans="1:25" x14ac:dyDescent="0.2">
      <c r="A130" s="83">
        <f t="shared" si="3"/>
        <v>42349</v>
      </c>
      <c r="B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2249.23</v>
      </c>
      <c r="C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2287.79</v>
      </c>
      <c r="D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2309.9</v>
      </c>
      <c r="E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2309.85</v>
      </c>
      <c r="F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2302.46</v>
      </c>
      <c r="G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2288.17</v>
      </c>
      <c r="H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2248.5100000000002</v>
      </c>
      <c r="I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2328.6999999999998</v>
      </c>
      <c r="J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2284.71</v>
      </c>
      <c r="K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2286.86</v>
      </c>
      <c r="L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2272.88</v>
      </c>
      <c r="M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2292.38</v>
      </c>
      <c r="N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2249.1999999999998</v>
      </c>
      <c r="O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2271.63</v>
      </c>
      <c r="P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2331.0300000000002</v>
      </c>
      <c r="Q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2319.83</v>
      </c>
      <c r="R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2268.5700000000002</v>
      </c>
      <c r="S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2319.4700000000003</v>
      </c>
      <c r="T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2331.4499999999998</v>
      </c>
      <c r="U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2310.58</v>
      </c>
      <c r="V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2366.2399999999998</v>
      </c>
      <c r="W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2323.8900000000003</v>
      </c>
      <c r="X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2456.54</v>
      </c>
      <c r="Y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2311</v>
      </c>
    </row>
    <row r="131" spans="1:25" x14ac:dyDescent="0.2">
      <c r="A131" s="83">
        <f t="shared" si="3"/>
        <v>42350</v>
      </c>
      <c r="B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2261.38</v>
      </c>
      <c r="C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2277.02</v>
      </c>
      <c r="D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2299.71</v>
      </c>
      <c r="E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2307.67</v>
      </c>
      <c r="F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2299.79</v>
      </c>
      <c r="G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2299.87</v>
      </c>
      <c r="H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2277.8200000000002</v>
      </c>
      <c r="I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2250.1800000000003</v>
      </c>
      <c r="J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2318.33</v>
      </c>
      <c r="K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2299.2200000000003</v>
      </c>
      <c r="L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2270.09</v>
      </c>
      <c r="M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2269.9300000000003</v>
      </c>
      <c r="N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2291.19</v>
      </c>
      <c r="O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2310.25</v>
      </c>
      <c r="P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2310.2800000000002</v>
      </c>
      <c r="Q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2310.8000000000002</v>
      </c>
      <c r="R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2260</v>
      </c>
      <c r="S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2411.0100000000002</v>
      </c>
      <c r="T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2409.79</v>
      </c>
      <c r="U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2413.06</v>
      </c>
      <c r="V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2378.46</v>
      </c>
      <c r="W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2326.19</v>
      </c>
      <c r="X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2479.75</v>
      </c>
      <c r="Y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2321.87</v>
      </c>
    </row>
    <row r="132" spans="1:25" x14ac:dyDescent="0.2">
      <c r="A132" s="83">
        <f t="shared" si="3"/>
        <v>42351</v>
      </c>
      <c r="B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2262.4300000000003</v>
      </c>
      <c r="C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2269.9300000000003</v>
      </c>
      <c r="D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2299.77</v>
      </c>
      <c r="E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2299.8000000000002</v>
      </c>
      <c r="F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2299.65</v>
      </c>
      <c r="G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2292.11</v>
      </c>
      <c r="H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2277.6</v>
      </c>
      <c r="I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2270.4700000000003</v>
      </c>
      <c r="J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2269.36</v>
      </c>
      <c r="K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2339.11</v>
      </c>
      <c r="L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2306.94</v>
      </c>
      <c r="M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2299.37</v>
      </c>
      <c r="N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2299.15</v>
      </c>
      <c r="O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2322.5100000000002</v>
      </c>
      <c r="P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2322.44</v>
      </c>
      <c r="Q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2311.16</v>
      </c>
      <c r="R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2259.8500000000004</v>
      </c>
      <c r="S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2408.2800000000002</v>
      </c>
      <c r="T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2407.8000000000002</v>
      </c>
      <c r="U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2406.4899999999998</v>
      </c>
      <c r="V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2371.6000000000004</v>
      </c>
      <c r="W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2323.87</v>
      </c>
      <c r="X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2478.79</v>
      </c>
      <c r="Y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2313.98</v>
      </c>
    </row>
    <row r="133" spans="1:25" x14ac:dyDescent="0.2">
      <c r="A133" s="83">
        <f t="shared" si="3"/>
        <v>42352</v>
      </c>
      <c r="B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2248.7200000000003</v>
      </c>
      <c r="C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2288.0100000000002</v>
      </c>
      <c r="D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2310</v>
      </c>
      <c r="E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2309.96</v>
      </c>
      <c r="F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2302.36</v>
      </c>
      <c r="G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2288</v>
      </c>
      <c r="H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2248.4700000000003</v>
      </c>
      <c r="I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2328.5100000000002</v>
      </c>
      <c r="J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2284.52</v>
      </c>
      <c r="K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2293.65</v>
      </c>
      <c r="L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2279.48</v>
      </c>
      <c r="M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2271.31</v>
      </c>
      <c r="N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2253.44</v>
      </c>
      <c r="O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2271.4700000000003</v>
      </c>
      <c r="P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2330.87</v>
      </c>
      <c r="Q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2319.9</v>
      </c>
      <c r="R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2268.19</v>
      </c>
      <c r="S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2320.9</v>
      </c>
      <c r="T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2333.9100000000003</v>
      </c>
      <c r="U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2311.59</v>
      </c>
      <c r="V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2365.66</v>
      </c>
      <c r="W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2327.73</v>
      </c>
      <c r="X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2462.8900000000003</v>
      </c>
      <c r="Y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2312.1800000000003</v>
      </c>
    </row>
    <row r="134" spans="1:25" x14ac:dyDescent="0.2">
      <c r="A134" s="83">
        <f t="shared" si="3"/>
        <v>42353</v>
      </c>
      <c r="B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2249.11</v>
      </c>
      <c r="C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2287.7800000000002</v>
      </c>
      <c r="D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2309.9300000000003</v>
      </c>
      <c r="E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2310.12</v>
      </c>
      <c r="F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2302.6000000000004</v>
      </c>
      <c r="G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2295.52</v>
      </c>
      <c r="H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2255.41</v>
      </c>
      <c r="I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2340.13</v>
      </c>
      <c r="J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2285</v>
      </c>
      <c r="K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2294.09</v>
      </c>
      <c r="L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2259.75</v>
      </c>
      <c r="M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2319.1999999999998</v>
      </c>
      <c r="N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2285.11</v>
      </c>
      <c r="O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2261.12</v>
      </c>
      <c r="P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2300.77</v>
      </c>
      <c r="Q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2294.54</v>
      </c>
      <c r="R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2260.4300000000003</v>
      </c>
      <c r="S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2350.16</v>
      </c>
      <c r="T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2340.88</v>
      </c>
      <c r="U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2314.7600000000002</v>
      </c>
      <c r="V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2375</v>
      </c>
      <c r="W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2353.9499999999998</v>
      </c>
      <c r="X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2506.6000000000004</v>
      </c>
      <c r="Y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2366.4900000000002</v>
      </c>
    </row>
    <row r="135" spans="1:25" x14ac:dyDescent="0.2">
      <c r="A135" s="83">
        <f t="shared" si="3"/>
        <v>42354</v>
      </c>
      <c r="B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2254.02</v>
      </c>
      <c r="C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2287.71</v>
      </c>
      <c r="D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2309.9300000000003</v>
      </c>
      <c r="E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2309.94</v>
      </c>
      <c r="F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2310.12</v>
      </c>
      <c r="G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2295.56</v>
      </c>
      <c r="H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2249.12</v>
      </c>
      <c r="I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2329.1800000000003</v>
      </c>
      <c r="J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2278.96</v>
      </c>
      <c r="K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2273.59</v>
      </c>
      <c r="L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2253.52</v>
      </c>
      <c r="M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2343.4</v>
      </c>
      <c r="N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2303.65</v>
      </c>
      <c r="O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2290.5100000000002</v>
      </c>
      <c r="P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2294.2400000000002</v>
      </c>
      <c r="Q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2287.9</v>
      </c>
      <c r="R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2274.1800000000003</v>
      </c>
      <c r="S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2348.5100000000002</v>
      </c>
      <c r="T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2353.38</v>
      </c>
      <c r="U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2324.3200000000002</v>
      </c>
      <c r="V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2373.04</v>
      </c>
      <c r="W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2329.86</v>
      </c>
      <c r="X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2472.0700000000002</v>
      </c>
      <c r="Y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2346.42</v>
      </c>
    </row>
    <row r="136" spans="1:25" x14ac:dyDescent="0.2">
      <c r="A136" s="83">
        <f t="shared" si="3"/>
        <v>42355</v>
      </c>
      <c r="B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2260.8500000000004</v>
      </c>
      <c r="C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2302.71</v>
      </c>
      <c r="D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2310.08</v>
      </c>
      <c r="E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2317.73</v>
      </c>
      <c r="F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2317.9900000000002</v>
      </c>
      <c r="G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2295.9</v>
      </c>
      <c r="H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2262.3500000000004</v>
      </c>
      <c r="I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2340.42</v>
      </c>
      <c r="J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2278.9300000000003</v>
      </c>
      <c r="K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2273.6600000000003</v>
      </c>
      <c r="L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2260.1</v>
      </c>
      <c r="M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2304.5</v>
      </c>
      <c r="N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2303.34</v>
      </c>
      <c r="O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2284.0700000000002</v>
      </c>
      <c r="P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2301.2399999999998</v>
      </c>
      <c r="Q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2280.67</v>
      </c>
      <c r="R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2249.62</v>
      </c>
      <c r="S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2332.21</v>
      </c>
      <c r="T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2344.38</v>
      </c>
      <c r="U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2320.88</v>
      </c>
      <c r="V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2382.6800000000003</v>
      </c>
      <c r="W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2331.11</v>
      </c>
      <c r="X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2455.4500000000003</v>
      </c>
      <c r="Y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2345.91</v>
      </c>
    </row>
    <row r="137" spans="1:25" x14ac:dyDescent="0.2">
      <c r="A137" s="83">
        <f t="shared" si="3"/>
        <v>42356</v>
      </c>
      <c r="B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2264.0300000000002</v>
      </c>
      <c r="C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2274.0700000000002</v>
      </c>
      <c r="D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2310.1800000000003</v>
      </c>
      <c r="E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2317.8900000000003</v>
      </c>
      <c r="F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2310.23</v>
      </c>
      <c r="G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2296</v>
      </c>
      <c r="H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2256.08</v>
      </c>
      <c r="I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2328.91</v>
      </c>
      <c r="J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2284.9</v>
      </c>
      <c r="K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2283.7600000000002</v>
      </c>
      <c r="L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2266.3900000000003</v>
      </c>
      <c r="M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2305.61</v>
      </c>
      <c r="N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2285.75</v>
      </c>
      <c r="O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2286.14</v>
      </c>
      <c r="P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2265.9</v>
      </c>
      <c r="Q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2272.7600000000002</v>
      </c>
      <c r="R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2269.9700000000003</v>
      </c>
      <c r="S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2341.7800000000002</v>
      </c>
      <c r="T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2341.4700000000003</v>
      </c>
      <c r="U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2319.42</v>
      </c>
      <c r="V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2387.8900000000003</v>
      </c>
      <c r="W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2334.3000000000002</v>
      </c>
      <c r="X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2475.1999999999998</v>
      </c>
      <c r="Y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2358.5500000000002</v>
      </c>
    </row>
    <row r="138" spans="1:25" x14ac:dyDescent="0.2">
      <c r="A138" s="83">
        <f t="shared" si="3"/>
        <v>42357</v>
      </c>
      <c r="B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2291.2800000000002</v>
      </c>
      <c r="C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2262.91</v>
      </c>
      <c r="D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2284.4700000000003</v>
      </c>
      <c r="E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2292.1800000000003</v>
      </c>
      <c r="F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2292.36</v>
      </c>
      <c r="G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2285.02</v>
      </c>
      <c r="H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2257.5500000000002</v>
      </c>
      <c r="I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2290.6999999999998</v>
      </c>
      <c r="J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2326.85</v>
      </c>
      <c r="K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2284.56</v>
      </c>
      <c r="L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2277.2399999999998</v>
      </c>
      <c r="M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2291.5300000000002</v>
      </c>
      <c r="N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2298.9499999999998</v>
      </c>
      <c r="O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2291.11</v>
      </c>
      <c r="P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2255.87</v>
      </c>
      <c r="Q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2269.63</v>
      </c>
      <c r="R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2288.48</v>
      </c>
      <c r="S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2391.5</v>
      </c>
      <c r="T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2411.27</v>
      </c>
      <c r="U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2393.9499999999998</v>
      </c>
      <c r="V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2361.8000000000002</v>
      </c>
      <c r="W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2316.25</v>
      </c>
      <c r="X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2472.98</v>
      </c>
      <c r="Y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2357.58</v>
      </c>
    </row>
    <row r="139" spans="1:25" x14ac:dyDescent="0.2">
      <c r="A139" s="83">
        <f t="shared" si="3"/>
        <v>42358</v>
      </c>
      <c r="B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2259.7200000000003</v>
      </c>
      <c r="C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2304.21</v>
      </c>
      <c r="D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2332.86</v>
      </c>
      <c r="E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2341.5100000000002</v>
      </c>
      <c r="F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2341.54</v>
      </c>
      <c r="G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2332.9300000000003</v>
      </c>
      <c r="H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2296.5</v>
      </c>
      <c r="I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2267.0300000000002</v>
      </c>
      <c r="J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2292.2200000000003</v>
      </c>
      <c r="K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2334.81</v>
      </c>
      <c r="L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2299.17</v>
      </c>
      <c r="M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2291.8200000000002</v>
      </c>
      <c r="N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2291.89</v>
      </c>
      <c r="O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2299.3000000000002</v>
      </c>
      <c r="P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2299.27</v>
      </c>
      <c r="Q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2278.0500000000002</v>
      </c>
      <c r="R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2276.0300000000002</v>
      </c>
      <c r="S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2377.5300000000002</v>
      </c>
      <c r="T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2383.31</v>
      </c>
      <c r="U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2366.11</v>
      </c>
      <c r="V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2332.2200000000003</v>
      </c>
      <c r="W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2285.4700000000003</v>
      </c>
      <c r="X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2451.5700000000002</v>
      </c>
      <c r="Y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2318.8100000000004</v>
      </c>
    </row>
    <row r="140" spans="1:25" x14ac:dyDescent="0.2">
      <c r="A140" s="83">
        <f t="shared" si="3"/>
        <v>42359</v>
      </c>
      <c r="B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2260.83</v>
      </c>
      <c r="C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2298.96</v>
      </c>
      <c r="D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2325.6000000000004</v>
      </c>
      <c r="E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2337.77</v>
      </c>
      <c r="F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2337.75</v>
      </c>
      <c r="G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2329.81</v>
      </c>
      <c r="H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2254.8200000000002</v>
      </c>
      <c r="I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2328.2800000000002</v>
      </c>
      <c r="J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2297.84</v>
      </c>
      <c r="K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2312.5700000000002</v>
      </c>
      <c r="L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2297.83</v>
      </c>
      <c r="M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2248.31</v>
      </c>
      <c r="N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2259.88</v>
      </c>
      <c r="O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2265.8200000000002</v>
      </c>
      <c r="P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2316.29</v>
      </c>
      <c r="Q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2313.1400000000003</v>
      </c>
      <c r="R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2268.38</v>
      </c>
      <c r="S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2335.0300000000002</v>
      </c>
      <c r="T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2334.52</v>
      </c>
      <c r="U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2311.2600000000002</v>
      </c>
      <c r="V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2366.54</v>
      </c>
      <c r="W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2331.17</v>
      </c>
      <c r="X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2456.59</v>
      </c>
      <c r="Y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2324.7800000000002</v>
      </c>
    </row>
    <row r="141" spans="1:25" x14ac:dyDescent="0.2">
      <c r="A141" s="83">
        <f t="shared" si="3"/>
        <v>42360</v>
      </c>
      <c r="B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2263.25</v>
      </c>
      <c r="C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2267.1400000000003</v>
      </c>
      <c r="D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2287.85</v>
      </c>
      <c r="E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2295.16</v>
      </c>
      <c r="F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2295.15</v>
      </c>
      <c r="G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2274.36</v>
      </c>
      <c r="H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2251.54</v>
      </c>
      <c r="I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2339.34</v>
      </c>
      <c r="J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2294.09</v>
      </c>
      <c r="K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2293.83</v>
      </c>
      <c r="L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2286.81</v>
      </c>
      <c r="M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2260.1999999999998</v>
      </c>
      <c r="N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2262.36</v>
      </c>
      <c r="O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2274.7600000000002</v>
      </c>
      <c r="P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2339.2400000000002</v>
      </c>
      <c r="Q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2331.7200000000003</v>
      </c>
      <c r="R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2268.16</v>
      </c>
      <c r="S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2320.6800000000003</v>
      </c>
      <c r="T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2333.25</v>
      </c>
      <c r="U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2322.4500000000003</v>
      </c>
      <c r="V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2363.8100000000004</v>
      </c>
      <c r="W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2310.29</v>
      </c>
      <c r="X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2456.17</v>
      </c>
      <c r="Y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2318.7800000000002</v>
      </c>
    </row>
    <row r="142" spans="1:25" x14ac:dyDescent="0.2">
      <c r="A142" s="83">
        <f t="shared" si="3"/>
        <v>42361</v>
      </c>
      <c r="B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2272.4700000000003</v>
      </c>
      <c r="C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2267.16</v>
      </c>
      <c r="D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2287.91</v>
      </c>
      <c r="E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2295.08</v>
      </c>
      <c r="F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2294.98</v>
      </c>
      <c r="G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2284.6000000000004</v>
      </c>
      <c r="H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2248.9</v>
      </c>
      <c r="I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2328.5500000000002</v>
      </c>
      <c r="J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2278.1800000000003</v>
      </c>
      <c r="K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2293.88</v>
      </c>
      <c r="L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2273.17</v>
      </c>
      <c r="M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2304.6800000000003</v>
      </c>
      <c r="N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2304.98</v>
      </c>
      <c r="O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2292.1800000000003</v>
      </c>
      <c r="P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2273.2600000000002</v>
      </c>
      <c r="Q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2273.58</v>
      </c>
      <c r="R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2271.29</v>
      </c>
      <c r="S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2322.91</v>
      </c>
      <c r="T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2353.59</v>
      </c>
      <c r="U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2338.8900000000003</v>
      </c>
      <c r="V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2395.19</v>
      </c>
      <c r="W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2318.5</v>
      </c>
      <c r="X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2470</v>
      </c>
      <c r="Y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2338.81</v>
      </c>
    </row>
    <row r="143" spans="1:25" x14ac:dyDescent="0.2">
      <c r="A143" s="83">
        <f t="shared" si="3"/>
        <v>42362</v>
      </c>
      <c r="B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2273.2400000000002</v>
      </c>
      <c r="C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2266.96</v>
      </c>
      <c r="D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2284.17</v>
      </c>
      <c r="E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2294.9</v>
      </c>
      <c r="F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2294.8500000000004</v>
      </c>
      <c r="G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2295.09</v>
      </c>
      <c r="H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2251.96</v>
      </c>
      <c r="I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2339.6600000000003</v>
      </c>
      <c r="J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2294.25</v>
      </c>
      <c r="K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2319.4700000000003</v>
      </c>
      <c r="L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2319.7000000000003</v>
      </c>
      <c r="M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2262.52</v>
      </c>
      <c r="N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2277.58</v>
      </c>
      <c r="O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2293.7600000000002</v>
      </c>
      <c r="P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2360.09</v>
      </c>
      <c r="Q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2360.54</v>
      </c>
      <c r="R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2303.13</v>
      </c>
      <c r="S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2311.41</v>
      </c>
      <c r="T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2312.73</v>
      </c>
      <c r="U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2325.83</v>
      </c>
      <c r="V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2372</v>
      </c>
      <c r="W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2334.6</v>
      </c>
      <c r="X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2436.41</v>
      </c>
      <c r="Y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2318.7600000000002</v>
      </c>
    </row>
    <row r="144" spans="1:25" x14ac:dyDescent="0.2">
      <c r="A144" s="83">
        <f t="shared" si="3"/>
        <v>42363</v>
      </c>
      <c r="B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2260.56</v>
      </c>
      <c r="C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2302.38</v>
      </c>
      <c r="D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2317.61</v>
      </c>
      <c r="E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2333.33</v>
      </c>
      <c r="F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2333.3500000000004</v>
      </c>
      <c r="G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2310.42</v>
      </c>
      <c r="H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2261.6800000000003</v>
      </c>
      <c r="I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2355.0100000000002</v>
      </c>
      <c r="J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2294.6800000000003</v>
      </c>
      <c r="K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2305.0500000000002</v>
      </c>
      <c r="L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2283.56</v>
      </c>
      <c r="M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2302.94</v>
      </c>
      <c r="N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2283.0700000000002</v>
      </c>
      <c r="O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2262.7600000000002</v>
      </c>
      <c r="P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2293.75</v>
      </c>
      <c r="Q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2273.4300000000003</v>
      </c>
      <c r="R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2270.17</v>
      </c>
      <c r="S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2321.8000000000002</v>
      </c>
      <c r="T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2326.87</v>
      </c>
      <c r="U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2326.6999999999998</v>
      </c>
      <c r="V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2371.09</v>
      </c>
      <c r="W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2318.25</v>
      </c>
      <c r="X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2435.16</v>
      </c>
      <c r="Y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2317.8200000000002</v>
      </c>
    </row>
    <row r="145" spans="1:27" x14ac:dyDescent="0.2">
      <c r="A145" s="83">
        <f t="shared" si="3"/>
        <v>42367</v>
      </c>
      <c r="B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2262.14</v>
      </c>
      <c r="C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2284.4</v>
      </c>
      <c r="D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2321.5300000000002</v>
      </c>
      <c r="E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2321.6</v>
      </c>
      <c r="F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2321.4900000000002</v>
      </c>
      <c r="G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2302.7600000000002</v>
      </c>
      <c r="H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2251.94</v>
      </c>
      <c r="I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2332.21</v>
      </c>
      <c r="J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2294.48</v>
      </c>
      <c r="K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2283</v>
      </c>
      <c r="L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2282.9899999999998</v>
      </c>
      <c r="M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2260.59</v>
      </c>
      <c r="N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2261.38</v>
      </c>
      <c r="O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2272.02</v>
      </c>
      <c r="P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2272.0700000000002</v>
      </c>
      <c r="Q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2272.67</v>
      </c>
      <c r="R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2272.27</v>
      </c>
      <c r="S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2357.9900000000002</v>
      </c>
      <c r="T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2352.2600000000002</v>
      </c>
      <c r="U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2325.9300000000003</v>
      </c>
      <c r="V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2383.11</v>
      </c>
      <c r="W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2337.46</v>
      </c>
      <c r="X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2462.96</v>
      </c>
      <c r="Y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2306.16</v>
      </c>
    </row>
    <row r="146" spans="1:27" x14ac:dyDescent="0.2">
      <c r="A146" s="83">
        <f t="shared" si="3"/>
        <v>42368</v>
      </c>
      <c r="B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2267.3200000000002</v>
      </c>
      <c r="C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2317.52</v>
      </c>
      <c r="D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2333.29</v>
      </c>
      <c r="E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2333.37</v>
      </c>
      <c r="F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2341.4700000000003</v>
      </c>
      <c r="G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2321.79</v>
      </c>
      <c r="H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2268.4</v>
      </c>
      <c r="I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2355.19</v>
      </c>
      <c r="J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2311.33</v>
      </c>
      <c r="K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2320.13</v>
      </c>
      <c r="L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2283.3200000000002</v>
      </c>
      <c r="M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2276.12</v>
      </c>
      <c r="N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2276.31</v>
      </c>
      <c r="O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2276.1400000000003</v>
      </c>
      <c r="P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2283.0700000000002</v>
      </c>
      <c r="Q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2294.1000000000004</v>
      </c>
      <c r="R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2252.3900000000003</v>
      </c>
      <c r="S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2307.19</v>
      </c>
      <c r="T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2305.9899999999998</v>
      </c>
      <c r="U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2307.13</v>
      </c>
      <c r="V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2350.98</v>
      </c>
      <c r="W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2301.2200000000003</v>
      </c>
      <c r="X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2447.6999999999998</v>
      </c>
      <c r="Y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2271.96</v>
      </c>
    </row>
    <row r="147" spans="1:27" x14ac:dyDescent="0.2">
      <c r="A147" s="83">
        <f t="shared" si="3"/>
        <v>42369</v>
      </c>
      <c r="B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2272.08</v>
      </c>
      <c r="C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2280.5100000000002</v>
      </c>
      <c r="D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2302.17</v>
      </c>
      <c r="E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2302.25</v>
      </c>
      <c r="F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2309.8000000000002</v>
      </c>
      <c r="G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2295.2600000000002</v>
      </c>
      <c r="H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2251.83</v>
      </c>
      <c r="I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2347.0500000000002</v>
      </c>
      <c r="J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2303.94</v>
      </c>
      <c r="K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2347.46</v>
      </c>
      <c r="L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2300.2600000000002</v>
      </c>
      <c r="M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2249.79</v>
      </c>
      <c r="N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2253.23</v>
      </c>
      <c r="O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2253.34</v>
      </c>
      <c r="P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2308.56</v>
      </c>
      <c r="Q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2294.79</v>
      </c>
      <c r="R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2271.33</v>
      </c>
      <c r="S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2371.75</v>
      </c>
      <c r="T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2389.02</v>
      </c>
      <c r="U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2355.02</v>
      </c>
      <c r="V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2396.06</v>
      </c>
      <c r="W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2355.16</v>
      </c>
      <c r="X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2526.44</v>
      </c>
      <c r="Y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2484.02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147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150</v>
      </c>
      <c r="B150" s="82"/>
      <c r="C150" s="82"/>
      <c r="D150" s="82"/>
    </row>
    <row r="151" spans="1:27" ht="12.75" x14ac:dyDescent="0.2">
      <c r="A151" s="172" t="s">
        <v>48</v>
      </c>
      <c r="B151" s="183" t="s">
        <v>122</v>
      </c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5"/>
    </row>
    <row r="152" spans="1:27" ht="12.75" x14ac:dyDescent="0.2">
      <c r="A152" s="173"/>
      <c r="B152" s="186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8"/>
    </row>
    <row r="153" spans="1:27" ht="12.75" customHeight="1" x14ac:dyDescent="0.2">
      <c r="A153" s="173"/>
      <c r="B153" s="175" t="s">
        <v>123</v>
      </c>
      <c r="C153" s="166" t="s">
        <v>124</v>
      </c>
      <c r="D153" s="166" t="s">
        <v>125</v>
      </c>
      <c r="E153" s="166" t="s">
        <v>126</v>
      </c>
      <c r="F153" s="166" t="s">
        <v>127</v>
      </c>
      <c r="G153" s="166" t="s">
        <v>128</v>
      </c>
      <c r="H153" s="166" t="s">
        <v>129</v>
      </c>
      <c r="I153" s="166" t="s">
        <v>130</v>
      </c>
      <c r="J153" s="166" t="s">
        <v>131</v>
      </c>
      <c r="K153" s="166" t="s">
        <v>132</v>
      </c>
      <c r="L153" s="166" t="s">
        <v>133</v>
      </c>
      <c r="M153" s="166" t="s">
        <v>134</v>
      </c>
      <c r="N153" s="177" t="s">
        <v>135</v>
      </c>
      <c r="O153" s="166" t="s">
        <v>136</v>
      </c>
      <c r="P153" s="166" t="s">
        <v>137</v>
      </c>
      <c r="Q153" s="166" t="s">
        <v>138</v>
      </c>
      <c r="R153" s="166" t="s">
        <v>139</v>
      </c>
      <c r="S153" s="166" t="s">
        <v>140</v>
      </c>
      <c r="T153" s="166" t="s">
        <v>141</v>
      </c>
      <c r="U153" s="166" t="s">
        <v>142</v>
      </c>
      <c r="V153" s="166" t="s">
        <v>143</v>
      </c>
      <c r="W153" s="166" t="s">
        <v>144</v>
      </c>
      <c r="X153" s="166" t="s">
        <v>145</v>
      </c>
      <c r="Y153" s="166" t="s">
        <v>146</v>
      </c>
    </row>
    <row r="154" spans="1:27" ht="11.25" customHeight="1" x14ac:dyDescent="0.2">
      <c r="A154" s="174"/>
      <c r="B154" s="176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78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</row>
    <row r="155" spans="1:27" ht="15.75" customHeight="1" x14ac:dyDescent="0.2">
      <c r="A155" s="83">
        <f>A120</f>
        <v>42339</v>
      </c>
      <c r="B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3030.4599999999996</v>
      </c>
      <c r="C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3080.08</v>
      </c>
      <c r="D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3112.7799999999997</v>
      </c>
      <c r="E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3112.8199999999997</v>
      </c>
      <c r="F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3096.2799999999997</v>
      </c>
      <c r="G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3096.54</v>
      </c>
      <c r="H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3046.0499999999997</v>
      </c>
      <c r="I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3181.0499999999997</v>
      </c>
      <c r="J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3105.7</v>
      </c>
      <c r="K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3121.0899999999997</v>
      </c>
      <c r="L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3109.9199999999996</v>
      </c>
      <c r="M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3053.4799999999996</v>
      </c>
      <c r="N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3039.7999999999997</v>
      </c>
      <c r="O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3076.0199999999995</v>
      </c>
      <c r="P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3213.7599999999998</v>
      </c>
      <c r="Q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3182.1099999999997</v>
      </c>
      <c r="R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3070.3799999999997</v>
      </c>
      <c r="S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2977.1299999999997</v>
      </c>
      <c r="T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2969.21</v>
      </c>
      <c r="U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2994.2599999999998</v>
      </c>
      <c r="V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2971.77</v>
      </c>
      <c r="W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2975.49</v>
      </c>
      <c r="X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3077.87</v>
      </c>
      <c r="Y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2961.8799999999997</v>
      </c>
      <c r="AA155" s="84"/>
    </row>
    <row r="156" spans="1:27" x14ac:dyDescent="0.2">
      <c r="A156" s="83">
        <f>A155+1</f>
        <v>42340</v>
      </c>
      <c r="B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3025.2699999999995</v>
      </c>
      <c r="C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3074.2299999999996</v>
      </c>
      <c r="D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3106.3599999999997</v>
      </c>
      <c r="E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3095.49</v>
      </c>
      <c r="F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3095.6299999999997</v>
      </c>
      <c r="G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3086.0099999999998</v>
      </c>
      <c r="H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3026.2299999999996</v>
      </c>
      <c r="I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3130.6099999999997</v>
      </c>
      <c r="J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3048.46</v>
      </c>
      <c r="K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3061.83</v>
      </c>
      <c r="L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3051.93</v>
      </c>
      <c r="M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2986.08</v>
      </c>
      <c r="N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3005.54</v>
      </c>
      <c r="O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3009.3999999999996</v>
      </c>
      <c r="P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3102.85</v>
      </c>
      <c r="Q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3103.8099999999995</v>
      </c>
      <c r="R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3022.02</v>
      </c>
      <c r="S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2970.99</v>
      </c>
      <c r="T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2971.12</v>
      </c>
      <c r="U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2956.81</v>
      </c>
      <c r="V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3002.66</v>
      </c>
      <c r="W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2948.9199999999996</v>
      </c>
      <c r="X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3134.12</v>
      </c>
      <c r="Y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2969.1</v>
      </c>
    </row>
    <row r="157" spans="1:27" x14ac:dyDescent="0.2">
      <c r="A157" s="83">
        <f t="shared" ref="A157:A185" si="4">A156+1</f>
        <v>42341</v>
      </c>
      <c r="B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2998.5699999999997</v>
      </c>
      <c r="C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3039.49</v>
      </c>
      <c r="D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3054.1299999999997</v>
      </c>
      <c r="E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3054.0699999999997</v>
      </c>
      <c r="F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3064.2299999999996</v>
      </c>
      <c r="G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3044.97</v>
      </c>
      <c r="H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2999.22</v>
      </c>
      <c r="I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3100.06</v>
      </c>
      <c r="J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3053.6099999999997</v>
      </c>
      <c r="K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3052.85</v>
      </c>
      <c r="L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3043.4399999999996</v>
      </c>
      <c r="M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2964.54</v>
      </c>
      <c r="N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2964.45</v>
      </c>
      <c r="O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2971.81</v>
      </c>
      <c r="P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3033.8599999999997</v>
      </c>
      <c r="Q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3025.3799999999997</v>
      </c>
      <c r="R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2992.0199999999995</v>
      </c>
      <c r="S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3009.5299999999997</v>
      </c>
      <c r="T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3012.0699999999997</v>
      </c>
      <c r="U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2995.6899999999996</v>
      </c>
      <c r="V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3031.0899999999997</v>
      </c>
      <c r="W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2992.64</v>
      </c>
      <c r="X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3131.02</v>
      </c>
      <c r="Y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2977.8199999999997</v>
      </c>
    </row>
    <row r="158" spans="1:27" x14ac:dyDescent="0.2">
      <c r="A158" s="83">
        <f t="shared" si="4"/>
        <v>42342</v>
      </c>
      <c r="B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2989.8199999999997</v>
      </c>
      <c r="C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3034.7999999999997</v>
      </c>
      <c r="D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3054.33</v>
      </c>
      <c r="E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3054.2799999999997</v>
      </c>
      <c r="F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3054.5199999999995</v>
      </c>
      <c r="G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3045.37</v>
      </c>
      <c r="H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2991.1499999999996</v>
      </c>
      <c r="I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3100.8199999999997</v>
      </c>
      <c r="J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3049.6299999999997</v>
      </c>
      <c r="K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3063.54</v>
      </c>
      <c r="L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3053.47</v>
      </c>
      <c r="M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2979.5699999999997</v>
      </c>
      <c r="N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2987.3999999999996</v>
      </c>
      <c r="O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3007.14</v>
      </c>
      <c r="P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3038.95</v>
      </c>
      <c r="Q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3007.7599999999998</v>
      </c>
      <c r="R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2966.8599999999997</v>
      </c>
      <c r="S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3019.4399999999996</v>
      </c>
      <c r="T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3021.2799999999997</v>
      </c>
      <c r="U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3006.72</v>
      </c>
      <c r="V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3038.6699999999996</v>
      </c>
      <c r="W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2987.2099999999996</v>
      </c>
      <c r="X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3143.9799999999996</v>
      </c>
      <c r="Y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2982.1299999999997</v>
      </c>
    </row>
    <row r="159" spans="1:27" x14ac:dyDescent="0.2">
      <c r="A159" s="83">
        <f t="shared" si="4"/>
        <v>42343</v>
      </c>
      <c r="B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2976.29</v>
      </c>
      <c r="C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3012.9799999999996</v>
      </c>
      <c r="D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3037.64</v>
      </c>
      <c r="E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3037.6499999999996</v>
      </c>
      <c r="F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3032.5199999999995</v>
      </c>
      <c r="G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3023.41</v>
      </c>
      <c r="H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2969.1299999999997</v>
      </c>
      <c r="I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2952.85</v>
      </c>
      <c r="J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3011.83</v>
      </c>
      <c r="K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3032.24</v>
      </c>
      <c r="L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3013</v>
      </c>
      <c r="M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3003.35</v>
      </c>
      <c r="N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2985.4199999999996</v>
      </c>
      <c r="O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3003.24</v>
      </c>
      <c r="P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3012.56</v>
      </c>
      <c r="Q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3027.4399999999996</v>
      </c>
      <c r="R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2963.54</v>
      </c>
      <c r="S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3120.41</v>
      </c>
      <c r="T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3190.18</v>
      </c>
      <c r="U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3188.9399999999996</v>
      </c>
      <c r="V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3142.2299999999996</v>
      </c>
      <c r="W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3013.8599999999997</v>
      </c>
      <c r="X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3210.18</v>
      </c>
      <c r="Y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3047.08</v>
      </c>
    </row>
    <row r="160" spans="1:27" x14ac:dyDescent="0.2">
      <c r="A160" s="83">
        <f t="shared" si="4"/>
        <v>42344</v>
      </c>
      <c r="B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2976.83</v>
      </c>
      <c r="C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3013.1099999999997</v>
      </c>
      <c r="D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3037.58</v>
      </c>
      <c r="E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3037.41</v>
      </c>
      <c r="F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3031.1899999999996</v>
      </c>
      <c r="G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3022.3199999999997</v>
      </c>
      <c r="H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3004.29</v>
      </c>
      <c r="I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3004.14</v>
      </c>
      <c r="J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2949.0699999999997</v>
      </c>
      <c r="K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3104.0299999999997</v>
      </c>
      <c r="L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3061.04</v>
      </c>
      <c r="M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3040.71</v>
      </c>
      <c r="N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3010.9799999999996</v>
      </c>
      <c r="O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3011.33</v>
      </c>
      <c r="P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3050.8599999999997</v>
      </c>
      <c r="Q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3078.66</v>
      </c>
      <c r="R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2996.6299999999997</v>
      </c>
      <c r="S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3114.47</v>
      </c>
      <c r="T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3131.6299999999997</v>
      </c>
      <c r="U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3132.8399999999997</v>
      </c>
      <c r="V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3088.97</v>
      </c>
      <c r="W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3011.0599999999995</v>
      </c>
      <c r="X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3148.43</v>
      </c>
      <c r="Y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3009.5699999999997</v>
      </c>
    </row>
    <row r="161" spans="1:25" x14ac:dyDescent="0.2">
      <c r="A161" s="83">
        <f t="shared" si="4"/>
        <v>42345</v>
      </c>
      <c r="B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2981.54</v>
      </c>
      <c r="C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3016.3399999999997</v>
      </c>
      <c r="D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3044.5499999999997</v>
      </c>
      <c r="E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3054.5199999999995</v>
      </c>
      <c r="F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3054.58</v>
      </c>
      <c r="G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3016.6099999999997</v>
      </c>
      <c r="H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2965.33</v>
      </c>
      <c r="I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3060.8999999999996</v>
      </c>
      <c r="J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3026.47</v>
      </c>
      <c r="K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3032.18</v>
      </c>
      <c r="L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3022.7599999999998</v>
      </c>
      <c r="M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2963.43</v>
      </c>
      <c r="N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2963.22</v>
      </c>
      <c r="O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2963.1499999999996</v>
      </c>
      <c r="P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3013.43</v>
      </c>
      <c r="Q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2996.3799999999997</v>
      </c>
      <c r="R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2960.8199999999997</v>
      </c>
      <c r="S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3040.97</v>
      </c>
      <c r="T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3042.25</v>
      </c>
      <c r="U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3028.1299999999997</v>
      </c>
      <c r="V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3098.83</v>
      </c>
      <c r="W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3010.37</v>
      </c>
      <c r="X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3177.3999999999996</v>
      </c>
      <c r="Y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3000.0299999999997</v>
      </c>
    </row>
    <row r="162" spans="1:25" x14ac:dyDescent="0.2">
      <c r="A162" s="83">
        <f t="shared" si="4"/>
        <v>42346</v>
      </c>
      <c r="B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2956.91</v>
      </c>
      <c r="C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2998.2799999999997</v>
      </c>
      <c r="D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3025.45</v>
      </c>
      <c r="E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3025.5699999999997</v>
      </c>
      <c r="F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3016.2799999999997</v>
      </c>
      <c r="G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2998.43</v>
      </c>
      <c r="H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2957.72</v>
      </c>
      <c r="I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3061.24</v>
      </c>
      <c r="J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3017.85</v>
      </c>
      <c r="K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3051.31</v>
      </c>
      <c r="L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3036.3399999999997</v>
      </c>
      <c r="M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2966.45</v>
      </c>
      <c r="N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2966.0499999999997</v>
      </c>
      <c r="O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2966.0499999999997</v>
      </c>
      <c r="P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3013.1</v>
      </c>
      <c r="Q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2996.3799999999997</v>
      </c>
      <c r="R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2961.62</v>
      </c>
      <c r="S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3057.9399999999996</v>
      </c>
      <c r="T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3059.5</v>
      </c>
      <c r="U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3028.87</v>
      </c>
      <c r="V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3101.6099999999997</v>
      </c>
      <c r="W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3018.85</v>
      </c>
      <c r="X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3221.0299999999997</v>
      </c>
      <c r="Y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3032.3599999999997</v>
      </c>
    </row>
    <row r="163" spans="1:25" x14ac:dyDescent="0.2">
      <c r="A163" s="83">
        <f t="shared" si="4"/>
        <v>42347</v>
      </c>
      <c r="B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2949.3399999999997</v>
      </c>
      <c r="C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2998.75</v>
      </c>
      <c r="D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3025.93</v>
      </c>
      <c r="E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3026</v>
      </c>
      <c r="F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3016.72</v>
      </c>
      <c r="G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2999.0599999999995</v>
      </c>
      <c r="H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2959.1</v>
      </c>
      <c r="I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3062.83</v>
      </c>
      <c r="J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2986.87</v>
      </c>
      <c r="K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2997.9199999999996</v>
      </c>
      <c r="L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2972.47</v>
      </c>
      <c r="M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2998.93</v>
      </c>
      <c r="N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2959.6499999999996</v>
      </c>
      <c r="O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2959.7599999999998</v>
      </c>
      <c r="P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3006.24</v>
      </c>
      <c r="Q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2997.93</v>
      </c>
      <c r="R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2950.83</v>
      </c>
      <c r="S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3051.6</v>
      </c>
      <c r="T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3068.5199999999995</v>
      </c>
      <c r="U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3024.45</v>
      </c>
      <c r="V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3102.58</v>
      </c>
      <c r="W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3017.68</v>
      </c>
      <c r="X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3223.5699999999997</v>
      </c>
      <c r="Y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3016.06</v>
      </c>
    </row>
    <row r="164" spans="1:25" x14ac:dyDescent="0.2">
      <c r="A164" s="83">
        <f t="shared" si="4"/>
        <v>42348</v>
      </c>
      <c r="B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2948.7599999999998</v>
      </c>
      <c r="C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2998.2299999999996</v>
      </c>
      <c r="D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3016.2799999999997</v>
      </c>
      <c r="E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3025.64</v>
      </c>
      <c r="F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3016.45</v>
      </c>
      <c r="G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2998.99</v>
      </c>
      <c r="H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2958.3499999999995</v>
      </c>
      <c r="I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3062.3999999999996</v>
      </c>
      <c r="J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2987.0899999999997</v>
      </c>
      <c r="K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2989.0499999999997</v>
      </c>
      <c r="L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2964.3199999999997</v>
      </c>
      <c r="M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2997.89</v>
      </c>
      <c r="N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2972.33</v>
      </c>
      <c r="O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2959.2</v>
      </c>
      <c r="P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3006.0699999999997</v>
      </c>
      <c r="Q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2998.06</v>
      </c>
      <c r="R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2950.95</v>
      </c>
      <c r="S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3050.9399999999996</v>
      </c>
      <c r="T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3069.46</v>
      </c>
      <c r="U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3024.04</v>
      </c>
      <c r="V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3091.89</v>
      </c>
      <c r="W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3012.49</v>
      </c>
      <c r="X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3201.72</v>
      </c>
      <c r="Y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3016.1299999999997</v>
      </c>
    </row>
    <row r="165" spans="1:25" x14ac:dyDescent="0.2">
      <c r="A165" s="83">
        <f t="shared" si="4"/>
        <v>42349</v>
      </c>
      <c r="B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2949.56</v>
      </c>
      <c r="C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2996.8599999999997</v>
      </c>
      <c r="D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3023.97</v>
      </c>
      <c r="E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3023.8999999999996</v>
      </c>
      <c r="F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3014.8399999999997</v>
      </c>
      <c r="G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2997.33</v>
      </c>
      <c r="H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2948.6899999999996</v>
      </c>
      <c r="I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3047.0199999999995</v>
      </c>
      <c r="J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2993.08</v>
      </c>
      <c r="K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2995.72</v>
      </c>
      <c r="L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2978.5699999999997</v>
      </c>
      <c r="M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3002.49</v>
      </c>
      <c r="N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2949.54</v>
      </c>
      <c r="O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2977.04</v>
      </c>
      <c r="P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3049.8799999999997</v>
      </c>
      <c r="Q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3036.14</v>
      </c>
      <c r="R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2973.29</v>
      </c>
      <c r="S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3035.7099999999996</v>
      </c>
      <c r="T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3050.39</v>
      </c>
      <c r="U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3024.7999999999997</v>
      </c>
      <c r="V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3093.0599999999995</v>
      </c>
      <c r="W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3041.12</v>
      </c>
      <c r="X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3203.79</v>
      </c>
      <c r="Y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3025.3099999999995</v>
      </c>
    </row>
    <row r="166" spans="1:25" x14ac:dyDescent="0.2">
      <c r="A166" s="83">
        <f t="shared" si="4"/>
        <v>42350</v>
      </c>
      <c r="B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2964.47</v>
      </c>
      <c r="C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2983.64</v>
      </c>
      <c r="D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3011.47</v>
      </c>
      <c r="E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3021.2299999999996</v>
      </c>
      <c r="F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3011.5699999999997</v>
      </c>
      <c r="G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3011.6699999999996</v>
      </c>
      <c r="H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2984.6299999999997</v>
      </c>
      <c r="I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2950.7299999999996</v>
      </c>
      <c r="J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3034.3099999999995</v>
      </c>
      <c r="K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3010.87</v>
      </c>
      <c r="L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2975.1499999999996</v>
      </c>
      <c r="M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2974.95</v>
      </c>
      <c r="N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3001.0199999999995</v>
      </c>
      <c r="O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3024.39</v>
      </c>
      <c r="P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3024.4399999999996</v>
      </c>
      <c r="Q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3025.0699999999997</v>
      </c>
      <c r="R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2962.7799999999997</v>
      </c>
      <c r="S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3147.96</v>
      </c>
      <c r="T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3146.4599999999996</v>
      </c>
      <c r="U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3150.47</v>
      </c>
      <c r="V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3108.04</v>
      </c>
      <c r="W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3043.9399999999996</v>
      </c>
      <c r="X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3232.2599999999998</v>
      </c>
      <c r="Y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3038.64</v>
      </c>
    </row>
    <row r="167" spans="1:25" x14ac:dyDescent="0.2">
      <c r="A167" s="83">
        <f t="shared" si="4"/>
        <v>42351</v>
      </c>
      <c r="B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2965.7599999999998</v>
      </c>
      <c r="C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2974.95</v>
      </c>
      <c r="D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3011.54</v>
      </c>
      <c r="E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3011.5899999999997</v>
      </c>
      <c r="F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3011.3999999999996</v>
      </c>
      <c r="G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3002.1499999999996</v>
      </c>
      <c r="H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2984.3599999999997</v>
      </c>
      <c r="I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2975.62</v>
      </c>
      <c r="J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2974.25</v>
      </c>
      <c r="K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3059.79</v>
      </c>
      <c r="L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3020.33</v>
      </c>
      <c r="M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3011.0499999999997</v>
      </c>
      <c r="N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3010.7799999999997</v>
      </c>
      <c r="O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3039.43</v>
      </c>
      <c r="P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3039.35</v>
      </c>
      <c r="Q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3025.5099999999998</v>
      </c>
      <c r="R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2962.6</v>
      </c>
      <c r="S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3144.6</v>
      </c>
      <c r="T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3144.02</v>
      </c>
      <c r="U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3142.4199999999996</v>
      </c>
      <c r="V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3099.6299999999997</v>
      </c>
      <c r="W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3041.1</v>
      </c>
      <c r="X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3231.0699999999997</v>
      </c>
      <c r="Y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3028.96</v>
      </c>
    </row>
    <row r="168" spans="1:25" x14ac:dyDescent="0.2">
      <c r="A168" s="83">
        <f t="shared" si="4"/>
        <v>42352</v>
      </c>
      <c r="B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2948.9399999999996</v>
      </c>
      <c r="C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2997.1299999999997</v>
      </c>
      <c r="D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3024.08</v>
      </c>
      <c r="E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3024.04</v>
      </c>
      <c r="F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3014.72</v>
      </c>
      <c r="G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2997.1099999999997</v>
      </c>
      <c r="H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2948.6299999999997</v>
      </c>
      <c r="I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3046.79</v>
      </c>
      <c r="J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2992.8399999999997</v>
      </c>
      <c r="K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3004.04</v>
      </c>
      <c r="L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2986.66</v>
      </c>
      <c r="M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2976.6499999999996</v>
      </c>
      <c r="N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2954.7299999999996</v>
      </c>
      <c r="O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2976.8399999999997</v>
      </c>
      <c r="P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3049.6899999999996</v>
      </c>
      <c r="Q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3036.2299999999996</v>
      </c>
      <c r="R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2972.8199999999997</v>
      </c>
      <c r="S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3037.4599999999996</v>
      </c>
      <c r="T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3053.41</v>
      </c>
      <c r="U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3026.04</v>
      </c>
      <c r="V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3092.3399999999997</v>
      </c>
      <c r="W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3045.8399999999997</v>
      </c>
      <c r="X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3211.58</v>
      </c>
      <c r="Y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3026.7599999999998</v>
      </c>
    </row>
    <row r="169" spans="1:25" x14ac:dyDescent="0.2">
      <c r="A169" s="83">
        <f t="shared" si="4"/>
        <v>42353</v>
      </c>
      <c r="B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2949.4199999999996</v>
      </c>
      <c r="C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2996.85</v>
      </c>
      <c r="D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3024</v>
      </c>
      <c r="E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3024.24</v>
      </c>
      <c r="F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3015.0099999999998</v>
      </c>
      <c r="G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3006.3399999999997</v>
      </c>
      <c r="H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2957.1499999999996</v>
      </c>
      <c r="I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3061.04</v>
      </c>
      <c r="J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2993.43</v>
      </c>
      <c r="K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3004.58</v>
      </c>
      <c r="L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2962.47</v>
      </c>
      <c r="M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3035.37</v>
      </c>
      <c r="N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2993.5699999999997</v>
      </c>
      <c r="O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2964.1499999999996</v>
      </c>
      <c r="P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3012.7699999999995</v>
      </c>
      <c r="Q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3005.1299999999997</v>
      </c>
      <c r="R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2963.2999999999997</v>
      </c>
      <c r="S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3073.3399999999997</v>
      </c>
      <c r="T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3061.96</v>
      </c>
      <c r="U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3029.9199999999996</v>
      </c>
      <c r="V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3103.7999999999997</v>
      </c>
      <c r="W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3077.9799999999996</v>
      </c>
      <c r="X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3265.18</v>
      </c>
      <c r="Y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3093.3599999999997</v>
      </c>
    </row>
    <row r="170" spans="1:25" x14ac:dyDescent="0.2">
      <c r="A170" s="83">
        <f t="shared" si="4"/>
        <v>42354</v>
      </c>
      <c r="B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2955.45</v>
      </c>
      <c r="C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2996.7599999999998</v>
      </c>
      <c r="D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3024</v>
      </c>
      <c r="E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3024.0099999999998</v>
      </c>
      <c r="F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3024.24</v>
      </c>
      <c r="G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3006.3799999999997</v>
      </c>
      <c r="H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2949.4399999999996</v>
      </c>
      <c r="I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3047.6099999999997</v>
      </c>
      <c r="J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2986.0299999999997</v>
      </c>
      <c r="K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2979.4399999999996</v>
      </c>
      <c r="L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2954.83</v>
      </c>
      <c r="M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3065.0499999999997</v>
      </c>
      <c r="N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3016.2999999999997</v>
      </c>
      <c r="O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3000.1899999999996</v>
      </c>
      <c r="P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3004.7599999999998</v>
      </c>
      <c r="Q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2996.99</v>
      </c>
      <c r="R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2980.16</v>
      </c>
      <c r="S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3071.31</v>
      </c>
      <c r="T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3077.29</v>
      </c>
      <c r="U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3041.6499999999996</v>
      </c>
      <c r="V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3101.3999999999996</v>
      </c>
      <c r="W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3048.4399999999996</v>
      </c>
      <c r="X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3222.83</v>
      </c>
      <c r="Y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3068.7599999999998</v>
      </c>
    </row>
    <row r="171" spans="1:25" x14ac:dyDescent="0.2">
      <c r="A171" s="83">
        <f t="shared" si="4"/>
        <v>42355</v>
      </c>
      <c r="B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2963.8199999999997</v>
      </c>
      <c r="C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3015.16</v>
      </c>
      <c r="D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3024.18</v>
      </c>
      <c r="E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3033.56</v>
      </c>
      <c r="F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3033.89</v>
      </c>
      <c r="G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3006.7999999999997</v>
      </c>
      <c r="H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2965.66</v>
      </c>
      <c r="I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3061.39</v>
      </c>
      <c r="J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2985.9799999999996</v>
      </c>
      <c r="K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2979.52</v>
      </c>
      <c r="L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2962.89</v>
      </c>
      <c r="M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3017.3399999999997</v>
      </c>
      <c r="N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3015.9199999999996</v>
      </c>
      <c r="O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2992.29</v>
      </c>
      <c r="P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3013.35</v>
      </c>
      <c r="Q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2988.1299999999997</v>
      </c>
      <c r="R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2950.04</v>
      </c>
      <c r="S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3051.3199999999997</v>
      </c>
      <c r="T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3066.25</v>
      </c>
      <c r="U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3037.43</v>
      </c>
      <c r="V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3113.22</v>
      </c>
      <c r="W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3049.9799999999996</v>
      </c>
      <c r="X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3202.45</v>
      </c>
      <c r="Y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3068.12</v>
      </c>
    </row>
    <row r="172" spans="1:25" x14ac:dyDescent="0.2">
      <c r="A172" s="83">
        <f t="shared" si="4"/>
        <v>42356</v>
      </c>
      <c r="B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2967.72</v>
      </c>
      <c r="C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2980.0299999999997</v>
      </c>
      <c r="D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3024.31</v>
      </c>
      <c r="E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3033.7599999999998</v>
      </c>
      <c r="F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3024.37</v>
      </c>
      <c r="G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3006.9199999999996</v>
      </c>
      <c r="H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2957.97</v>
      </c>
      <c r="I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3047.27</v>
      </c>
      <c r="J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2993.31</v>
      </c>
      <c r="K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2991.91</v>
      </c>
      <c r="L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2970.6099999999997</v>
      </c>
      <c r="M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3018.71</v>
      </c>
      <c r="N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2994.35</v>
      </c>
      <c r="O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2994.83</v>
      </c>
      <c r="P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2970.02</v>
      </c>
      <c r="Q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2978.4199999999996</v>
      </c>
      <c r="R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2975</v>
      </c>
      <c r="S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3063.0599999999995</v>
      </c>
      <c r="T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3062.68</v>
      </c>
      <c r="U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3035.64</v>
      </c>
      <c r="V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3119.6099999999997</v>
      </c>
      <c r="W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3053.89</v>
      </c>
      <c r="X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3226.67</v>
      </c>
      <c r="Y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3083.62</v>
      </c>
    </row>
    <row r="173" spans="1:25" x14ac:dyDescent="0.2">
      <c r="A173" s="83">
        <f t="shared" si="4"/>
        <v>42357</v>
      </c>
      <c r="B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3001.1299999999997</v>
      </c>
      <c r="C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2966.35</v>
      </c>
      <c r="D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2992.7799999999997</v>
      </c>
      <c r="E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3002.2299999999996</v>
      </c>
      <c r="F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3002.46</v>
      </c>
      <c r="G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2993.46</v>
      </c>
      <c r="H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2959.7799999999997</v>
      </c>
      <c r="I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3000.43</v>
      </c>
      <c r="J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3044.7499999999995</v>
      </c>
      <c r="K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2992.8999999999996</v>
      </c>
      <c r="L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2983.91</v>
      </c>
      <c r="M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3001.4399999999996</v>
      </c>
      <c r="N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3010.54</v>
      </c>
      <c r="O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3000.9199999999996</v>
      </c>
      <c r="P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2957.72</v>
      </c>
      <c r="Q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2974.5899999999997</v>
      </c>
      <c r="R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2997.71</v>
      </c>
      <c r="S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3124.04</v>
      </c>
      <c r="T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3148.27</v>
      </c>
      <c r="U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3127.04</v>
      </c>
      <c r="V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3087.62</v>
      </c>
      <c r="W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3031.7599999999998</v>
      </c>
      <c r="X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3223.95</v>
      </c>
      <c r="Y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3082.4399999999996</v>
      </c>
    </row>
    <row r="174" spans="1:25" x14ac:dyDescent="0.2">
      <c r="A174" s="83">
        <f t="shared" si="4"/>
        <v>42358</v>
      </c>
      <c r="B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2962.43</v>
      </c>
      <c r="C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3016.99</v>
      </c>
      <c r="D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3052.1299999999997</v>
      </c>
      <c r="E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3062.7299999999996</v>
      </c>
      <c r="F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3062.7599999999998</v>
      </c>
      <c r="G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3052.21</v>
      </c>
      <c r="H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3007.54</v>
      </c>
      <c r="I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2971.3999999999996</v>
      </c>
      <c r="J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3002.29</v>
      </c>
      <c r="K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3054.5099999999998</v>
      </c>
      <c r="L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3010.81</v>
      </c>
      <c r="M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3001.7999999999997</v>
      </c>
      <c r="N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3001.8799999999997</v>
      </c>
      <c r="O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3010.97</v>
      </c>
      <c r="P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3010.9399999999996</v>
      </c>
      <c r="Q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2984.91</v>
      </c>
      <c r="R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2982.43</v>
      </c>
      <c r="S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3106.8999999999996</v>
      </c>
      <c r="T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3113.99</v>
      </c>
      <c r="U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3092.89</v>
      </c>
      <c r="V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3051.3399999999997</v>
      </c>
      <c r="W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2994.0099999999998</v>
      </c>
      <c r="X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3197.7</v>
      </c>
      <c r="Y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3034.89</v>
      </c>
    </row>
    <row r="175" spans="1:25" x14ac:dyDescent="0.2">
      <c r="A175" s="83">
        <f t="shared" si="4"/>
        <v>42359</v>
      </c>
      <c r="B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2963.7999999999997</v>
      </c>
      <c r="C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3010.56</v>
      </c>
      <c r="D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3043.2299999999996</v>
      </c>
      <c r="E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3058.1499999999996</v>
      </c>
      <c r="F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3058.12</v>
      </c>
      <c r="G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3048.39</v>
      </c>
      <c r="H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2956.42</v>
      </c>
      <c r="I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3046.5099999999998</v>
      </c>
      <c r="J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3009.17</v>
      </c>
      <c r="K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3027.24</v>
      </c>
      <c r="L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3009.16</v>
      </c>
      <c r="M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2948.4399999999996</v>
      </c>
      <c r="N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2962.6299999999997</v>
      </c>
      <c r="O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2969.9199999999996</v>
      </c>
      <c r="P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3031.7999999999997</v>
      </c>
      <c r="Q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3027.93</v>
      </c>
      <c r="R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2973.0499999999997</v>
      </c>
      <c r="S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3054.7799999999997</v>
      </c>
      <c r="T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3054.16</v>
      </c>
      <c r="U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3025.64</v>
      </c>
      <c r="V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3093.43</v>
      </c>
      <c r="W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3050.0499999999997</v>
      </c>
      <c r="X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3203.85</v>
      </c>
      <c r="Y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3042.21</v>
      </c>
    </row>
    <row r="176" spans="1:25" x14ac:dyDescent="0.2">
      <c r="A176" s="83">
        <f t="shared" si="4"/>
        <v>42360</v>
      </c>
      <c r="B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2966.7599999999998</v>
      </c>
      <c r="C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2971.5299999999997</v>
      </c>
      <c r="D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2996.93</v>
      </c>
      <c r="E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3005.89</v>
      </c>
      <c r="F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3005.87</v>
      </c>
      <c r="G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2980.3799999999997</v>
      </c>
      <c r="H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2952.3999999999996</v>
      </c>
      <c r="I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3060.0699999999997</v>
      </c>
      <c r="J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3004.58</v>
      </c>
      <c r="K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3004.2699999999995</v>
      </c>
      <c r="L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2995.6499999999996</v>
      </c>
      <c r="M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2963.0199999999995</v>
      </c>
      <c r="N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2965.6699999999996</v>
      </c>
      <c r="O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2980.8799999999997</v>
      </c>
      <c r="P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3059.9399999999996</v>
      </c>
      <c r="Q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3050.7299999999996</v>
      </c>
      <c r="R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2972.7799999999997</v>
      </c>
      <c r="S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3037.1899999999996</v>
      </c>
      <c r="T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3052.6099999999997</v>
      </c>
      <c r="U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3039.3599999999997</v>
      </c>
      <c r="V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3090.0699999999997</v>
      </c>
      <c r="W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3024.45</v>
      </c>
      <c r="X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3203.3399999999997</v>
      </c>
      <c r="Y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3034.8599999999997</v>
      </c>
    </row>
    <row r="177" spans="1:27" x14ac:dyDescent="0.2">
      <c r="A177" s="83">
        <f t="shared" si="4"/>
        <v>42361</v>
      </c>
      <c r="B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2978.0699999999997</v>
      </c>
      <c r="C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2971.5499999999997</v>
      </c>
      <c r="D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2997</v>
      </c>
      <c r="E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3005.79</v>
      </c>
      <c r="F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3005.68</v>
      </c>
      <c r="G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2992.9399999999996</v>
      </c>
      <c r="H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2949.1699999999996</v>
      </c>
      <c r="I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3046.8399999999997</v>
      </c>
      <c r="J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2985.0699999999997</v>
      </c>
      <c r="K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3004.3199999999997</v>
      </c>
      <c r="L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2978.93</v>
      </c>
      <c r="M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3017.5699999999997</v>
      </c>
      <c r="N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3017.93</v>
      </c>
      <c r="O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3002.2299999999996</v>
      </c>
      <c r="P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2979.0299999999997</v>
      </c>
      <c r="Q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2979.43</v>
      </c>
      <c r="R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2976.62</v>
      </c>
      <c r="S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3039.9199999999996</v>
      </c>
      <c r="T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3077.54</v>
      </c>
      <c r="U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3059.5199999999995</v>
      </c>
      <c r="V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3128.5499999999997</v>
      </c>
      <c r="W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3034.5099999999998</v>
      </c>
      <c r="X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3220.29</v>
      </c>
      <c r="Y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3059.42</v>
      </c>
    </row>
    <row r="178" spans="1:27" x14ac:dyDescent="0.2">
      <c r="A178" s="83">
        <f t="shared" si="4"/>
        <v>42362</v>
      </c>
      <c r="B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2979.02</v>
      </c>
      <c r="C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2971.31</v>
      </c>
      <c r="D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2992.42</v>
      </c>
      <c r="E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3005.58</v>
      </c>
      <c r="F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3005.5099999999998</v>
      </c>
      <c r="G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3005.7999999999997</v>
      </c>
      <c r="H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2952.92</v>
      </c>
      <c r="I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3060.46</v>
      </c>
      <c r="J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3004.77</v>
      </c>
      <c r="K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3035.7099999999996</v>
      </c>
      <c r="L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3035.99</v>
      </c>
      <c r="M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2965.87</v>
      </c>
      <c r="N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2984.33</v>
      </c>
      <c r="O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3004.18</v>
      </c>
      <c r="P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3085.5099999999998</v>
      </c>
      <c r="Q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3086.06</v>
      </c>
      <c r="R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3015.66</v>
      </c>
      <c r="S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3025.8199999999997</v>
      </c>
      <c r="T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3027.4399999999996</v>
      </c>
      <c r="U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3043.5099999999998</v>
      </c>
      <c r="V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3100.1099999999997</v>
      </c>
      <c r="W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3054.2599999999998</v>
      </c>
      <c r="X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3179.1099999999997</v>
      </c>
      <c r="Y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3034.83</v>
      </c>
    </row>
    <row r="179" spans="1:27" x14ac:dyDescent="0.2">
      <c r="A179" s="83">
        <f t="shared" si="4"/>
        <v>42363</v>
      </c>
      <c r="B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2963.4599999999996</v>
      </c>
      <c r="C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3014.75</v>
      </c>
      <c r="D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3033.4199999999996</v>
      </c>
      <c r="E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3052.7</v>
      </c>
      <c r="F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3052.72</v>
      </c>
      <c r="G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3024.6099999999997</v>
      </c>
      <c r="H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2964.8399999999997</v>
      </c>
      <c r="I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3079.2799999999997</v>
      </c>
      <c r="J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3005.31</v>
      </c>
      <c r="K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3018.0199999999995</v>
      </c>
      <c r="L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2991.6699999999996</v>
      </c>
      <c r="M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3015.4399999999996</v>
      </c>
      <c r="N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2991.06</v>
      </c>
      <c r="O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2966.1699999999996</v>
      </c>
      <c r="P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3004.1699999999996</v>
      </c>
      <c r="Q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2979.24</v>
      </c>
      <c r="R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2975.25</v>
      </c>
      <c r="S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3038.5599999999995</v>
      </c>
      <c r="T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3044.7799999999997</v>
      </c>
      <c r="U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3044.5699999999997</v>
      </c>
      <c r="V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3099</v>
      </c>
      <c r="W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3034.21</v>
      </c>
      <c r="X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3177.5699999999997</v>
      </c>
      <c r="Y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3033.68</v>
      </c>
    </row>
    <row r="180" spans="1:27" x14ac:dyDescent="0.2">
      <c r="A180" s="83">
        <f t="shared" si="4"/>
        <v>42364</v>
      </c>
      <c r="B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2966.29</v>
      </c>
      <c r="C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3036.2</v>
      </c>
      <c r="D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3051.7699999999995</v>
      </c>
      <c r="E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3062.54</v>
      </c>
      <c r="F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3062.41</v>
      </c>
      <c r="G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3052.1099999999997</v>
      </c>
      <c r="H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2985.1899999999996</v>
      </c>
      <c r="I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2984.8999999999996</v>
      </c>
      <c r="J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2997.17</v>
      </c>
      <c r="K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3040.4599999999996</v>
      </c>
      <c r="L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3025.95</v>
      </c>
      <c r="M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2993.3799999999997</v>
      </c>
      <c r="N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2993.1499999999996</v>
      </c>
      <c r="O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3001.7999999999997</v>
      </c>
      <c r="P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3001.74</v>
      </c>
      <c r="Q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2958.7</v>
      </c>
      <c r="R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3005.79</v>
      </c>
      <c r="S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3136.9399999999996</v>
      </c>
      <c r="T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3173.3199999999997</v>
      </c>
      <c r="U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3124.39</v>
      </c>
      <c r="V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3041.46</v>
      </c>
      <c r="W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3028.54</v>
      </c>
      <c r="X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3191.8799999999997</v>
      </c>
      <c r="Y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3033.5099999999998</v>
      </c>
    </row>
    <row r="181" spans="1:27" x14ac:dyDescent="0.2">
      <c r="A181" s="83">
        <f t="shared" si="4"/>
        <v>42365</v>
      </c>
      <c r="B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2966.67</v>
      </c>
      <c r="C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3036.2999999999997</v>
      </c>
      <c r="D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3051.62</v>
      </c>
      <c r="E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3062.2799999999997</v>
      </c>
      <c r="F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3062.2299999999996</v>
      </c>
      <c r="G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3051.6899999999996</v>
      </c>
      <c r="H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3007.16</v>
      </c>
      <c r="I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2970.4799999999996</v>
      </c>
      <c r="J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2980</v>
      </c>
      <c r="K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3054.0199999999995</v>
      </c>
      <c r="L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3010.81</v>
      </c>
      <c r="M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3001.43</v>
      </c>
      <c r="N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3001.16</v>
      </c>
      <c r="O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3010.2999999999997</v>
      </c>
      <c r="P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3010.1099999999997</v>
      </c>
      <c r="Q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2983.1899999999996</v>
      </c>
      <c r="R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2984.0899999999997</v>
      </c>
      <c r="S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3112.5299999999997</v>
      </c>
      <c r="T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3114.74</v>
      </c>
      <c r="U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3094.2599999999998</v>
      </c>
      <c r="V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3053.83</v>
      </c>
      <c r="W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2996.2099999999996</v>
      </c>
      <c r="X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3137.7599999999998</v>
      </c>
      <c r="Y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3003.1899999999996</v>
      </c>
    </row>
    <row r="182" spans="1:27" x14ac:dyDescent="0.2">
      <c r="A182" s="83">
        <f t="shared" si="4"/>
        <v>42366</v>
      </c>
      <c r="B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2992.47</v>
      </c>
      <c r="C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3062.5199999999995</v>
      </c>
      <c r="D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3062.62</v>
      </c>
      <c r="E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3088.52</v>
      </c>
      <c r="F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3088.9599999999996</v>
      </c>
      <c r="G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3063.1899999999996</v>
      </c>
      <c r="H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3016.2299999999996</v>
      </c>
      <c r="I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3145.8399999999997</v>
      </c>
      <c r="J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3047.47</v>
      </c>
      <c r="K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3070.9399999999996</v>
      </c>
      <c r="L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3060.4799999999996</v>
      </c>
      <c r="M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2984.9399999999996</v>
      </c>
      <c r="N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2984.39</v>
      </c>
      <c r="O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3004.1099999999997</v>
      </c>
      <c r="P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3085.08</v>
      </c>
      <c r="Q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3059.8999999999996</v>
      </c>
      <c r="R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3014.8399999999997</v>
      </c>
      <c r="S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3021.8799999999997</v>
      </c>
      <c r="T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3022.3399999999997</v>
      </c>
      <c r="U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3023.0099999999998</v>
      </c>
      <c r="V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3064.99</v>
      </c>
      <c r="W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3016.3399999999997</v>
      </c>
      <c r="X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3104.2299999999996</v>
      </c>
      <c r="Y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2996.9599999999996</v>
      </c>
    </row>
    <row r="183" spans="1:27" x14ac:dyDescent="0.2">
      <c r="A183" s="83">
        <f t="shared" si="4"/>
        <v>42367</v>
      </c>
      <c r="B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2965.3999999999996</v>
      </c>
      <c r="C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2992.7</v>
      </c>
      <c r="D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3038.2299999999996</v>
      </c>
      <c r="E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3038.3199999999997</v>
      </c>
      <c r="F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3038.18</v>
      </c>
      <c r="G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3015.21</v>
      </c>
      <c r="H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2952.89</v>
      </c>
      <c r="I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3051.3199999999997</v>
      </c>
      <c r="J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3005.0599999999995</v>
      </c>
      <c r="K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2990.9799999999996</v>
      </c>
      <c r="L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2990.9599999999996</v>
      </c>
      <c r="M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2963.5</v>
      </c>
      <c r="N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2964.47</v>
      </c>
      <c r="O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2977.5199999999995</v>
      </c>
      <c r="P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2977.58</v>
      </c>
      <c r="Q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2978.31</v>
      </c>
      <c r="R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2977.8199999999997</v>
      </c>
      <c r="S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3082.93</v>
      </c>
      <c r="T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3075.91</v>
      </c>
      <c r="U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3043.62</v>
      </c>
      <c r="V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3113.74</v>
      </c>
      <c r="W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3057.7699999999995</v>
      </c>
      <c r="X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3211.66</v>
      </c>
      <c r="Y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3019.39</v>
      </c>
    </row>
    <row r="184" spans="1:27" x14ac:dyDescent="0.2">
      <c r="A184" s="83">
        <f t="shared" si="4"/>
        <v>42368</v>
      </c>
      <c r="B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2971.7499999999995</v>
      </c>
      <c r="C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3033.31</v>
      </c>
      <c r="D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3052.6499999999996</v>
      </c>
      <c r="E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3052.75</v>
      </c>
      <c r="F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3062.68</v>
      </c>
      <c r="G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3038.54</v>
      </c>
      <c r="H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2973.08</v>
      </c>
      <c r="I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3079.5099999999998</v>
      </c>
      <c r="J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3025.72</v>
      </c>
      <c r="K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3036.5099999999998</v>
      </c>
      <c r="L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2991.37</v>
      </c>
      <c r="M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2982.54</v>
      </c>
      <c r="N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2982.7799999999997</v>
      </c>
      <c r="O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2982.5699999999997</v>
      </c>
      <c r="P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2991.06</v>
      </c>
      <c r="Q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3004.5899999999997</v>
      </c>
      <c r="R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2953.4399999999996</v>
      </c>
      <c r="S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3020.64</v>
      </c>
      <c r="T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3019.18</v>
      </c>
      <c r="U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3020.5699999999997</v>
      </c>
      <c r="V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3074.3399999999997</v>
      </c>
      <c r="W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3013.3199999999997</v>
      </c>
      <c r="X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3192.9399999999996</v>
      </c>
      <c r="Y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2977.4399999999996</v>
      </c>
    </row>
    <row r="185" spans="1:27" x14ac:dyDescent="0.2">
      <c r="A185" s="83">
        <f t="shared" si="4"/>
        <v>42369</v>
      </c>
      <c r="B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2977.5899999999997</v>
      </c>
      <c r="C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2987.93</v>
      </c>
      <c r="D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3014.49</v>
      </c>
      <c r="E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3014.5899999999997</v>
      </c>
      <c r="F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3023.8399999999997</v>
      </c>
      <c r="G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3006.0099999999998</v>
      </c>
      <c r="H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2952.75</v>
      </c>
      <c r="I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3069.5199999999995</v>
      </c>
      <c r="J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3016.66</v>
      </c>
      <c r="K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3070.0299999999997</v>
      </c>
      <c r="L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3012.1499999999996</v>
      </c>
      <c r="M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2950.2599999999998</v>
      </c>
      <c r="N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2954.47</v>
      </c>
      <c r="O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2954.6099999999997</v>
      </c>
      <c r="P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3022.3199999999997</v>
      </c>
      <c r="Q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3005.4399999999996</v>
      </c>
      <c r="R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2976.68</v>
      </c>
      <c r="S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3099.8199999999997</v>
      </c>
      <c r="T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3120.99</v>
      </c>
      <c r="U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3079.29</v>
      </c>
      <c r="V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3129.62</v>
      </c>
      <c r="W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3079.4599999999996</v>
      </c>
      <c r="X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3289.51</v>
      </c>
      <c r="Y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3237.49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151</v>
      </c>
      <c r="B187" s="82"/>
      <c r="C187" s="82"/>
      <c r="D187" s="82"/>
    </row>
    <row r="188" spans="1:27" ht="12.75" x14ac:dyDescent="0.2">
      <c r="A188" s="172" t="s">
        <v>48</v>
      </c>
      <c r="B188" s="183" t="s">
        <v>122</v>
      </c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5"/>
    </row>
    <row r="189" spans="1:27" ht="12.75" x14ac:dyDescent="0.2">
      <c r="A189" s="173"/>
      <c r="B189" s="186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8"/>
    </row>
    <row r="190" spans="1:27" ht="12.75" customHeight="1" x14ac:dyDescent="0.2">
      <c r="A190" s="173"/>
      <c r="B190" s="175" t="s">
        <v>123</v>
      </c>
      <c r="C190" s="166" t="s">
        <v>124</v>
      </c>
      <c r="D190" s="166" t="s">
        <v>125</v>
      </c>
      <c r="E190" s="166" t="s">
        <v>126</v>
      </c>
      <c r="F190" s="166" t="s">
        <v>127</v>
      </c>
      <c r="G190" s="166" t="s">
        <v>128</v>
      </c>
      <c r="H190" s="166" t="s">
        <v>129</v>
      </c>
      <c r="I190" s="166" t="s">
        <v>130</v>
      </c>
      <c r="J190" s="166" t="s">
        <v>131</v>
      </c>
      <c r="K190" s="166" t="s">
        <v>132</v>
      </c>
      <c r="L190" s="166" t="s">
        <v>133</v>
      </c>
      <c r="M190" s="166" t="s">
        <v>134</v>
      </c>
      <c r="N190" s="177" t="s">
        <v>135</v>
      </c>
      <c r="O190" s="166" t="s">
        <v>136</v>
      </c>
      <c r="P190" s="166" t="s">
        <v>137</v>
      </c>
      <c r="Q190" s="166" t="s">
        <v>138</v>
      </c>
      <c r="R190" s="166" t="s">
        <v>139</v>
      </c>
      <c r="S190" s="166" t="s">
        <v>140</v>
      </c>
      <c r="T190" s="166" t="s">
        <v>141</v>
      </c>
      <c r="U190" s="166" t="s">
        <v>142</v>
      </c>
      <c r="V190" s="166" t="s">
        <v>143</v>
      </c>
      <c r="W190" s="166" t="s">
        <v>144</v>
      </c>
      <c r="X190" s="166" t="s">
        <v>145</v>
      </c>
      <c r="Y190" s="166" t="s">
        <v>146</v>
      </c>
    </row>
    <row r="191" spans="1:27" ht="11.25" customHeight="1" x14ac:dyDescent="0.2">
      <c r="A191" s="174"/>
      <c r="B191" s="176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78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7" ht="15.75" customHeight="1" x14ac:dyDescent="0.2">
      <c r="A192" s="83">
        <f>A155</f>
        <v>42339</v>
      </c>
      <c r="B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3010.7799999999997</v>
      </c>
      <c r="C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3059.2299999999996</v>
      </c>
      <c r="D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3091.16</v>
      </c>
      <c r="E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3091.2</v>
      </c>
      <c r="F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3075.04</v>
      </c>
      <c r="G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3075.2999999999997</v>
      </c>
      <c r="H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3026</v>
      </c>
      <c r="I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3157.81</v>
      </c>
      <c r="J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3084.24</v>
      </c>
      <c r="K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3099.2699999999995</v>
      </c>
      <c r="L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3088.3599999999997</v>
      </c>
      <c r="M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3033.2599999999998</v>
      </c>
      <c r="N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3019.8999999999996</v>
      </c>
      <c r="O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3055.2699999999995</v>
      </c>
      <c r="P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3189.75</v>
      </c>
      <c r="Q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3158.85</v>
      </c>
      <c r="R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3049.7599999999998</v>
      </c>
      <c r="S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2958.71</v>
      </c>
      <c r="T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2950.9799999999996</v>
      </c>
      <c r="U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2975.4399999999996</v>
      </c>
      <c r="V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2953.47</v>
      </c>
      <c r="W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2957.1099999999997</v>
      </c>
      <c r="X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3057.0699999999997</v>
      </c>
      <c r="Y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2943.8199999999997</v>
      </c>
      <c r="AA192" s="84"/>
    </row>
    <row r="193" spans="1:25" x14ac:dyDescent="0.2">
      <c r="A193" s="83">
        <f>A192+1</f>
        <v>42340</v>
      </c>
      <c r="B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3005.71</v>
      </c>
      <c r="C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3053.52</v>
      </c>
      <c r="D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3084.89</v>
      </c>
      <c r="E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3074.2699999999995</v>
      </c>
      <c r="F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3074.41</v>
      </c>
      <c r="G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3065.0199999999995</v>
      </c>
      <c r="H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3006.6499999999996</v>
      </c>
      <c r="I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3108.5599999999995</v>
      </c>
      <c r="J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3028.35</v>
      </c>
      <c r="K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3041.41</v>
      </c>
      <c r="L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3031.74</v>
      </c>
      <c r="M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2967.45</v>
      </c>
      <c r="N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2986.45</v>
      </c>
      <c r="O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2990.22</v>
      </c>
      <c r="P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3081.46</v>
      </c>
      <c r="Q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3082.3999999999996</v>
      </c>
      <c r="R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3002.54</v>
      </c>
      <c r="S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2952.72</v>
      </c>
      <c r="T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2952.8399999999997</v>
      </c>
      <c r="U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2938.8799999999997</v>
      </c>
      <c r="V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2983.64</v>
      </c>
      <c r="W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2931.16</v>
      </c>
      <c r="X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3111.99</v>
      </c>
      <c r="Y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2950.87</v>
      </c>
    </row>
    <row r="194" spans="1:25" x14ac:dyDescent="0.2">
      <c r="A194" s="83">
        <f t="shared" ref="A194:A222" si="5">A193+1</f>
        <v>42341</v>
      </c>
      <c r="B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2979.64</v>
      </c>
      <c r="C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3019.6</v>
      </c>
      <c r="D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3033.89</v>
      </c>
      <c r="E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3033.8399999999997</v>
      </c>
      <c r="F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3043.75</v>
      </c>
      <c r="G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3024.95</v>
      </c>
      <c r="H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2980.2799999999997</v>
      </c>
      <c r="I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3078.7299999999996</v>
      </c>
      <c r="J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3033.3799999999997</v>
      </c>
      <c r="K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3032.64</v>
      </c>
      <c r="L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3023.45</v>
      </c>
      <c r="M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2946.42</v>
      </c>
      <c r="N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2946.33</v>
      </c>
      <c r="O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2953.52</v>
      </c>
      <c r="P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3014.1</v>
      </c>
      <c r="Q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3005.8199999999997</v>
      </c>
      <c r="R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2973.2499999999995</v>
      </c>
      <c r="S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2990.3399999999997</v>
      </c>
      <c r="T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2992.8199999999997</v>
      </c>
      <c r="U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2976.83</v>
      </c>
      <c r="V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3011.3999999999996</v>
      </c>
      <c r="W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2973.8599999999997</v>
      </c>
      <c r="X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3108.96</v>
      </c>
      <c r="Y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2959.3799999999997</v>
      </c>
    </row>
    <row r="195" spans="1:25" x14ac:dyDescent="0.2">
      <c r="A195" s="83">
        <f t="shared" si="5"/>
        <v>42342</v>
      </c>
      <c r="B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2971.1</v>
      </c>
      <c r="C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3015.0199999999995</v>
      </c>
      <c r="D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3034.08</v>
      </c>
      <c r="E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3034.04</v>
      </c>
      <c r="F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3034.2799999999997</v>
      </c>
      <c r="G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3025.3399999999997</v>
      </c>
      <c r="H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2972.3999999999996</v>
      </c>
      <c r="I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3079.4799999999996</v>
      </c>
      <c r="J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3029.5</v>
      </c>
      <c r="K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3043.08</v>
      </c>
      <c r="L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3033.24</v>
      </c>
      <c r="M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2961.0899999999997</v>
      </c>
      <c r="N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2968.7299999999996</v>
      </c>
      <c r="O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2988.0199999999995</v>
      </c>
      <c r="P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3019.0699999999997</v>
      </c>
      <c r="Q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2988.62</v>
      </c>
      <c r="R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2948.68</v>
      </c>
      <c r="S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3000.0199999999995</v>
      </c>
      <c r="T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3001.8199999999997</v>
      </c>
      <c r="U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2987.6</v>
      </c>
      <c r="V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3018.7999999999997</v>
      </c>
      <c r="W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2968.5499999999997</v>
      </c>
      <c r="X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3121.62</v>
      </c>
      <c r="Y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2963.6</v>
      </c>
    </row>
    <row r="196" spans="1:25" x14ac:dyDescent="0.2">
      <c r="A196" s="83">
        <f t="shared" si="5"/>
        <v>42343</v>
      </c>
      <c r="B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2957.8999999999996</v>
      </c>
      <c r="C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2993.72</v>
      </c>
      <c r="D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3017.79</v>
      </c>
      <c r="E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3017.7999999999997</v>
      </c>
      <c r="F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3012.79</v>
      </c>
      <c r="G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3003.89</v>
      </c>
      <c r="H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2950.8999999999996</v>
      </c>
      <c r="I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2935.0099999999998</v>
      </c>
      <c r="J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2992.5899999999997</v>
      </c>
      <c r="K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3012.52</v>
      </c>
      <c r="L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2993.7299999999996</v>
      </c>
      <c r="M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2984.31</v>
      </c>
      <c r="N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2966.81</v>
      </c>
      <c r="O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2984.2</v>
      </c>
      <c r="P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2993.2999999999997</v>
      </c>
      <c r="Q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3007.83</v>
      </c>
      <c r="R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2945.4399999999996</v>
      </c>
      <c r="S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3098.6099999999997</v>
      </c>
      <c r="T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3166.7299999999996</v>
      </c>
      <c r="U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3165.5099999999998</v>
      </c>
      <c r="V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3119.91</v>
      </c>
      <c r="W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2994.5699999999997</v>
      </c>
      <c r="X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3186.25</v>
      </c>
      <c r="Y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3027</v>
      </c>
    </row>
    <row r="197" spans="1:25" x14ac:dyDescent="0.2">
      <c r="A197" s="83">
        <f t="shared" si="5"/>
        <v>42344</v>
      </c>
      <c r="B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2958.4199999999996</v>
      </c>
      <c r="C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2993.8399999999997</v>
      </c>
      <c r="D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3017.74</v>
      </c>
      <c r="E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3017.5699999999997</v>
      </c>
      <c r="F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3011.5</v>
      </c>
      <c r="G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3002.83</v>
      </c>
      <c r="H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2985.2299999999996</v>
      </c>
      <c r="I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2985.08</v>
      </c>
      <c r="J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2931.31</v>
      </c>
      <c r="K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3082.62</v>
      </c>
      <c r="L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3040.64</v>
      </c>
      <c r="M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3020.79</v>
      </c>
      <c r="N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2991.7599999999998</v>
      </c>
      <c r="O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2992.1099999999997</v>
      </c>
      <c r="P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3030.7</v>
      </c>
      <c r="Q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3057.8399999999997</v>
      </c>
      <c r="R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2977.75</v>
      </c>
      <c r="S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3092.81</v>
      </c>
      <c r="T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3109.5599999999995</v>
      </c>
      <c r="U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3110.74</v>
      </c>
      <c r="V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3067.91</v>
      </c>
      <c r="W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2991.8399999999997</v>
      </c>
      <c r="X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3125.9599999999996</v>
      </c>
      <c r="Y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2990.3799999999997</v>
      </c>
    </row>
    <row r="198" spans="1:25" x14ac:dyDescent="0.2">
      <c r="A198" s="83">
        <f t="shared" si="5"/>
        <v>42345</v>
      </c>
      <c r="B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2963.0199999999995</v>
      </c>
      <c r="C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2996.99</v>
      </c>
      <c r="D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3024.54</v>
      </c>
      <c r="E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3034.2799999999997</v>
      </c>
      <c r="F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3034.33</v>
      </c>
      <c r="G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2997.2599999999998</v>
      </c>
      <c r="H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2947.1899999999996</v>
      </c>
      <c r="I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3040.5</v>
      </c>
      <c r="J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3006.8799999999997</v>
      </c>
      <c r="K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3012.4599999999996</v>
      </c>
      <c r="L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3003.2599999999998</v>
      </c>
      <c r="M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2945.33</v>
      </c>
      <c r="N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2945.1299999999997</v>
      </c>
      <c r="O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2945.06</v>
      </c>
      <c r="P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2994.16</v>
      </c>
      <c r="Q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2977.5099999999998</v>
      </c>
      <c r="R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2942.79</v>
      </c>
      <c r="S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3021.04</v>
      </c>
      <c r="T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3022.29</v>
      </c>
      <c r="U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3008.5099999999998</v>
      </c>
      <c r="V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3077.54</v>
      </c>
      <c r="W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2991.17</v>
      </c>
      <c r="X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3154.25</v>
      </c>
      <c r="Y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2981.0699999999997</v>
      </c>
    </row>
    <row r="199" spans="1:25" x14ac:dyDescent="0.2">
      <c r="A199" s="83">
        <f t="shared" si="5"/>
        <v>42346</v>
      </c>
      <c r="B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2938.97</v>
      </c>
      <c r="C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2979.37</v>
      </c>
      <c r="D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3005.89</v>
      </c>
      <c r="E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3006</v>
      </c>
      <c r="F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2996.9399999999996</v>
      </c>
      <c r="G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2979.5</v>
      </c>
      <c r="H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2939.7599999999998</v>
      </c>
      <c r="I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3040.83</v>
      </c>
      <c r="J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2998.47</v>
      </c>
      <c r="K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3031.14</v>
      </c>
      <c r="L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3016.52</v>
      </c>
      <c r="M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2948.2799999999997</v>
      </c>
      <c r="N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2947.8999999999996</v>
      </c>
      <c r="O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2947.8999999999996</v>
      </c>
      <c r="P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2993.83</v>
      </c>
      <c r="Q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2977.5099999999998</v>
      </c>
      <c r="R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2943.5699999999997</v>
      </c>
      <c r="S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3037.6099999999997</v>
      </c>
      <c r="T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3039.14</v>
      </c>
      <c r="U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3009.22</v>
      </c>
      <c r="V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3080.25</v>
      </c>
      <c r="W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2999.45</v>
      </c>
      <c r="X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3196.85</v>
      </c>
      <c r="Y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3012.64</v>
      </c>
    </row>
    <row r="200" spans="1:25" x14ac:dyDescent="0.2">
      <c r="A200" s="83">
        <f t="shared" si="5"/>
        <v>42347</v>
      </c>
      <c r="B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2931.58</v>
      </c>
      <c r="C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2979.8199999999997</v>
      </c>
      <c r="D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3006.3599999999997</v>
      </c>
      <c r="E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3006.43</v>
      </c>
      <c r="F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2997.37</v>
      </c>
      <c r="G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2980.12</v>
      </c>
      <c r="H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2941.1099999999997</v>
      </c>
      <c r="I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3042.39</v>
      </c>
      <c r="J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2968.22</v>
      </c>
      <c r="K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2979.0099999999998</v>
      </c>
      <c r="L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2954.16</v>
      </c>
      <c r="M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2980</v>
      </c>
      <c r="N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2941.64</v>
      </c>
      <c r="O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2941.7499999999995</v>
      </c>
      <c r="P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2987.1299999999997</v>
      </c>
      <c r="Q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2979.0199999999995</v>
      </c>
      <c r="R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2933.04</v>
      </c>
      <c r="S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3031.43</v>
      </c>
      <c r="T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3047.9399999999996</v>
      </c>
      <c r="U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3004.91</v>
      </c>
      <c r="V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3081.2</v>
      </c>
      <c r="W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2998.2999999999997</v>
      </c>
      <c r="X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3199.3199999999997</v>
      </c>
      <c r="Y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2996.72</v>
      </c>
    </row>
    <row r="201" spans="1:25" x14ac:dyDescent="0.2">
      <c r="A201" s="83">
        <f t="shared" si="5"/>
        <v>42348</v>
      </c>
      <c r="B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2931.0099999999998</v>
      </c>
      <c r="C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2979.31</v>
      </c>
      <c r="D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2996.9399999999996</v>
      </c>
      <c r="E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3006.0699999999997</v>
      </c>
      <c r="F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2997.1</v>
      </c>
      <c r="G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2980.0499999999997</v>
      </c>
      <c r="H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2940.3799999999997</v>
      </c>
      <c r="I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3041.96</v>
      </c>
      <c r="J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2968.43</v>
      </c>
      <c r="K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2970.35</v>
      </c>
      <c r="L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2946.2</v>
      </c>
      <c r="M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2978.9799999999996</v>
      </c>
      <c r="N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2954.0299999999997</v>
      </c>
      <c r="O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2941.2</v>
      </c>
      <c r="P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2986.97</v>
      </c>
      <c r="Q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2979.1499999999996</v>
      </c>
      <c r="R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2933.1499999999996</v>
      </c>
      <c r="S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3030.7799999999997</v>
      </c>
      <c r="T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3048.8599999999997</v>
      </c>
      <c r="U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3004.5099999999998</v>
      </c>
      <c r="V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3070.7599999999998</v>
      </c>
      <c r="W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2993.2299999999996</v>
      </c>
      <c r="X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3177.99</v>
      </c>
      <c r="Y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2996.79</v>
      </c>
    </row>
    <row r="202" spans="1:25" x14ac:dyDescent="0.2">
      <c r="A202" s="83">
        <f t="shared" si="5"/>
        <v>42349</v>
      </c>
      <c r="B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2931.7999999999997</v>
      </c>
      <c r="C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2977.9799999999996</v>
      </c>
      <c r="D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3004.45</v>
      </c>
      <c r="E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3004.3799999999997</v>
      </c>
      <c r="F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2995.5299999999997</v>
      </c>
      <c r="G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2978.43</v>
      </c>
      <c r="H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2930.9399999999996</v>
      </c>
      <c r="I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3026.95</v>
      </c>
      <c r="J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2974.2799999999997</v>
      </c>
      <c r="K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2976.8599999999997</v>
      </c>
      <c r="L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2960.1099999999997</v>
      </c>
      <c r="M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2983.47</v>
      </c>
      <c r="N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2931.7699999999995</v>
      </c>
      <c r="O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2958.62</v>
      </c>
      <c r="P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3029.75</v>
      </c>
      <c r="Q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3016.33</v>
      </c>
      <c r="R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2954.9599999999996</v>
      </c>
      <c r="S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3015.8999999999996</v>
      </c>
      <c r="T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3030.24</v>
      </c>
      <c r="U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3005.2599999999998</v>
      </c>
      <c r="V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3071.8999999999996</v>
      </c>
      <c r="W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3021.1899999999996</v>
      </c>
      <c r="X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3180.0199999999995</v>
      </c>
      <c r="Y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3005.75</v>
      </c>
    </row>
    <row r="203" spans="1:25" x14ac:dyDescent="0.2">
      <c r="A203" s="83">
        <f t="shared" si="5"/>
        <v>42350</v>
      </c>
      <c r="B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2946.35</v>
      </c>
      <c r="C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2965.0699999999997</v>
      </c>
      <c r="D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2992.24</v>
      </c>
      <c r="E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3001.7699999999995</v>
      </c>
      <c r="F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2992.3399999999997</v>
      </c>
      <c r="G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2992.4399999999996</v>
      </c>
      <c r="H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2966.0299999999997</v>
      </c>
      <c r="I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2932.9399999999996</v>
      </c>
      <c r="J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3014.54</v>
      </c>
      <c r="K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2991.6499999999996</v>
      </c>
      <c r="L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2956.7799999999997</v>
      </c>
      <c r="M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2956.5899999999997</v>
      </c>
      <c r="N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2982.04</v>
      </c>
      <c r="O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3004.8599999999997</v>
      </c>
      <c r="P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3004.8999999999996</v>
      </c>
      <c r="Q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3005.5199999999995</v>
      </c>
      <c r="R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2944.7</v>
      </c>
      <c r="S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3125.5</v>
      </c>
      <c r="T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3124.04</v>
      </c>
      <c r="U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3127.96</v>
      </c>
      <c r="V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3086.5299999999997</v>
      </c>
      <c r="W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3023.95</v>
      </c>
      <c r="X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3207.81</v>
      </c>
      <c r="Y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3018.7699999999995</v>
      </c>
    </row>
    <row r="204" spans="1:25" x14ac:dyDescent="0.2">
      <c r="A204" s="83">
        <f t="shared" si="5"/>
        <v>42351</v>
      </c>
      <c r="B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2947.6099999999997</v>
      </c>
      <c r="C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2956.5899999999997</v>
      </c>
      <c r="D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2992.3099999999995</v>
      </c>
      <c r="E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2992.35</v>
      </c>
      <c r="F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2992.1699999999996</v>
      </c>
      <c r="G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2983.14</v>
      </c>
      <c r="H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2965.7699999999995</v>
      </c>
      <c r="I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2957.2299999999996</v>
      </c>
      <c r="J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2955.8999999999996</v>
      </c>
      <c r="K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3039.41</v>
      </c>
      <c r="L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3000.89</v>
      </c>
      <c r="M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2991.83</v>
      </c>
      <c r="N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2991.5699999999997</v>
      </c>
      <c r="O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3019.54</v>
      </c>
      <c r="P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3019.46</v>
      </c>
      <c r="Q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3005.95</v>
      </c>
      <c r="R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2944.52</v>
      </c>
      <c r="S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3122.2299999999996</v>
      </c>
      <c r="T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3121.66</v>
      </c>
      <c r="U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3120.0899999999997</v>
      </c>
      <c r="V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3078.3199999999997</v>
      </c>
      <c r="W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3021.17</v>
      </c>
      <c r="X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3206.6499999999996</v>
      </c>
      <c r="Y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3009.3199999999997</v>
      </c>
    </row>
    <row r="205" spans="1:25" x14ac:dyDescent="0.2">
      <c r="A205" s="83">
        <f t="shared" si="5"/>
        <v>42352</v>
      </c>
      <c r="B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2931.1899999999996</v>
      </c>
      <c r="C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2978.24</v>
      </c>
      <c r="D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3004.5599999999995</v>
      </c>
      <c r="E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3004.5099999999998</v>
      </c>
      <c r="F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2995.41</v>
      </c>
      <c r="G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2978.22</v>
      </c>
      <c r="H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2930.89</v>
      </c>
      <c r="I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3026.7299999999996</v>
      </c>
      <c r="J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2974.0499999999997</v>
      </c>
      <c r="K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2984.99</v>
      </c>
      <c r="L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2968.0199999999995</v>
      </c>
      <c r="M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2958.24</v>
      </c>
      <c r="N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2936.8399999999997</v>
      </c>
      <c r="O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2958.43</v>
      </c>
      <c r="P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3029.5499999999997</v>
      </c>
      <c r="Q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3016.41</v>
      </c>
      <c r="R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2954.5099999999998</v>
      </c>
      <c r="S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3017.6099999999997</v>
      </c>
      <c r="T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3033.1899999999996</v>
      </c>
      <c r="U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3006.47</v>
      </c>
      <c r="V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3071.2</v>
      </c>
      <c r="W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3025.79</v>
      </c>
      <c r="X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3187.62</v>
      </c>
      <c r="Y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3007.1699999999996</v>
      </c>
    </row>
    <row r="206" spans="1:25" x14ac:dyDescent="0.2">
      <c r="A206" s="83">
        <f t="shared" si="5"/>
        <v>42353</v>
      </c>
      <c r="B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2931.66</v>
      </c>
      <c r="C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2977.96</v>
      </c>
      <c r="D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3004.47</v>
      </c>
      <c r="E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3004.7099999999996</v>
      </c>
      <c r="F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2995.7</v>
      </c>
      <c r="G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2987.2299999999996</v>
      </c>
      <c r="H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2939.21</v>
      </c>
      <c r="I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3040.64</v>
      </c>
      <c r="J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2974.6299999999997</v>
      </c>
      <c r="K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2985.5099999999998</v>
      </c>
      <c r="L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2944.3999999999996</v>
      </c>
      <c r="M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3015.5699999999997</v>
      </c>
      <c r="N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2974.7699999999995</v>
      </c>
      <c r="O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2946.04</v>
      </c>
      <c r="P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2993.5099999999998</v>
      </c>
      <c r="Q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2986.0499999999997</v>
      </c>
      <c r="R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2945.21</v>
      </c>
      <c r="S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3052.6499999999996</v>
      </c>
      <c r="T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3041.5299999999997</v>
      </c>
      <c r="U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3010.2599999999998</v>
      </c>
      <c r="V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3082.3799999999997</v>
      </c>
      <c r="W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3057.18</v>
      </c>
      <c r="X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3239.95</v>
      </c>
      <c r="Y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3072.1899999999996</v>
      </c>
    </row>
    <row r="207" spans="1:25" x14ac:dyDescent="0.2">
      <c r="A207" s="83">
        <f t="shared" si="5"/>
        <v>42354</v>
      </c>
      <c r="B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2937.54</v>
      </c>
      <c r="C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2977.8799999999997</v>
      </c>
      <c r="D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3004.47</v>
      </c>
      <c r="E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3004.49</v>
      </c>
      <c r="F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3004.7099999999996</v>
      </c>
      <c r="G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2987.2699999999995</v>
      </c>
      <c r="H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2931.6699999999996</v>
      </c>
      <c r="I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3027.5299999999997</v>
      </c>
      <c r="J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2967.3999999999996</v>
      </c>
      <c r="K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2960.97</v>
      </c>
      <c r="L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2936.93</v>
      </c>
      <c r="M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3044.5499999999997</v>
      </c>
      <c r="N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2996.95</v>
      </c>
      <c r="O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2981.2299999999996</v>
      </c>
      <c r="P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2985.6899999999996</v>
      </c>
      <c r="Q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2978.1</v>
      </c>
      <c r="R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2961.6699999999996</v>
      </c>
      <c r="S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3050.6699999999996</v>
      </c>
      <c r="T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3056.5099999999998</v>
      </c>
      <c r="U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3021.7</v>
      </c>
      <c r="V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3080.04</v>
      </c>
      <c r="W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3028.3399999999997</v>
      </c>
      <c r="X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3198.6099999999997</v>
      </c>
      <c r="Y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3048.17</v>
      </c>
    </row>
    <row r="208" spans="1:25" x14ac:dyDescent="0.2">
      <c r="A208" s="83">
        <f t="shared" si="5"/>
        <v>42355</v>
      </c>
      <c r="B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2945.72</v>
      </c>
      <c r="C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2995.8399999999997</v>
      </c>
      <c r="D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3004.6499999999996</v>
      </c>
      <c r="E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3013.81</v>
      </c>
      <c r="F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3014.1299999999997</v>
      </c>
      <c r="G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2987.68</v>
      </c>
      <c r="H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2947.5099999999998</v>
      </c>
      <c r="I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3040.9799999999996</v>
      </c>
      <c r="J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2967.3599999999997</v>
      </c>
      <c r="K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2961.0499999999997</v>
      </c>
      <c r="L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2944.8099999999995</v>
      </c>
      <c r="M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2997.97</v>
      </c>
      <c r="N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2996.58</v>
      </c>
      <c r="O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2973.5099999999998</v>
      </c>
      <c r="P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2994.08</v>
      </c>
      <c r="Q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2969.45</v>
      </c>
      <c r="R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2932.2599999999998</v>
      </c>
      <c r="S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3031.1499999999996</v>
      </c>
      <c r="T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3045.72</v>
      </c>
      <c r="U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3017.58</v>
      </c>
      <c r="V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3091.58</v>
      </c>
      <c r="W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3029.8399999999997</v>
      </c>
      <c r="X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3178.71</v>
      </c>
      <c r="Y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3047.5499999999997</v>
      </c>
    </row>
    <row r="209" spans="1:25" x14ac:dyDescent="0.2">
      <c r="A209" s="83">
        <f t="shared" si="5"/>
        <v>42356</v>
      </c>
      <c r="B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2949.52</v>
      </c>
      <c r="C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2961.54</v>
      </c>
      <c r="D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3004.7799999999997</v>
      </c>
      <c r="E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3014</v>
      </c>
      <c r="F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3004.83</v>
      </c>
      <c r="G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2987.79</v>
      </c>
      <c r="H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2940</v>
      </c>
      <c r="I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3027.2</v>
      </c>
      <c r="J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2974.5</v>
      </c>
      <c r="K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2973.14</v>
      </c>
      <c r="L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2952.3399999999997</v>
      </c>
      <c r="M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2999.31</v>
      </c>
      <c r="N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2975.52</v>
      </c>
      <c r="O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2975.99</v>
      </c>
      <c r="P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2951.77</v>
      </c>
      <c r="Q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2959.97</v>
      </c>
      <c r="R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2956.6299999999997</v>
      </c>
      <c r="S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3042.6099999999997</v>
      </c>
      <c r="T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3042.24</v>
      </c>
      <c r="U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3015.8399999999997</v>
      </c>
      <c r="V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3097.8199999999997</v>
      </c>
      <c r="W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3033.66</v>
      </c>
      <c r="X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3202.35</v>
      </c>
      <c r="Y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3062.6899999999996</v>
      </c>
    </row>
    <row r="210" spans="1:25" x14ac:dyDescent="0.2">
      <c r="A210" s="83">
        <f t="shared" si="5"/>
        <v>42357</v>
      </c>
      <c r="B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2982.1499999999996</v>
      </c>
      <c r="C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2948.1899999999996</v>
      </c>
      <c r="D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2973.99</v>
      </c>
      <c r="E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2983.22</v>
      </c>
      <c r="F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2983.4399999999996</v>
      </c>
      <c r="G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2974.66</v>
      </c>
      <c r="H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2941.77</v>
      </c>
      <c r="I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2981.4599999999996</v>
      </c>
      <c r="J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3024.7299999999996</v>
      </c>
      <c r="K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2974.1099999999997</v>
      </c>
      <c r="L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2965.33</v>
      </c>
      <c r="M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2982.45</v>
      </c>
      <c r="N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2991.33</v>
      </c>
      <c r="O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2981.9399999999996</v>
      </c>
      <c r="P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2939.7599999999998</v>
      </c>
      <c r="Q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2956.2299999999996</v>
      </c>
      <c r="R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2978.7999999999997</v>
      </c>
      <c r="S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3102.1499999999996</v>
      </c>
      <c r="T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3125.81</v>
      </c>
      <c r="U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3105.08</v>
      </c>
      <c r="V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3066.5899999999997</v>
      </c>
      <c r="W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3012.0499999999997</v>
      </c>
      <c r="X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3199.7</v>
      </c>
      <c r="Y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3061.5299999999997</v>
      </c>
    </row>
    <row r="211" spans="1:25" x14ac:dyDescent="0.2">
      <c r="A211" s="83">
        <f t="shared" si="5"/>
        <v>42358</v>
      </c>
      <c r="B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2944.3599999999997</v>
      </c>
      <c r="C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2997.6299999999997</v>
      </c>
      <c r="D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3031.9399999999996</v>
      </c>
      <c r="E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3042.29</v>
      </c>
      <c r="F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3042.3199999999997</v>
      </c>
      <c r="G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3032.02</v>
      </c>
      <c r="H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2988.3999999999996</v>
      </c>
      <c r="I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2953.12</v>
      </c>
      <c r="J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2983.2799999999997</v>
      </c>
      <c r="K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3034.2599999999998</v>
      </c>
      <c r="L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2991.6</v>
      </c>
      <c r="M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2982.7999999999997</v>
      </c>
      <c r="N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2982.8799999999997</v>
      </c>
      <c r="O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2991.75</v>
      </c>
      <c r="P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2991.72</v>
      </c>
      <c r="Q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2966.31</v>
      </c>
      <c r="R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2963.89</v>
      </c>
      <c r="S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3085.41</v>
      </c>
      <c r="T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3092.3399999999997</v>
      </c>
      <c r="U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3071.74</v>
      </c>
      <c r="V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3031.16</v>
      </c>
      <c r="W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2975.1899999999996</v>
      </c>
      <c r="X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3174.0699999999997</v>
      </c>
      <c r="Y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3015.1099999999997</v>
      </c>
    </row>
    <row r="212" spans="1:25" x14ac:dyDescent="0.2">
      <c r="A212" s="83">
        <f t="shared" si="5"/>
        <v>42359</v>
      </c>
      <c r="B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2945.6899999999996</v>
      </c>
      <c r="C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2991.35</v>
      </c>
      <c r="D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3023.24</v>
      </c>
      <c r="E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3037.8199999999997</v>
      </c>
      <c r="F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3037.79</v>
      </c>
      <c r="G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3028.29</v>
      </c>
      <c r="H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2938.49</v>
      </c>
      <c r="I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3026.45</v>
      </c>
      <c r="J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2990</v>
      </c>
      <c r="K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3007.64</v>
      </c>
      <c r="L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2989.9799999999996</v>
      </c>
      <c r="M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2930.6899999999996</v>
      </c>
      <c r="N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2944.5499999999997</v>
      </c>
      <c r="O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2951.6699999999996</v>
      </c>
      <c r="P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3012.0899999999997</v>
      </c>
      <c r="Q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3008.3199999999997</v>
      </c>
      <c r="R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2954.7299999999996</v>
      </c>
      <c r="S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3034.5199999999995</v>
      </c>
      <c r="T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3033.9199999999996</v>
      </c>
      <c r="U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3006.0699999999997</v>
      </c>
      <c r="V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3072.2599999999998</v>
      </c>
      <c r="W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3029.91</v>
      </c>
      <c r="X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3180.0699999999997</v>
      </c>
      <c r="Y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3022.25</v>
      </c>
    </row>
    <row r="213" spans="1:25" x14ac:dyDescent="0.2">
      <c r="A213" s="83">
        <f t="shared" si="5"/>
        <v>42360</v>
      </c>
      <c r="B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2948.58</v>
      </c>
      <c r="C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2953.24</v>
      </c>
      <c r="D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2978.04</v>
      </c>
      <c r="E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2986.79</v>
      </c>
      <c r="F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2986.7799999999997</v>
      </c>
      <c r="G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2961.89</v>
      </c>
      <c r="H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2934.56</v>
      </c>
      <c r="I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3039.6899999999996</v>
      </c>
      <c r="J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2985.5099999999998</v>
      </c>
      <c r="K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2985.21</v>
      </c>
      <c r="L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2976.79</v>
      </c>
      <c r="M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2944.9399999999996</v>
      </c>
      <c r="N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2947.5199999999995</v>
      </c>
      <c r="O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2962.37</v>
      </c>
      <c r="P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3039.5699999999997</v>
      </c>
      <c r="Q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3030.5699999999997</v>
      </c>
      <c r="R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2954.47</v>
      </c>
      <c r="S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3017.35</v>
      </c>
      <c r="T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3032.3999999999996</v>
      </c>
      <c r="U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3019.47</v>
      </c>
      <c r="V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3068.9799999999996</v>
      </c>
      <c r="W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3004.91</v>
      </c>
      <c r="X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3179.5699999999997</v>
      </c>
      <c r="Y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3015.08</v>
      </c>
    </row>
    <row r="214" spans="1:25" x14ac:dyDescent="0.2">
      <c r="A214" s="83">
        <f t="shared" si="5"/>
        <v>42361</v>
      </c>
      <c r="B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2959.6299999999997</v>
      </c>
      <c r="C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2953.2699999999995</v>
      </c>
      <c r="D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2978.1099999999997</v>
      </c>
      <c r="E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2986.6899999999996</v>
      </c>
      <c r="F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2986.58</v>
      </c>
      <c r="G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2974.1499999999996</v>
      </c>
      <c r="H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2931.41</v>
      </c>
      <c r="I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3026.7699999999995</v>
      </c>
      <c r="J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2966.46</v>
      </c>
      <c r="K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2985.2599999999998</v>
      </c>
      <c r="L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2960.47</v>
      </c>
      <c r="M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2998.1899999999996</v>
      </c>
      <c r="N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2998.5499999999997</v>
      </c>
      <c r="O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2983.22</v>
      </c>
      <c r="P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2960.5699999999997</v>
      </c>
      <c r="Q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2960.95</v>
      </c>
      <c r="R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2958.21</v>
      </c>
      <c r="S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3020.0199999999995</v>
      </c>
      <c r="T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3056.7499999999995</v>
      </c>
      <c r="U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3039.1499999999996</v>
      </c>
      <c r="V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3106.5499999999997</v>
      </c>
      <c r="W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3014.7299999999996</v>
      </c>
      <c r="X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3196.1299999999997</v>
      </c>
      <c r="Y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3039.06</v>
      </c>
    </row>
    <row r="215" spans="1:25" x14ac:dyDescent="0.2">
      <c r="A215" s="83">
        <f t="shared" si="5"/>
        <v>42362</v>
      </c>
      <c r="B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2960.5499999999997</v>
      </c>
      <c r="C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2953.0299999999997</v>
      </c>
      <c r="D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2973.64</v>
      </c>
      <c r="E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2986.49</v>
      </c>
      <c r="F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2986.4199999999996</v>
      </c>
      <c r="G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2986.71</v>
      </c>
      <c r="H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2935.0699999999997</v>
      </c>
      <c r="I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3040.0699999999997</v>
      </c>
      <c r="J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2985.7</v>
      </c>
      <c r="K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3015.8999999999996</v>
      </c>
      <c r="L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3016.18</v>
      </c>
      <c r="M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2947.72</v>
      </c>
      <c r="N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2965.75</v>
      </c>
      <c r="O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2985.12</v>
      </c>
      <c r="P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3064.5299999999997</v>
      </c>
      <c r="Q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3065.0699999999997</v>
      </c>
      <c r="R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2996.33</v>
      </c>
      <c r="S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3006.25</v>
      </c>
      <c r="T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3007.83</v>
      </c>
      <c r="U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3023.5199999999995</v>
      </c>
      <c r="V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3078.79</v>
      </c>
      <c r="W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3034.0099999999998</v>
      </c>
      <c r="X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3155.91</v>
      </c>
      <c r="Y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3015.0499999999997</v>
      </c>
    </row>
    <row r="216" spans="1:25" x14ac:dyDescent="0.2">
      <c r="A216" s="83">
        <f t="shared" si="5"/>
        <v>42363</v>
      </c>
      <c r="B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2945.3599999999997</v>
      </c>
      <c r="C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2995.4399999999996</v>
      </c>
      <c r="D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3013.6699999999996</v>
      </c>
      <c r="E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3032.5</v>
      </c>
      <c r="F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3032.5099999999998</v>
      </c>
      <c r="G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3005.0699999999997</v>
      </c>
      <c r="H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2946.7099999999996</v>
      </c>
      <c r="I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3058.45</v>
      </c>
      <c r="J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2986.22</v>
      </c>
      <c r="K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2998.6299999999997</v>
      </c>
      <c r="L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2972.91</v>
      </c>
      <c r="M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2996.1099999999997</v>
      </c>
      <c r="N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2972.31</v>
      </c>
      <c r="O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2948.0099999999998</v>
      </c>
      <c r="P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2985.1099999999997</v>
      </c>
      <c r="Q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2960.7699999999995</v>
      </c>
      <c r="R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2956.8799999999997</v>
      </c>
      <c r="S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3018.6899999999996</v>
      </c>
      <c r="T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3024.7599999999998</v>
      </c>
      <c r="U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3024.5499999999997</v>
      </c>
      <c r="V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3077.7</v>
      </c>
      <c r="W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3014.4399999999996</v>
      </c>
      <c r="X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3154.41</v>
      </c>
      <c r="Y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3013.92</v>
      </c>
    </row>
    <row r="217" spans="1:25" x14ac:dyDescent="0.2">
      <c r="A217" s="83">
        <f t="shared" si="5"/>
        <v>42364</v>
      </c>
      <c r="B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2948.1299999999997</v>
      </c>
      <c r="C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3016.39</v>
      </c>
      <c r="D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3031.5899999999997</v>
      </c>
      <c r="E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3042.1</v>
      </c>
      <c r="F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3041.9799999999996</v>
      </c>
      <c r="G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3031.9199999999996</v>
      </c>
      <c r="H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2966.5899999999997</v>
      </c>
      <c r="I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2966.2999999999997</v>
      </c>
      <c r="J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2978.2799999999997</v>
      </c>
      <c r="K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3020.5499999999997</v>
      </c>
      <c r="L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3006.37</v>
      </c>
      <c r="M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2974.5699999999997</v>
      </c>
      <c r="N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2974.35</v>
      </c>
      <c r="O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2982.7999999999997</v>
      </c>
      <c r="P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2982.74</v>
      </c>
      <c r="Q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2940.72</v>
      </c>
      <c r="R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2986.6899999999996</v>
      </c>
      <c r="S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3114.75</v>
      </c>
      <c r="T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3150.27</v>
      </c>
      <c r="U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3102.49</v>
      </c>
      <c r="V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3021.5199999999995</v>
      </c>
      <c r="W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3008.91</v>
      </c>
      <c r="X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3168.39</v>
      </c>
      <c r="Y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3013.7599999999998</v>
      </c>
    </row>
    <row r="218" spans="1:25" x14ac:dyDescent="0.2">
      <c r="A218" s="83">
        <f t="shared" si="5"/>
        <v>42365</v>
      </c>
      <c r="B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2948.5</v>
      </c>
      <c r="C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3016.4799999999996</v>
      </c>
      <c r="D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3031.4399999999996</v>
      </c>
      <c r="E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3041.85</v>
      </c>
      <c r="F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3041.7999999999997</v>
      </c>
      <c r="G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3031.5099999999998</v>
      </c>
      <c r="H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2988.0299999999997</v>
      </c>
      <c r="I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2952.22</v>
      </c>
      <c r="J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2961.5199999999995</v>
      </c>
      <c r="K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3033.7799999999997</v>
      </c>
      <c r="L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2991.6</v>
      </c>
      <c r="M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2982.4399999999996</v>
      </c>
      <c r="N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2982.18</v>
      </c>
      <c r="O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2991.1</v>
      </c>
      <c r="P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2990.91</v>
      </c>
      <c r="Q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2964.6299999999997</v>
      </c>
      <c r="R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2965.5099999999998</v>
      </c>
      <c r="S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3090.91</v>
      </c>
      <c r="T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3093.0699999999997</v>
      </c>
      <c r="U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3073.0699999999997</v>
      </c>
      <c r="V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3033.6</v>
      </c>
      <c r="W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2977.3399999999997</v>
      </c>
      <c r="X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3115.5499999999997</v>
      </c>
      <c r="Y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2984.16</v>
      </c>
    </row>
    <row r="219" spans="1:25" x14ac:dyDescent="0.2">
      <c r="A219" s="83">
        <f t="shared" si="5"/>
        <v>42366</v>
      </c>
      <c r="B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2973.6899999999996</v>
      </c>
      <c r="C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3042.0899999999997</v>
      </c>
      <c r="D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3042.18</v>
      </c>
      <c r="E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3067.47</v>
      </c>
      <c r="F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3067.89</v>
      </c>
      <c r="G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3042.7299999999996</v>
      </c>
      <c r="H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2996.8799999999997</v>
      </c>
      <c r="I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3123.4399999999996</v>
      </c>
      <c r="J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3027.39</v>
      </c>
      <c r="K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3050.31</v>
      </c>
      <c r="L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3040.0899999999997</v>
      </c>
      <c r="M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2966.3399999999997</v>
      </c>
      <c r="N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2965.7999999999997</v>
      </c>
      <c r="O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2985.0499999999997</v>
      </c>
      <c r="P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3064.1099999999997</v>
      </c>
      <c r="Q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3039.5199999999995</v>
      </c>
      <c r="R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2995.5299999999997</v>
      </c>
      <c r="S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3002.41</v>
      </c>
      <c r="T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3002.85</v>
      </c>
      <c r="U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3003.5099999999998</v>
      </c>
      <c r="V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3044.5</v>
      </c>
      <c r="W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2996.99</v>
      </c>
      <c r="X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3082.81</v>
      </c>
      <c r="Y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2978.0699999999997</v>
      </c>
    </row>
    <row r="220" spans="1:25" x14ac:dyDescent="0.2">
      <c r="A220" s="83">
        <f t="shared" si="5"/>
        <v>42367</v>
      </c>
      <c r="B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2947.2599999999998</v>
      </c>
      <c r="C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2973.91</v>
      </c>
      <c r="D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3018.37</v>
      </c>
      <c r="E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3018.45</v>
      </c>
      <c r="F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3018.3099999999995</v>
      </c>
      <c r="G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2995.89</v>
      </c>
      <c r="H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2935.0499999999997</v>
      </c>
      <c r="I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3031.1499999999996</v>
      </c>
      <c r="J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2985.9799999999996</v>
      </c>
      <c r="K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2972.2299999999996</v>
      </c>
      <c r="L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2972.22</v>
      </c>
      <c r="M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2945.3999999999996</v>
      </c>
      <c r="N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2946.35</v>
      </c>
      <c r="O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2959.0899999999997</v>
      </c>
      <c r="P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2959.1499999999996</v>
      </c>
      <c r="Q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2959.8599999999997</v>
      </c>
      <c r="R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2959.3799999999997</v>
      </c>
      <c r="S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3062.0099999999998</v>
      </c>
      <c r="T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3055.16</v>
      </c>
      <c r="U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3023.6299999999997</v>
      </c>
      <c r="V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3092.0899999999997</v>
      </c>
      <c r="W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3037.4399999999996</v>
      </c>
      <c r="X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3187.7</v>
      </c>
      <c r="Y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2999.97</v>
      </c>
    </row>
    <row r="221" spans="1:25" x14ac:dyDescent="0.2">
      <c r="A221" s="83">
        <f t="shared" si="5"/>
        <v>42368</v>
      </c>
      <c r="B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2953.4599999999996</v>
      </c>
      <c r="C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3013.56</v>
      </c>
      <c r="D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3032.4399999999996</v>
      </c>
      <c r="E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3032.54</v>
      </c>
      <c r="F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3042.24</v>
      </c>
      <c r="G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3018.6699999999996</v>
      </c>
      <c r="H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2954.75</v>
      </c>
      <c r="I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3058.67</v>
      </c>
      <c r="J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3006.1499999999996</v>
      </c>
      <c r="K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3016.6899999999996</v>
      </c>
      <c r="L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2972.62</v>
      </c>
      <c r="M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2964</v>
      </c>
      <c r="N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2964.2299999999996</v>
      </c>
      <c r="O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2964.0199999999995</v>
      </c>
      <c r="P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2972.31</v>
      </c>
      <c r="Q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2985.52</v>
      </c>
      <c r="R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2935.58</v>
      </c>
      <c r="S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3001.2</v>
      </c>
      <c r="T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2999.7599999999998</v>
      </c>
      <c r="U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3001.1299999999997</v>
      </c>
      <c r="V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3053.6299999999997</v>
      </c>
      <c r="W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2994.0499999999997</v>
      </c>
      <c r="X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3169.4199999999996</v>
      </c>
      <c r="Y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2959.0099999999998</v>
      </c>
    </row>
    <row r="222" spans="1:25" x14ac:dyDescent="0.2">
      <c r="A222" s="83">
        <f t="shared" si="5"/>
        <v>42369</v>
      </c>
      <c r="B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2959.16</v>
      </c>
      <c r="C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2969.2599999999998</v>
      </c>
      <c r="D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2995.1899999999996</v>
      </c>
      <c r="E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2995.29</v>
      </c>
      <c r="F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3004.3199999999997</v>
      </c>
      <c r="G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2986.91</v>
      </c>
      <c r="H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2934.91</v>
      </c>
      <c r="I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3048.9199999999996</v>
      </c>
      <c r="J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2997.3099999999995</v>
      </c>
      <c r="K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3049.41</v>
      </c>
      <c r="L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2992.8999999999996</v>
      </c>
      <c r="M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2932.47</v>
      </c>
      <c r="N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2936.5899999999997</v>
      </c>
      <c r="O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2936.7299999999996</v>
      </c>
      <c r="P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3002.83</v>
      </c>
      <c r="Q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2986.35</v>
      </c>
      <c r="R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2958.2699999999995</v>
      </c>
      <c r="S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3078.5</v>
      </c>
      <c r="T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3099.1699999999996</v>
      </c>
      <c r="U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3058.4599999999996</v>
      </c>
      <c r="V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3107.6</v>
      </c>
      <c r="W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3058.6299999999997</v>
      </c>
      <c r="X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3263.71</v>
      </c>
      <c r="Y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3212.92</v>
      </c>
    </row>
    <row r="223" spans="1:25" ht="12.75" customHeight="1" x14ac:dyDescent="0.25">
      <c r="A223" s="97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6"/>
    </row>
    <row r="224" spans="1:25" x14ac:dyDescent="0.25">
      <c r="A224" s="91" t="s">
        <v>152</v>
      </c>
      <c r="B224" s="82"/>
      <c r="C224" s="82"/>
      <c r="D224" s="82"/>
    </row>
    <row r="225" spans="1:27" ht="12.75" x14ac:dyDescent="0.2">
      <c r="A225" s="172" t="s">
        <v>48</v>
      </c>
      <c r="B225" s="183" t="s">
        <v>122</v>
      </c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5"/>
    </row>
    <row r="226" spans="1:27" ht="12.75" x14ac:dyDescent="0.2">
      <c r="A226" s="173"/>
      <c r="B226" s="186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8"/>
    </row>
    <row r="227" spans="1:27" ht="12.75" customHeight="1" x14ac:dyDescent="0.2">
      <c r="A227" s="173"/>
      <c r="B227" s="175" t="s">
        <v>123</v>
      </c>
      <c r="C227" s="166" t="s">
        <v>124</v>
      </c>
      <c r="D227" s="166" t="s">
        <v>125</v>
      </c>
      <c r="E227" s="166" t="s">
        <v>126</v>
      </c>
      <c r="F227" s="166" t="s">
        <v>127</v>
      </c>
      <c r="G227" s="166" t="s">
        <v>128</v>
      </c>
      <c r="H227" s="166" t="s">
        <v>129</v>
      </c>
      <c r="I227" s="166" t="s">
        <v>130</v>
      </c>
      <c r="J227" s="166" t="s">
        <v>131</v>
      </c>
      <c r="K227" s="166" t="s">
        <v>132</v>
      </c>
      <c r="L227" s="166" t="s">
        <v>133</v>
      </c>
      <c r="M227" s="166" t="s">
        <v>134</v>
      </c>
      <c r="N227" s="177" t="s">
        <v>135</v>
      </c>
      <c r="O227" s="166" t="s">
        <v>136</v>
      </c>
      <c r="P227" s="166" t="s">
        <v>137</v>
      </c>
      <c r="Q227" s="166" t="s">
        <v>138</v>
      </c>
      <c r="R227" s="166" t="s">
        <v>139</v>
      </c>
      <c r="S227" s="166" t="s">
        <v>140</v>
      </c>
      <c r="T227" s="166" t="s">
        <v>141</v>
      </c>
      <c r="U227" s="166" t="s">
        <v>142</v>
      </c>
      <c r="V227" s="166" t="s">
        <v>143</v>
      </c>
      <c r="W227" s="166" t="s">
        <v>144</v>
      </c>
      <c r="X227" s="166" t="s">
        <v>145</v>
      </c>
      <c r="Y227" s="166" t="s">
        <v>146</v>
      </c>
    </row>
    <row r="228" spans="1:27" ht="11.25" customHeight="1" x14ac:dyDescent="0.2">
      <c r="A228" s="174"/>
      <c r="B228" s="176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78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</row>
    <row r="229" spans="1:27" ht="15.75" customHeight="1" x14ac:dyDescent="0.2">
      <c r="A229" s="83">
        <f>A192</f>
        <v>42339</v>
      </c>
      <c r="B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2939.6699999999996</v>
      </c>
      <c r="C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2983.8799999999997</v>
      </c>
      <c r="D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3013.0099999999998</v>
      </c>
      <c r="E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3013.0499999999997</v>
      </c>
      <c r="F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2998.31</v>
      </c>
      <c r="G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2998.5499999999997</v>
      </c>
      <c r="H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2953.56</v>
      </c>
      <c r="I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3073.8399999999997</v>
      </c>
      <c r="J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3006.7099999999996</v>
      </c>
      <c r="K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3020.4199999999996</v>
      </c>
      <c r="L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3010.46</v>
      </c>
      <c r="M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2960.18</v>
      </c>
      <c r="N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2947.99</v>
      </c>
      <c r="O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2980.2599999999998</v>
      </c>
      <c r="P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3102.99</v>
      </c>
      <c r="Q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3074.79</v>
      </c>
      <c r="R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2975.24</v>
      </c>
      <c r="S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2892.1499999999996</v>
      </c>
      <c r="T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2885.1</v>
      </c>
      <c r="U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2907.4199999999996</v>
      </c>
      <c r="V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2887.37</v>
      </c>
      <c r="W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2890.6899999999996</v>
      </c>
      <c r="X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2981.91</v>
      </c>
      <c r="Y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2878.5599999999995</v>
      </c>
      <c r="AA229" s="84"/>
    </row>
    <row r="230" spans="1:27" x14ac:dyDescent="0.2">
      <c r="A230" s="83">
        <f>A229+1</f>
        <v>42340</v>
      </c>
      <c r="B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2935.04</v>
      </c>
      <c r="C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2978.67</v>
      </c>
      <c r="D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3007.2999999999997</v>
      </c>
      <c r="E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2997.6099999999997</v>
      </c>
      <c r="F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2997.7299999999996</v>
      </c>
      <c r="G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2989.16</v>
      </c>
      <c r="H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2935.8999999999996</v>
      </c>
      <c r="I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3028.8999999999996</v>
      </c>
      <c r="J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2955.7</v>
      </c>
      <c r="K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2967.62</v>
      </c>
      <c r="L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2958.7999999999997</v>
      </c>
      <c r="M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2900.1299999999997</v>
      </c>
      <c r="N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2917.46</v>
      </c>
      <c r="O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2920.8999999999996</v>
      </c>
      <c r="P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3004.1699999999996</v>
      </c>
      <c r="Q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3005.0199999999995</v>
      </c>
      <c r="R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2932.1499999999996</v>
      </c>
      <c r="S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2886.68</v>
      </c>
      <c r="T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2886.79</v>
      </c>
      <c r="U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2874.0499999999997</v>
      </c>
      <c r="V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2914.8999999999996</v>
      </c>
      <c r="W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2867.0099999999998</v>
      </c>
      <c r="X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3032.0299999999997</v>
      </c>
      <c r="Y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2884.9999999999995</v>
      </c>
    </row>
    <row r="231" spans="1:27" x14ac:dyDescent="0.2">
      <c r="A231" s="83">
        <f t="shared" ref="A231:A259" si="6">A230+1</f>
        <v>42341</v>
      </c>
      <c r="B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2911.25</v>
      </c>
      <c r="C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2947.71</v>
      </c>
      <c r="D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2960.7599999999998</v>
      </c>
      <c r="E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2960.7099999999996</v>
      </c>
      <c r="F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2969.7599999999998</v>
      </c>
      <c r="G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2952.6</v>
      </c>
      <c r="H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2911.83</v>
      </c>
      <c r="I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3001.68</v>
      </c>
      <c r="J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2960.29</v>
      </c>
      <c r="K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2959.6099999999997</v>
      </c>
      <c r="L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2951.2299999999996</v>
      </c>
      <c r="M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2880.9399999999996</v>
      </c>
      <c r="N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2880.85</v>
      </c>
      <c r="O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2887.41</v>
      </c>
      <c r="P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2942.7</v>
      </c>
      <c r="Q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2935.14</v>
      </c>
      <c r="R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2905.4199999999996</v>
      </c>
      <c r="S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2921.02</v>
      </c>
      <c r="T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2923.2799999999997</v>
      </c>
      <c r="U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2908.6899999999996</v>
      </c>
      <c r="V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2940.2299999999996</v>
      </c>
      <c r="W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2905.97</v>
      </c>
      <c r="X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3029.2599999999998</v>
      </c>
      <c r="Y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2892.7599999999998</v>
      </c>
    </row>
    <row r="232" spans="1:27" x14ac:dyDescent="0.2">
      <c r="A232" s="83">
        <f t="shared" si="6"/>
        <v>42342</v>
      </c>
      <c r="B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2903.46</v>
      </c>
      <c r="C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2943.54</v>
      </c>
      <c r="D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2960.93</v>
      </c>
      <c r="E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2960.8999999999996</v>
      </c>
      <c r="F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2961.1099999999997</v>
      </c>
      <c r="G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2952.95</v>
      </c>
      <c r="H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2904.64</v>
      </c>
      <c r="I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3002.3599999999997</v>
      </c>
      <c r="J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2956.75</v>
      </c>
      <c r="K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2969.14</v>
      </c>
      <c r="L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2960.1699999999996</v>
      </c>
      <c r="M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2894.3199999999997</v>
      </c>
      <c r="N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2901.2999999999997</v>
      </c>
      <c r="O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2918.89</v>
      </c>
      <c r="P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2947.2299999999996</v>
      </c>
      <c r="Q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2919.45</v>
      </c>
      <c r="R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2883</v>
      </c>
      <c r="S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2929.85</v>
      </c>
      <c r="T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2931.49</v>
      </c>
      <c r="U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2918.52</v>
      </c>
      <c r="V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2946.9799999999996</v>
      </c>
      <c r="W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2901.1299999999997</v>
      </c>
      <c r="X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3040.8099999999995</v>
      </c>
      <c r="Y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2896.6099999999997</v>
      </c>
    </row>
    <row r="233" spans="1:27" x14ac:dyDescent="0.2">
      <c r="A233" s="83">
        <f t="shared" si="6"/>
        <v>42343</v>
      </c>
      <c r="B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2891.41</v>
      </c>
      <c r="C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2924.1</v>
      </c>
      <c r="D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2946.0699999999997</v>
      </c>
      <c r="E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2946.08</v>
      </c>
      <c r="F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2941.5</v>
      </c>
      <c r="G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2933.3799999999997</v>
      </c>
      <c r="H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2885.02</v>
      </c>
      <c r="I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2870.5199999999995</v>
      </c>
      <c r="J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2923.0699999999997</v>
      </c>
      <c r="K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2941.25</v>
      </c>
      <c r="L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2924.1099999999997</v>
      </c>
      <c r="M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2915.5099999999998</v>
      </c>
      <c r="N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2899.54</v>
      </c>
      <c r="O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2915.41</v>
      </c>
      <c r="P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2923.72</v>
      </c>
      <c r="Q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2936.9799999999996</v>
      </c>
      <c r="R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2880.0499999999997</v>
      </c>
      <c r="S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3019.81</v>
      </c>
      <c r="T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3081.97</v>
      </c>
      <c r="U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3080.87</v>
      </c>
      <c r="V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3039.2599999999998</v>
      </c>
      <c r="W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2924.8799999999997</v>
      </c>
      <c r="X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3099.7999999999997</v>
      </c>
      <c r="Y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2954.47</v>
      </c>
    </row>
    <row r="234" spans="1:27" x14ac:dyDescent="0.2">
      <c r="A234" s="83">
        <f t="shared" si="6"/>
        <v>42344</v>
      </c>
      <c r="B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2891.8799999999997</v>
      </c>
      <c r="C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2924.21</v>
      </c>
      <c r="D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2946.0099999999998</v>
      </c>
      <c r="E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2945.8599999999997</v>
      </c>
      <c r="F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2940.3199999999997</v>
      </c>
      <c r="G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2932.4199999999996</v>
      </c>
      <c r="H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2916.35</v>
      </c>
      <c r="I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2916.22</v>
      </c>
      <c r="J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2867.1499999999996</v>
      </c>
      <c r="K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3005.22</v>
      </c>
      <c r="L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2966.9199999999996</v>
      </c>
      <c r="M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2948.7999999999997</v>
      </c>
      <c r="N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2922.31</v>
      </c>
      <c r="O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2922.6299999999997</v>
      </c>
      <c r="P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2957.8399999999997</v>
      </c>
      <c r="Q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2982.6099999999997</v>
      </c>
      <c r="R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2909.5299999999997</v>
      </c>
      <c r="S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3014.5199999999995</v>
      </c>
      <c r="T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3029.8099999999995</v>
      </c>
      <c r="U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3030.89</v>
      </c>
      <c r="V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2991.7999999999997</v>
      </c>
      <c r="W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2922.39</v>
      </c>
      <c r="X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3044.7699999999995</v>
      </c>
      <c r="Y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2921.0499999999997</v>
      </c>
    </row>
    <row r="235" spans="1:27" x14ac:dyDescent="0.2">
      <c r="A235" s="83">
        <f t="shared" si="6"/>
        <v>42345</v>
      </c>
      <c r="B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2896.08</v>
      </c>
      <c r="C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2927.0899999999997</v>
      </c>
      <c r="D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2952.22</v>
      </c>
      <c r="E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2961.1099999999997</v>
      </c>
      <c r="F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2961.16</v>
      </c>
      <c r="G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2927.33</v>
      </c>
      <c r="H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2881.64</v>
      </c>
      <c r="I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2966.79</v>
      </c>
      <c r="J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2936.1099999999997</v>
      </c>
      <c r="K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2941.2</v>
      </c>
      <c r="L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2932.81</v>
      </c>
      <c r="M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2879.95</v>
      </c>
      <c r="N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2879.7599999999998</v>
      </c>
      <c r="O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2879.6899999999996</v>
      </c>
      <c r="P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2924.5</v>
      </c>
      <c r="Q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2909.2999999999997</v>
      </c>
      <c r="R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2877.62</v>
      </c>
      <c r="S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2949.0299999999997</v>
      </c>
      <c r="T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2950.1699999999996</v>
      </c>
      <c r="U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2937.5899999999997</v>
      </c>
      <c r="V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3000.58</v>
      </c>
      <c r="W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2921.77</v>
      </c>
      <c r="X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3070.5899999999997</v>
      </c>
      <c r="Y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2912.56</v>
      </c>
    </row>
    <row r="236" spans="1:27" x14ac:dyDescent="0.2">
      <c r="A236" s="83">
        <f t="shared" si="6"/>
        <v>42346</v>
      </c>
      <c r="B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2874.14</v>
      </c>
      <c r="C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2911</v>
      </c>
      <c r="D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2935.21</v>
      </c>
      <c r="E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2935.31</v>
      </c>
      <c r="F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2927.04</v>
      </c>
      <c r="G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2911.1299999999997</v>
      </c>
      <c r="H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2874.8599999999997</v>
      </c>
      <c r="I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2967.0899999999997</v>
      </c>
      <c r="J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2928.43</v>
      </c>
      <c r="K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2958.24</v>
      </c>
      <c r="L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2944.91</v>
      </c>
      <c r="M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2882.6299999999997</v>
      </c>
      <c r="N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2882.2799999999997</v>
      </c>
      <c r="O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2882.2799999999997</v>
      </c>
      <c r="P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2924.2</v>
      </c>
      <c r="Q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2909.2999999999997</v>
      </c>
      <c r="R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2878.3399999999997</v>
      </c>
      <c r="S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2964.1499999999996</v>
      </c>
      <c r="T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2965.5499999999997</v>
      </c>
      <c r="U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2938.25</v>
      </c>
      <c r="V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3003.06</v>
      </c>
      <c r="W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2929.3199999999997</v>
      </c>
      <c r="X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3109.4599999999996</v>
      </c>
      <c r="Y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2941.3599999999997</v>
      </c>
    </row>
    <row r="237" spans="1:27" x14ac:dyDescent="0.2">
      <c r="A237" s="83">
        <f t="shared" si="6"/>
        <v>42347</v>
      </c>
      <c r="B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2867.39</v>
      </c>
      <c r="C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2911.42</v>
      </c>
      <c r="D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2935.6299999999997</v>
      </c>
      <c r="E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2935.7</v>
      </c>
      <c r="F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2927.43</v>
      </c>
      <c r="G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2911.6899999999996</v>
      </c>
      <c r="H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2876.0899999999997</v>
      </c>
      <c r="I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2968.5099999999998</v>
      </c>
      <c r="J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2900.83</v>
      </c>
      <c r="K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2910.6699999999996</v>
      </c>
      <c r="L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2888</v>
      </c>
      <c r="M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2911.58</v>
      </c>
      <c r="N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2876.58</v>
      </c>
      <c r="O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2876.68</v>
      </c>
      <c r="P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2918.0899999999997</v>
      </c>
      <c r="Q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2910.6899999999996</v>
      </c>
      <c r="R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2868.72</v>
      </c>
      <c r="S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2958.5099999999998</v>
      </c>
      <c r="T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2973.58</v>
      </c>
      <c r="U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2934.3099999999995</v>
      </c>
      <c r="V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3003.93</v>
      </c>
      <c r="W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2928.2799999999997</v>
      </c>
      <c r="X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3111.72</v>
      </c>
      <c r="Y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2926.8399999999997</v>
      </c>
    </row>
    <row r="238" spans="1:27" x14ac:dyDescent="0.2">
      <c r="A238" s="83">
        <f t="shared" si="6"/>
        <v>42348</v>
      </c>
      <c r="B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2866.87</v>
      </c>
      <c r="C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2910.95</v>
      </c>
      <c r="D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2927.04</v>
      </c>
      <c r="E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2935.37</v>
      </c>
      <c r="F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2927.1899999999996</v>
      </c>
      <c r="G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2911.6299999999997</v>
      </c>
      <c r="H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2875.4199999999996</v>
      </c>
      <c r="I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2968.12</v>
      </c>
      <c r="J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2901.0199999999995</v>
      </c>
      <c r="K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2902.77</v>
      </c>
      <c r="L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2880.74</v>
      </c>
      <c r="M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2910.6499999999996</v>
      </c>
      <c r="N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2887.8799999999997</v>
      </c>
      <c r="O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2876.1699999999996</v>
      </c>
      <c r="P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2917.9399999999996</v>
      </c>
      <c r="Q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2910.7999999999997</v>
      </c>
      <c r="R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2868.8199999999997</v>
      </c>
      <c r="S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2957.92</v>
      </c>
      <c r="T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2974.42</v>
      </c>
      <c r="U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2933.95</v>
      </c>
      <c r="V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2994.3999999999996</v>
      </c>
      <c r="W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2923.66</v>
      </c>
      <c r="X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3092.2599999999998</v>
      </c>
      <c r="Y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2926.8999999999996</v>
      </c>
    </row>
    <row r="239" spans="1:27" x14ac:dyDescent="0.2">
      <c r="A239" s="83">
        <f t="shared" si="6"/>
        <v>42349</v>
      </c>
      <c r="B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2867.5899999999997</v>
      </c>
      <c r="C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2909.7299999999996</v>
      </c>
      <c r="D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2933.89</v>
      </c>
      <c r="E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2933.8199999999997</v>
      </c>
      <c r="F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2925.7599999999998</v>
      </c>
      <c r="G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2910.1499999999996</v>
      </c>
      <c r="H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2866.81</v>
      </c>
      <c r="I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2954.4199999999996</v>
      </c>
      <c r="J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2906.3599999999997</v>
      </c>
      <c r="K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2908.7099999999996</v>
      </c>
      <c r="L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2893.43</v>
      </c>
      <c r="M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2914.75</v>
      </c>
      <c r="N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2867.5699999999997</v>
      </c>
      <c r="O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2892.0699999999997</v>
      </c>
      <c r="P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2956.97</v>
      </c>
      <c r="Q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2944.7299999999996</v>
      </c>
      <c r="R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2888.7299999999996</v>
      </c>
      <c r="S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2944.3399999999997</v>
      </c>
      <c r="T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2957.43</v>
      </c>
      <c r="U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2934.6299999999997</v>
      </c>
      <c r="V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2995.4399999999996</v>
      </c>
      <c r="W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2949.1699999999996</v>
      </c>
      <c r="X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3094.0999999999995</v>
      </c>
      <c r="Y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2935.08</v>
      </c>
    </row>
    <row r="240" spans="1:27" x14ac:dyDescent="0.2">
      <c r="A240" s="83">
        <f t="shared" si="6"/>
        <v>42350</v>
      </c>
      <c r="B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2880.8799999999997</v>
      </c>
      <c r="C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2897.96</v>
      </c>
      <c r="D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2922.75</v>
      </c>
      <c r="E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2931.45</v>
      </c>
      <c r="F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2922.8399999999997</v>
      </c>
      <c r="G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2922.93</v>
      </c>
      <c r="H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2898.83</v>
      </c>
      <c r="I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2868.6299999999997</v>
      </c>
      <c r="J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2943.1</v>
      </c>
      <c r="K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2922.2099999999996</v>
      </c>
      <c r="L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2890.39</v>
      </c>
      <c r="M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2890.21</v>
      </c>
      <c r="N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2913.4399999999996</v>
      </c>
      <c r="O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2934.2599999999998</v>
      </c>
      <c r="P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2934.2999999999997</v>
      </c>
      <c r="Q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2934.87</v>
      </c>
      <c r="R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2879.37</v>
      </c>
      <c r="S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3044.3599999999997</v>
      </c>
      <c r="T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3043.0299999999997</v>
      </c>
      <c r="U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3046.6</v>
      </c>
      <c r="V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3008.79</v>
      </c>
      <c r="W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2951.68</v>
      </c>
      <c r="X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3119.46</v>
      </c>
      <c r="Y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2946.96</v>
      </c>
    </row>
    <row r="241" spans="1:25" x14ac:dyDescent="0.2">
      <c r="A241" s="83">
        <f t="shared" si="6"/>
        <v>42351</v>
      </c>
      <c r="B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2882.0199999999995</v>
      </c>
      <c r="C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2890.21</v>
      </c>
      <c r="D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2922.8099999999995</v>
      </c>
      <c r="E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2922.85</v>
      </c>
      <c r="F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2922.6899999999996</v>
      </c>
      <c r="G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2914.4399999999996</v>
      </c>
      <c r="H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2898.6</v>
      </c>
      <c r="I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2890.7999999999997</v>
      </c>
      <c r="J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2889.58</v>
      </c>
      <c r="K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2965.7999999999997</v>
      </c>
      <c r="L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2930.64</v>
      </c>
      <c r="M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2922.37</v>
      </c>
      <c r="N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2922.14</v>
      </c>
      <c r="O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2947.66</v>
      </c>
      <c r="P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2947.5899999999997</v>
      </c>
      <c r="Q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2935.2599999999998</v>
      </c>
      <c r="R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2879.2</v>
      </c>
      <c r="S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3041.37</v>
      </c>
      <c r="T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3040.85</v>
      </c>
      <c r="U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3039.4199999999996</v>
      </c>
      <c r="V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3001.2999999999997</v>
      </c>
      <c r="W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2949.14</v>
      </c>
      <c r="X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3118.41</v>
      </c>
      <c r="Y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2938.3399999999997</v>
      </c>
    </row>
    <row r="242" spans="1:25" x14ac:dyDescent="0.2">
      <c r="A242" s="83">
        <f t="shared" si="6"/>
        <v>42352</v>
      </c>
      <c r="B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2867.04</v>
      </c>
      <c r="C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2909.97</v>
      </c>
      <c r="D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2933.99</v>
      </c>
      <c r="E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2933.95</v>
      </c>
      <c r="F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2925.64</v>
      </c>
      <c r="G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2909.9599999999996</v>
      </c>
      <c r="H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2866.7599999999998</v>
      </c>
      <c r="I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2954.22</v>
      </c>
      <c r="J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2906.1499999999996</v>
      </c>
      <c r="K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2916.1299999999997</v>
      </c>
      <c r="L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2900.64</v>
      </c>
      <c r="M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2891.72</v>
      </c>
      <c r="N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2872.1899999999996</v>
      </c>
      <c r="O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2891.8999999999996</v>
      </c>
      <c r="P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2956.7999999999997</v>
      </c>
      <c r="Q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2944.8099999999995</v>
      </c>
      <c r="R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2888.3199999999997</v>
      </c>
      <c r="S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2945.8999999999996</v>
      </c>
      <c r="T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2960.12</v>
      </c>
      <c r="U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2935.7299999999996</v>
      </c>
      <c r="V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2994.7999999999997</v>
      </c>
      <c r="W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2953.37</v>
      </c>
      <c r="X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3101.04</v>
      </c>
      <c r="Y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2936.3799999999997</v>
      </c>
    </row>
    <row r="243" spans="1:25" x14ac:dyDescent="0.2">
      <c r="A243" s="83">
        <f t="shared" si="6"/>
        <v>42353</v>
      </c>
      <c r="B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2867.47</v>
      </c>
      <c r="C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2909.72</v>
      </c>
      <c r="D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2933.91</v>
      </c>
      <c r="E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2934.1299999999997</v>
      </c>
      <c r="F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2925.91</v>
      </c>
      <c r="G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2918.18</v>
      </c>
      <c r="H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2874.35</v>
      </c>
      <c r="I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2966.9199999999996</v>
      </c>
      <c r="J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2906.68</v>
      </c>
      <c r="K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2916.6099999999997</v>
      </c>
      <c r="L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2879.0899999999997</v>
      </c>
      <c r="M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2944.04</v>
      </c>
      <c r="N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2906.7999999999997</v>
      </c>
      <c r="O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2880.5899999999997</v>
      </c>
      <c r="P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2923.91</v>
      </c>
      <c r="Q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2917.1</v>
      </c>
      <c r="R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2879.83</v>
      </c>
      <c r="S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2977.87</v>
      </c>
      <c r="T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2967.7299999999996</v>
      </c>
      <c r="U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2939.1899999999996</v>
      </c>
      <c r="V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3005.0099999999998</v>
      </c>
      <c r="W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2982.0099999999998</v>
      </c>
      <c r="X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3148.7999999999997</v>
      </c>
      <c r="Y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2995.7099999999996</v>
      </c>
    </row>
    <row r="244" spans="1:25" x14ac:dyDescent="0.2">
      <c r="A244" s="83">
        <f t="shared" si="6"/>
        <v>42354</v>
      </c>
      <c r="B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2872.83</v>
      </c>
      <c r="C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2909.64</v>
      </c>
      <c r="D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2933.91</v>
      </c>
      <c r="E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2933.9199999999996</v>
      </c>
      <c r="F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2934.1299999999997</v>
      </c>
      <c r="G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2918.21</v>
      </c>
      <c r="H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2867.4799999999996</v>
      </c>
      <c r="I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2954.95</v>
      </c>
      <c r="J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2900.08</v>
      </c>
      <c r="K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2894.21</v>
      </c>
      <c r="L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2872.2799999999997</v>
      </c>
      <c r="M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2970.4799999999996</v>
      </c>
      <c r="N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2927.0499999999997</v>
      </c>
      <c r="O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2912.7</v>
      </c>
      <c r="P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2916.77</v>
      </c>
      <c r="Q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2909.8399999999997</v>
      </c>
      <c r="R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2894.85</v>
      </c>
      <c r="S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2976.06</v>
      </c>
      <c r="T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2981.39</v>
      </c>
      <c r="U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2949.6299999999997</v>
      </c>
      <c r="V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3002.87</v>
      </c>
      <c r="W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2955.6899999999996</v>
      </c>
      <c r="X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3111.0699999999997</v>
      </c>
      <c r="Y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2973.79</v>
      </c>
    </row>
    <row r="245" spans="1:25" x14ac:dyDescent="0.2">
      <c r="A245" s="83">
        <f t="shared" si="6"/>
        <v>42355</v>
      </c>
      <c r="B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2880.2999999999997</v>
      </c>
      <c r="C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2926.0299999999997</v>
      </c>
      <c r="D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2934.08</v>
      </c>
      <c r="E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2942.43</v>
      </c>
      <c r="F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2942.72</v>
      </c>
      <c r="G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2918.5899999999997</v>
      </c>
      <c r="H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2881.93</v>
      </c>
      <c r="I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2967.2299999999996</v>
      </c>
      <c r="J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2900.04</v>
      </c>
      <c r="K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2894.29</v>
      </c>
      <c r="L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2879.47</v>
      </c>
      <c r="M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2927.9799999999996</v>
      </c>
      <c r="N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2926.71</v>
      </c>
      <c r="O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2905.66</v>
      </c>
      <c r="P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2924.4199999999996</v>
      </c>
      <c r="Q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2901.95</v>
      </c>
      <c r="R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2868.0199999999995</v>
      </c>
      <c r="S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2958.2599999999998</v>
      </c>
      <c r="T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2971.5499999999997</v>
      </c>
      <c r="U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2945.8799999999997</v>
      </c>
      <c r="V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3013.3999999999996</v>
      </c>
      <c r="W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2957.0599999999995</v>
      </c>
      <c r="X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3092.91</v>
      </c>
      <c r="Y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2973.22</v>
      </c>
    </row>
    <row r="246" spans="1:25" x14ac:dyDescent="0.2">
      <c r="A246" s="83">
        <f t="shared" si="6"/>
        <v>42356</v>
      </c>
      <c r="B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2883.77</v>
      </c>
      <c r="C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2894.74</v>
      </c>
      <c r="D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2934.1899999999996</v>
      </c>
      <c r="E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2942.6099999999997</v>
      </c>
      <c r="F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2934.24</v>
      </c>
      <c r="G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2918.6899999999996</v>
      </c>
      <c r="H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2875.08</v>
      </c>
      <c r="I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2954.6499999999996</v>
      </c>
      <c r="J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2906.56</v>
      </c>
      <c r="K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2905.3199999999997</v>
      </c>
      <c r="L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2886.3399999999997</v>
      </c>
      <c r="M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2929.2</v>
      </c>
      <c r="N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2907.49</v>
      </c>
      <c r="O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2907.9199999999996</v>
      </c>
      <c r="P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2885.81</v>
      </c>
      <c r="Q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2893.2999999999997</v>
      </c>
      <c r="R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2890.25</v>
      </c>
      <c r="S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2968.7099999999996</v>
      </c>
      <c r="T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2968.37</v>
      </c>
      <c r="U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2944.2799999999997</v>
      </c>
      <c r="V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3019.1</v>
      </c>
      <c r="W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2960.54</v>
      </c>
      <c r="X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3114.49</v>
      </c>
      <c r="Y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2987.04</v>
      </c>
    </row>
    <row r="247" spans="1:25" x14ac:dyDescent="0.2">
      <c r="A247" s="83">
        <f t="shared" si="6"/>
        <v>42357</v>
      </c>
      <c r="B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2913.54</v>
      </c>
      <c r="C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2882.5499999999997</v>
      </c>
      <c r="D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2906.1</v>
      </c>
      <c r="E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2914.5199999999995</v>
      </c>
      <c r="F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2914.72</v>
      </c>
      <c r="G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2906.7</v>
      </c>
      <c r="H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2876.6899999999996</v>
      </c>
      <c r="I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2912.91</v>
      </c>
      <c r="J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2952.3999999999996</v>
      </c>
      <c r="K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2906.2</v>
      </c>
      <c r="L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2898.1899999999996</v>
      </c>
      <c r="M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2913.8199999999997</v>
      </c>
      <c r="N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2921.9199999999996</v>
      </c>
      <c r="O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2913.35</v>
      </c>
      <c r="P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2874.8599999999997</v>
      </c>
      <c r="Q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2889.89</v>
      </c>
      <c r="R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2910.49</v>
      </c>
      <c r="S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3023.04</v>
      </c>
      <c r="T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3044.64</v>
      </c>
      <c r="U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3025.72</v>
      </c>
      <c r="V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2990.5899999999997</v>
      </c>
      <c r="W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2940.8199999999997</v>
      </c>
      <c r="X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3112.06</v>
      </c>
      <c r="Y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2985.9799999999996</v>
      </c>
    </row>
    <row r="248" spans="1:25" x14ac:dyDescent="0.2">
      <c r="A248" s="83">
        <f t="shared" si="6"/>
        <v>42358</v>
      </c>
      <c r="B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2879.0499999999997</v>
      </c>
      <c r="C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2927.6699999999996</v>
      </c>
      <c r="D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2958.97</v>
      </c>
      <c r="E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2968.4199999999996</v>
      </c>
      <c r="F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2968.45</v>
      </c>
      <c r="G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2959.0499999999997</v>
      </c>
      <c r="H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2919.2499999999995</v>
      </c>
      <c r="I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2887.0499999999997</v>
      </c>
      <c r="J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2914.5699999999997</v>
      </c>
      <c r="K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2961.1</v>
      </c>
      <c r="L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2922.16</v>
      </c>
      <c r="M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2914.1299999999997</v>
      </c>
      <c r="N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2914.2099999999996</v>
      </c>
      <c r="O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2922.2999999999997</v>
      </c>
      <c r="P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2922.27</v>
      </c>
      <c r="Q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2899.0899999999997</v>
      </c>
      <c r="R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2896.87</v>
      </c>
      <c r="S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3007.7699999999995</v>
      </c>
      <c r="T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3014.1</v>
      </c>
      <c r="U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2995.29</v>
      </c>
      <c r="V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2958.2699999999995</v>
      </c>
      <c r="W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2907.1899999999996</v>
      </c>
      <c r="X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3088.6699999999996</v>
      </c>
      <c r="Y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2943.6099999999997</v>
      </c>
    </row>
    <row r="249" spans="1:25" x14ac:dyDescent="0.2">
      <c r="A249" s="83">
        <f t="shared" si="6"/>
        <v>42359</v>
      </c>
      <c r="B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2880.2699999999995</v>
      </c>
      <c r="C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2921.93</v>
      </c>
      <c r="D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2951.04</v>
      </c>
      <c r="E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2964.3399999999997</v>
      </c>
      <c r="F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2964.3099999999995</v>
      </c>
      <c r="G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2955.64</v>
      </c>
      <c r="H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2873.7</v>
      </c>
      <c r="I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2953.97</v>
      </c>
      <c r="J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2920.7</v>
      </c>
      <c r="K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2936.7999999999997</v>
      </c>
      <c r="L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2920.6899999999996</v>
      </c>
      <c r="M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2866.5899999999997</v>
      </c>
      <c r="N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2879.2299999999996</v>
      </c>
      <c r="O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2885.7299999999996</v>
      </c>
      <c r="P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2940.8599999999997</v>
      </c>
      <c r="Q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2937.4199999999996</v>
      </c>
      <c r="R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2888.5199999999995</v>
      </c>
      <c r="S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2961.3399999999997</v>
      </c>
      <c r="T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2960.7799999999997</v>
      </c>
      <c r="U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2935.37</v>
      </c>
      <c r="V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2995.77</v>
      </c>
      <c r="W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2957.12</v>
      </c>
      <c r="X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3094.1499999999996</v>
      </c>
      <c r="Y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2950.14</v>
      </c>
    </row>
    <row r="250" spans="1:25" x14ac:dyDescent="0.2">
      <c r="A250" s="83">
        <f t="shared" si="6"/>
        <v>42360</v>
      </c>
      <c r="B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2882.91</v>
      </c>
      <c r="C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2887.16</v>
      </c>
      <c r="D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2909.79</v>
      </c>
      <c r="E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2917.7699999999995</v>
      </c>
      <c r="F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2917.7599999999998</v>
      </c>
      <c r="G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2895.0499999999997</v>
      </c>
      <c r="H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2870.12</v>
      </c>
      <c r="I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2966.0499999999997</v>
      </c>
      <c r="J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2916.6099999999997</v>
      </c>
      <c r="K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2916.33</v>
      </c>
      <c r="L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2908.6499999999996</v>
      </c>
      <c r="M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2879.58</v>
      </c>
      <c r="N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2881.9399999999996</v>
      </c>
      <c r="O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2895.49</v>
      </c>
      <c r="P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2965.93</v>
      </c>
      <c r="Q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2957.7299999999996</v>
      </c>
      <c r="R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2888.2799999999997</v>
      </c>
      <c r="S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2945.66</v>
      </c>
      <c r="T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2959.3999999999996</v>
      </c>
      <c r="U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2947.6</v>
      </c>
      <c r="V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2992.7799999999997</v>
      </c>
      <c r="W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2934.3099999999995</v>
      </c>
      <c r="X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3093.7</v>
      </c>
      <c r="Y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2943.5899999999997</v>
      </c>
    </row>
    <row r="251" spans="1:25" x14ac:dyDescent="0.2">
      <c r="A251" s="83">
        <f t="shared" si="6"/>
        <v>42361</v>
      </c>
      <c r="B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2892.99</v>
      </c>
      <c r="C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2887.18</v>
      </c>
      <c r="D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2909.8599999999997</v>
      </c>
      <c r="E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2917.6899999999996</v>
      </c>
      <c r="F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2917.5899999999997</v>
      </c>
      <c r="G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2906.24</v>
      </c>
      <c r="H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2867.24</v>
      </c>
      <c r="I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2954.2599999999998</v>
      </c>
      <c r="J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2899.22</v>
      </c>
      <c r="K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2916.3799999999997</v>
      </c>
      <c r="L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2893.7599999999998</v>
      </c>
      <c r="M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2928.18</v>
      </c>
      <c r="N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2928.5099999999998</v>
      </c>
      <c r="O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2914.5199999999995</v>
      </c>
      <c r="P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2893.85</v>
      </c>
      <c r="Q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2894.2</v>
      </c>
      <c r="R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2891.7</v>
      </c>
      <c r="S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2948.1</v>
      </c>
      <c r="T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2981.62</v>
      </c>
      <c r="U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2965.5599999999995</v>
      </c>
      <c r="V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3027.0699999999997</v>
      </c>
      <c r="W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2943.2699999999995</v>
      </c>
      <c r="X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3108.81</v>
      </c>
      <c r="Y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2965.47</v>
      </c>
    </row>
    <row r="252" spans="1:25" x14ac:dyDescent="0.2">
      <c r="A252" s="83">
        <f t="shared" si="6"/>
        <v>42362</v>
      </c>
      <c r="B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2893.83</v>
      </c>
      <c r="C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2886.97</v>
      </c>
      <c r="D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2905.77</v>
      </c>
      <c r="E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2917.5</v>
      </c>
      <c r="F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2917.4399999999996</v>
      </c>
      <c r="G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2917.7</v>
      </c>
      <c r="H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2870.58</v>
      </c>
      <c r="I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2966.3999999999996</v>
      </c>
      <c r="J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2916.7799999999997</v>
      </c>
      <c r="K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2944.3399999999997</v>
      </c>
      <c r="L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2944.5899999999997</v>
      </c>
      <c r="M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2882.12</v>
      </c>
      <c r="N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2898.5699999999997</v>
      </c>
      <c r="O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2916.25</v>
      </c>
      <c r="P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2988.72</v>
      </c>
      <c r="Q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2989.21</v>
      </c>
      <c r="R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2926.4799999999996</v>
      </c>
      <c r="S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2935.5299999999997</v>
      </c>
      <c r="T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2936.9799999999996</v>
      </c>
      <c r="U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2951.29</v>
      </c>
      <c r="V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3001.7299999999996</v>
      </c>
      <c r="W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2960.87</v>
      </c>
      <c r="X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3072.1099999999997</v>
      </c>
      <c r="Y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2943.5599999999995</v>
      </c>
    </row>
    <row r="253" spans="1:25" x14ac:dyDescent="0.2">
      <c r="A253" s="83">
        <f t="shared" si="6"/>
        <v>42363</v>
      </c>
      <c r="B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2879.97</v>
      </c>
      <c r="C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2925.6699999999996</v>
      </c>
      <c r="D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2942.3099999999995</v>
      </c>
      <c r="E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2959.49</v>
      </c>
      <c r="F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2959.5</v>
      </c>
      <c r="G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2934.45</v>
      </c>
      <c r="H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2881.2</v>
      </c>
      <c r="I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2983.1699999999996</v>
      </c>
      <c r="J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2917.2599999999998</v>
      </c>
      <c r="K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2928.58</v>
      </c>
      <c r="L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2905.1099999999997</v>
      </c>
      <c r="M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2926.2799999999997</v>
      </c>
      <c r="N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2904.5699999999997</v>
      </c>
      <c r="O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2882.3799999999997</v>
      </c>
      <c r="P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2916.24</v>
      </c>
      <c r="Q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2894.0299999999997</v>
      </c>
      <c r="R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2890.4799999999996</v>
      </c>
      <c r="S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2946.8799999999997</v>
      </c>
      <c r="T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2952.42</v>
      </c>
      <c r="U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2952.24</v>
      </c>
      <c r="V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3000.74</v>
      </c>
      <c r="W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2943.0099999999998</v>
      </c>
      <c r="X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3070.74</v>
      </c>
      <c r="Y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2942.5299999999997</v>
      </c>
    </row>
    <row r="254" spans="1:25" x14ac:dyDescent="0.2">
      <c r="A254" s="83">
        <f t="shared" si="6"/>
        <v>42364</v>
      </c>
      <c r="B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2882.5</v>
      </c>
      <c r="C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2944.7799999999997</v>
      </c>
      <c r="D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2958.66</v>
      </c>
      <c r="E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2968.25</v>
      </c>
      <c r="F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2968.1299999999997</v>
      </c>
      <c r="G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2958.9599999999996</v>
      </c>
      <c r="H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2899.3399999999997</v>
      </c>
      <c r="I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2899.0699999999997</v>
      </c>
      <c r="J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2910.0099999999998</v>
      </c>
      <c r="K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2948.58</v>
      </c>
      <c r="L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2935.6499999999996</v>
      </c>
      <c r="M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2906.6299999999997</v>
      </c>
      <c r="N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2906.43</v>
      </c>
      <c r="O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2914.1299999999997</v>
      </c>
      <c r="P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2914.08</v>
      </c>
      <c r="Q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2875.7299999999996</v>
      </c>
      <c r="R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2917.6899999999996</v>
      </c>
      <c r="S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3034.54</v>
      </c>
      <c r="T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3066.96</v>
      </c>
      <c r="U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3023.3599999999997</v>
      </c>
      <c r="V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2949.47</v>
      </c>
      <c r="W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2937.96</v>
      </c>
      <c r="X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3083.5</v>
      </c>
      <c r="Y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2942.3799999999997</v>
      </c>
    </row>
    <row r="255" spans="1:25" x14ac:dyDescent="0.2">
      <c r="A255" s="83">
        <f t="shared" si="6"/>
        <v>42365</v>
      </c>
      <c r="B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2882.8399999999997</v>
      </c>
      <c r="C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2944.87</v>
      </c>
      <c r="D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2958.5199999999995</v>
      </c>
      <c r="E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2968.0199999999995</v>
      </c>
      <c r="F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2967.97</v>
      </c>
      <c r="G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2958.58</v>
      </c>
      <c r="H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2918.91</v>
      </c>
      <c r="I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2886.2299999999996</v>
      </c>
      <c r="J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2894.7099999999996</v>
      </c>
      <c r="K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2960.66</v>
      </c>
      <c r="L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2922.16</v>
      </c>
      <c r="M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2913.7999999999997</v>
      </c>
      <c r="N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2913.5599999999995</v>
      </c>
      <c r="O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2921.7099999999996</v>
      </c>
      <c r="P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2921.5299999999997</v>
      </c>
      <c r="Q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2897.5499999999997</v>
      </c>
      <c r="R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2898.3599999999997</v>
      </c>
      <c r="S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3012.79</v>
      </c>
      <c r="T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3014.7599999999998</v>
      </c>
      <c r="U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2996.5099999999998</v>
      </c>
      <c r="V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2960.49</v>
      </c>
      <c r="W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2909.1499999999996</v>
      </c>
      <c r="X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3035.2699999999995</v>
      </c>
      <c r="Y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2915.37</v>
      </c>
    </row>
    <row r="256" spans="1:25" x14ac:dyDescent="0.2">
      <c r="A256" s="83">
        <f t="shared" si="6"/>
        <v>42366</v>
      </c>
      <c r="B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2905.8199999999997</v>
      </c>
      <c r="C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2968.2299999999996</v>
      </c>
      <c r="D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2968.3199999999997</v>
      </c>
      <c r="E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2991.3999999999996</v>
      </c>
      <c r="F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2991.79</v>
      </c>
      <c r="G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2968.83</v>
      </c>
      <c r="H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2926.99</v>
      </c>
      <c r="I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3042.47</v>
      </c>
      <c r="J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2954.8199999999997</v>
      </c>
      <c r="K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2975.74</v>
      </c>
      <c r="L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2966.41</v>
      </c>
      <c r="M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2899.1099999999997</v>
      </c>
      <c r="N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2898.62</v>
      </c>
      <c r="O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2916.1899999999996</v>
      </c>
      <c r="P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2988.33</v>
      </c>
      <c r="Q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2965.8999999999996</v>
      </c>
      <c r="R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2925.7599999999998</v>
      </c>
      <c r="S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2932.0299999999997</v>
      </c>
      <c r="T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2932.43</v>
      </c>
      <c r="U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2933.0299999999997</v>
      </c>
      <c r="V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2970.43</v>
      </c>
      <c r="W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2927.0899999999997</v>
      </c>
      <c r="X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3005.3999999999996</v>
      </c>
      <c r="Y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2909.8199999999997</v>
      </c>
    </row>
    <row r="257" spans="1:27" x14ac:dyDescent="0.2">
      <c r="A257" s="83">
        <f t="shared" si="6"/>
        <v>42367</v>
      </c>
      <c r="B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2881.7</v>
      </c>
      <c r="C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2906.0199999999995</v>
      </c>
      <c r="D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2946.5899999999997</v>
      </c>
      <c r="E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2946.6699999999996</v>
      </c>
      <c r="F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2946.54</v>
      </c>
      <c r="G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2926.08</v>
      </c>
      <c r="H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2870.56</v>
      </c>
      <c r="I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2958.2599999999998</v>
      </c>
      <c r="J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2917.0299999999997</v>
      </c>
      <c r="K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2904.49</v>
      </c>
      <c r="L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2904.4799999999996</v>
      </c>
      <c r="M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2880.0099999999998</v>
      </c>
      <c r="N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2880.8799999999997</v>
      </c>
      <c r="O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2892.5</v>
      </c>
      <c r="P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2892.5499999999997</v>
      </c>
      <c r="Q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2893.2</v>
      </c>
      <c r="R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2892.7599999999998</v>
      </c>
      <c r="S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2986.4199999999996</v>
      </c>
      <c r="T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2980.16</v>
      </c>
      <c r="U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2951.39</v>
      </c>
      <c r="V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3013.87</v>
      </c>
      <c r="W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2964</v>
      </c>
      <c r="X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3101.12</v>
      </c>
      <c r="Y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2929.7999999999997</v>
      </c>
    </row>
    <row r="258" spans="1:27" x14ac:dyDescent="0.2">
      <c r="A258" s="83">
        <f t="shared" si="6"/>
        <v>42368</v>
      </c>
      <c r="B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2887.3599999999997</v>
      </c>
      <c r="C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2942.21</v>
      </c>
      <c r="D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2959.4399999999996</v>
      </c>
      <c r="E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2959.5299999999997</v>
      </c>
      <c r="F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2968.37</v>
      </c>
      <c r="G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2946.87</v>
      </c>
      <c r="H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2888.54</v>
      </c>
      <c r="I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2983.37</v>
      </c>
      <c r="J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2935.45</v>
      </c>
      <c r="K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2945.06</v>
      </c>
      <c r="L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2904.8399999999997</v>
      </c>
      <c r="M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2896.97</v>
      </c>
      <c r="N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2897.1899999999996</v>
      </c>
      <c r="O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2897</v>
      </c>
      <c r="P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2904.5699999999997</v>
      </c>
      <c r="Q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2916.62</v>
      </c>
      <c r="R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2871.0499999999997</v>
      </c>
      <c r="S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2930.92</v>
      </c>
      <c r="T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2929.6099999999997</v>
      </c>
      <c r="U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2930.8599999999997</v>
      </c>
      <c r="V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2978.7699999999995</v>
      </c>
      <c r="W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2924.3999999999996</v>
      </c>
      <c r="X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3084.4399999999996</v>
      </c>
      <c r="Y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2892.43</v>
      </c>
    </row>
    <row r="259" spans="1:27" x14ac:dyDescent="0.2">
      <c r="A259" s="83">
        <f t="shared" si="6"/>
        <v>42369</v>
      </c>
      <c r="B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2892.56</v>
      </c>
      <c r="C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2901.7799999999997</v>
      </c>
      <c r="D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2925.4399999999996</v>
      </c>
      <c r="E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2925.5299999999997</v>
      </c>
      <c r="F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2933.7699999999995</v>
      </c>
      <c r="G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2917.89</v>
      </c>
      <c r="H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2870.43</v>
      </c>
      <c r="I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2974.47</v>
      </c>
      <c r="J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2927.3799999999997</v>
      </c>
      <c r="K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2974.9199999999996</v>
      </c>
      <c r="L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2923.35</v>
      </c>
      <c r="M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2868.21</v>
      </c>
      <c r="N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2871.9599999999996</v>
      </c>
      <c r="O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2872.0899999999997</v>
      </c>
      <c r="P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2932.4199999999996</v>
      </c>
      <c r="Q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2917.37</v>
      </c>
      <c r="R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2891.75</v>
      </c>
      <c r="S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3001.46</v>
      </c>
      <c r="T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3020.33</v>
      </c>
      <c r="U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2983.18</v>
      </c>
      <c r="V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3028.0199999999995</v>
      </c>
      <c r="W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2983.33</v>
      </c>
      <c r="X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3170.4799999999996</v>
      </c>
      <c r="Y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3124.1299999999997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153</v>
      </c>
      <c r="B261" s="82"/>
      <c r="C261" s="82"/>
      <c r="D261" s="82"/>
    </row>
    <row r="262" spans="1:27" ht="12.75" x14ac:dyDescent="0.2">
      <c r="A262" s="172" t="s">
        <v>48</v>
      </c>
      <c r="B262" s="183" t="s">
        <v>122</v>
      </c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5"/>
    </row>
    <row r="263" spans="1:27" ht="12.75" x14ac:dyDescent="0.2">
      <c r="A263" s="173"/>
      <c r="B263" s="186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8"/>
    </row>
    <row r="264" spans="1:27" ht="12.75" customHeight="1" x14ac:dyDescent="0.2">
      <c r="A264" s="173"/>
      <c r="B264" s="175" t="s">
        <v>123</v>
      </c>
      <c r="C264" s="166" t="s">
        <v>124</v>
      </c>
      <c r="D264" s="166" t="s">
        <v>125</v>
      </c>
      <c r="E264" s="166" t="s">
        <v>126</v>
      </c>
      <c r="F264" s="166" t="s">
        <v>127</v>
      </c>
      <c r="G264" s="166" t="s">
        <v>128</v>
      </c>
      <c r="H264" s="166" t="s">
        <v>129</v>
      </c>
      <c r="I264" s="166" t="s">
        <v>130</v>
      </c>
      <c r="J264" s="166" t="s">
        <v>131</v>
      </c>
      <c r="K264" s="166" t="s">
        <v>132</v>
      </c>
      <c r="L264" s="166" t="s">
        <v>133</v>
      </c>
      <c r="M264" s="166" t="s">
        <v>134</v>
      </c>
      <c r="N264" s="177" t="s">
        <v>135</v>
      </c>
      <c r="O264" s="166" t="s">
        <v>136</v>
      </c>
      <c r="P264" s="166" t="s">
        <v>137</v>
      </c>
      <c r="Q264" s="166" t="s">
        <v>138</v>
      </c>
      <c r="R264" s="166" t="s">
        <v>139</v>
      </c>
      <c r="S264" s="166" t="s">
        <v>140</v>
      </c>
      <c r="T264" s="166" t="s">
        <v>141</v>
      </c>
      <c r="U264" s="166" t="s">
        <v>142</v>
      </c>
      <c r="V264" s="166" t="s">
        <v>143</v>
      </c>
      <c r="W264" s="166" t="s">
        <v>144</v>
      </c>
      <c r="X264" s="166" t="s">
        <v>145</v>
      </c>
      <c r="Y264" s="166" t="s">
        <v>146</v>
      </c>
    </row>
    <row r="265" spans="1:27" ht="11.25" customHeight="1" x14ac:dyDescent="0.2">
      <c r="A265" s="174"/>
      <c r="B265" s="176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78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</row>
    <row r="266" spans="1:27" ht="15.75" customHeight="1" x14ac:dyDescent="0.2">
      <c r="A266" s="83">
        <f>A229</f>
        <v>42339</v>
      </c>
      <c r="B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2876.7799999999997</v>
      </c>
      <c r="C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2917.25</v>
      </c>
      <c r="D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2943.9199999999996</v>
      </c>
      <c r="E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2943.95</v>
      </c>
      <c r="F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2930.46</v>
      </c>
      <c r="G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2930.68</v>
      </c>
      <c r="H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2889.5</v>
      </c>
      <c r="I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2999.5899999999997</v>
      </c>
      <c r="J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2938.14</v>
      </c>
      <c r="K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2950.6899999999996</v>
      </c>
      <c r="L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2941.58</v>
      </c>
      <c r="M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2895.56</v>
      </c>
      <c r="N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2884.3999999999996</v>
      </c>
      <c r="O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2913.9399999999996</v>
      </c>
      <c r="P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3026.2599999999998</v>
      </c>
      <c r="Q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3000.45</v>
      </c>
      <c r="R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2909.3399999999997</v>
      </c>
      <c r="S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2833.29</v>
      </c>
      <c r="T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2826.8399999999997</v>
      </c>
      <c r="U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2847.2699999999995</v>
      </c>
      <c r="V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2828.92</v>
      </c>
      <c r="W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2831.96</v>
      </c>
      <c r="X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2915.45</v>
      </c>
      <c r="Y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2820.8599999999997</v>
      </c>
      <c r="AA266" s="84"/>
    </row>
    <row r="267" spans="1:27" x14ac:dyDescent="0.2">
      <c r="A267" s="83">
        <f>A266+1</f>
        <v>42340</v>
      </c>
      <c r="B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2872.5499999999997</v>
      </c>
      <c r="C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2912.4799999999996</v>
      </c>
      <c r="D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2938.68</v>
      </c>
      <c r="E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2929.8099999999995</v>
      </c>
      <c r="F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2929.93</v>
      </c>
      <c r="G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2922.08</v>
      </c>
      <c r="H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2873.33</v>
      </c>
      <c r="I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2958.45</v>
      </c>
      <c r="J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2891.46</v>
      </c>
      <c r="K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2902.37</v>
      </c>
      <c r="L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2894.29</v>
      </c>
      <c r="M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2840.6</v>
      </c>
      <c r="N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2856.46</v>
      </c>
      <c r="O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2859.6099999999997</v>
      </c>
      <c r="P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2935.8199999999997</v>
      </c>
      <c r="Q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2936.5999999999995</v>
      </c>
      <c r="R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2869.91</v>
      </c>
      <c r="S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2828.29</v>
      </c>
      <c r="T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2828.39</v>
      </c>
      <c r="U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2816.7299999999996</v>
      </c>
      <c r="V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2854.1099999999997</v>
      </c>
      <c r="W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2810.29</v>
      </c>
      <c r="X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2961.3199999999997</v>
      </c>
      <c r="Y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2826.75</v>
      </c>
    </row>
    <row r="268" spans="1:27" x14ac:dyDescent="0.2">
      <c r="A268" s="83">
        <f t="shared" ref="A268:A296" si="7">A267+1</f>
        <v>42341</v>
      </c>
      <c r="B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2850.7799999999997</v>
      </c>
      <c r="C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2884.1499999999996</v>
      </c>
      <c r="D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2896.0899999999997</v>
      </c>
      <c r="E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2896.04</v>
      </c>
      <c r="F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2904.3199999999997</v>
      </c>
      <c r="G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2888.62</v>
      </c>
      <c r="H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2851.3099999999995</v>
      </c>
      <c r="I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2933.54</v>
      </c>
      <c r="J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2895.66</v>
      </c>
      <c r="K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2895.04</v>
      </c>
      <c r="L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2887.37</v>
      </c>
      <c r="M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2823.0299999999997</v>
      </c>
      <c r="N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2822.95</v>
      </c>
      <c r="O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2828.96</v>
      </c>
      <c r="P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2879.56</v>
      </c>
      <c r="Q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2872.64</v>
      </c>
      <c r="R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2845.4399999999996</v>
      </c>
      <c r="S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2859.71</v>
      </c>
      <c r="T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2861.7799999999997</v>
      </c>
      <c r="U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2848.43</v>
      </c>
      <c r="V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2877.2999999999997</v>
      </c>
      <c r="W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2845.95</v>
      </c>
      <c r="X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2958.79</v>
      </c>
      <c r="Y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2833.8599999999997</v>
      </c>
    </row>
    <row r="269" spans="1:27" x14ac:dyDescent="0.2">
      <c r="A269" s="83">
        <f t="shared" si="7"/>
        <v>42342</v>
      </c>
      <c r="B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2843.64</v>
      </c>
      <c r="C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2880.33</v>
      </c>
      <c r="D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2896.25</v>
      </c>
      <c r="E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2896.21</v>
      </c>
      <c r="F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2896.41</v>
      </c>
      <c r="G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2888.9399999999996</v>
      </c>
      <c r="H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2844.7299999999996</v>
      </c>
      <c r="I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2934.16</v>
      </c>
      <c r="J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2892.4199999999996</v>
      </c>
      <c r="K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2903.7599999999998</v>
      </c>
      <c r="L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2895.5499999999997</v>
      </c>
      <c r="M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2835.2799999999997</v>
      </c>
      <c r="N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2841.6699999999996</v>
      </c>
      <c r="O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2857.7699999999995</v>
      </c>
      <c r="P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2883.71</v>
      </c>
      <c r="Q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2858.2799999999997</v>
      </c>
      <c r="R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2824.92</v>
      </c>
      <c r="S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2867.7999999999997</v>
      </c>
      <c r="T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2869.2999999999997</v>
      </c>
      <c r="U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2857.43</v>
      </c>
      <c r="V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2883.4799999999996</v>
      </c>
      <c r="W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2841.5199999999995</v>
      </c>
      <c r="X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2969.3599999999997</v>
      </c>
      <c r="Y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2837.3799999999997</v>
      </c>
    </row>
    <row r="270" spans="1:27" x14ac:dyDescent="0.2">
      <c r="A270" s="83">
        <f t="shared" si="7"/>
        <v>42343</v>
      </c>
      <c r="B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2832.6099999999997</v>
      </c>
      <c r="C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2862.5299999999997</v>
      </c>
      <c r="D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2882.64</v>
      </c>
      <c r="E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2882.6499999999996</v>
      </c>
      <c r="F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2878.46</v>
      </c>
      <c r="G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2871.0299999999997</v>
      </c>
      <c r="H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2826.77</v>
      </c>
      <c r="I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2813.5</v>
      </c>
      <c r="J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2861.5899999999997</v>
      </c>
      <c r="K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2878.2299999999996</v>
      </c>
      <c r="L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2862.54</v>
      </c>
      <c r="M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2854.68</v>
      </c>
      <c r="N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2840.06</v>
      </c>
      <c r="O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2854.58</v>
      </c>
      <c r="P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2862.1899999999996</v>
      </c>
      <c r="Q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2874.3199999999997</v>
      </c>
      <c r="R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2822.21</v>
      </c>
      <c r="S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2950.14</v>
      </c>
      <c r="T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3007.0299999999997</v>
      </c>
      <c r="U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3006.0199999999995</v>
      </c>
      <c r="V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2967.93</v>
      </c>
      <c r="W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2863.25</v>
      </c>
      <c r="X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3023.3399999999997</v>
      </c>
      <c r="Y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2890.33</v>
      </c>
    </row>
    <row r="271" spans="1:27" x14ac:dyDescent="0.2">
      <c r="A271" s="83">
        <f t="shared" si="7"/>
        <v>42344</v>
      </c>
      <c r="B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2833.0499999999997</v>
      </c>
      <c r="C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2862.64</v>
      </c>
      <c r="D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2882.5899999999997</v>
      </c>
      <c r="E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2882.46</v>
      </c>
      <c r="F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2877.3799999999997</v>
      </c>
      <c r="G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2870.1499999999996</v>
      </c>
      <c r="H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2855.45</v>
      </c>
      <c r="I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2855.3199999999997</v>
      </c>
      <c r="J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2810.41</v>
      </c>
      <c r="K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2936.7799999999997</v>
      </c>
      <c r="L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2901.72</v>
      </c>
      <c r="M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2885.1499999999996</v>
      </c>
      <c r="N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2860.8999999999996</v>
      </c>
      <c r="O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2861.1899999999996</v>
      </c>
      <c r="P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2893.4199999999996</v>
      </c>
      <c r="Q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2916.0899999999997</v>
      </c>
      <c r="R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2849.2</v>
      </c>
      <c r="S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2945.2999999999997</v>
      </c>
      <c r="T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2959.2799999999997</v>
      </c>
      <c r="U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2960.2699999999995</v>
      </c>
      <c r="V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2924.5</v>
      </c>
      <c r="W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2860.97</v>
      </c>
      <c r="X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2972.9799999999996</v>
      </c>
      <c r="Y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2859.75</v>
      </c>
    </row>
    <row r="272" spans="1:27" x14ac:dyDescent="0.2">
      <c r="A272" s="83">
        <f t="shared" si="7"/>
        <v>42345</v>
      </c>
      <c r="B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2836.89</v>
      </c>
      <c r="C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2865.2699999999995</v>
      </c>
      <c r="D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2888.2799999999997</v>
      </c>
      <c r="E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2896.41</v>
      </c>
      <c r="F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2896.45</v>
      </c>
      <c r="G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2865.49</v>
      </c>
      <c r="H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2823.68</v>
      </c>
      <c r="I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2901.6099999999997</v>
      </c>
      <c r="J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2873.5299999999997</v>
      </c>
      <c r="K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2878.1899999999996</v>
      </c>
      <c r="L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2870.5</v>
      </c>
      <c r="M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2822.12</v>
      </c>
      <c r="N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2821.95</v>
      </c>
      <c r="O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2821.89</v>
      </c>
      <c r="P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2862.8999999999996</v>
      </c>
      <c r="Q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2848.99</v>
      </c>
      <c r="R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2819.99</v>
      </c>
      <c r="S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2885.35</v>
      </c>
      <c r="T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2886.3999999999996</v>
      </c>
      <c r="U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2874.89</v>
      </c>
      <c r="V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2932.54</v>
      </c>
      <c r="W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2860.3999999999996</v>
      </c>
      <c r="X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2996.6099999999997</v>
      </c>
      <c r="Y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2851.97</v>
      </c>
    </row>
    <row r="273" spans="1:25" x14ac:dyDescent="0.2">
      <c r="A273" s="83">
        <f t="shared" si="7"/>
        <v>42346</v>
      </c>
      <c r="B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2816.8099999999995</v>
      </c>
      <c r="C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2850.5499999999997</v>
      </c>
      <c r="D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2872.7</v>
      </c>
      <c r="E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2872.79</v>
      </c>
      <c r="F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2865.22</v>
      </c>
      <c r="G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2850.66</v>
      </c>
      <c r="H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2817.46</v>
      </c>
      <c r="I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2901.8799999999997</v>
      </c>
      <c r="J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2866.5</v>
      </c>
      <c r="K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2893.79</v>
      </c>
      <c r="L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2881.58</v>
      </c>
      <c r="M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2824.58</v>
      </c>
      <c r="N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2824.2599999999998</v>
      </c>
      <c r="O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2824.2599999999998</v>
      </c>
      <c r="P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2862.62</v>
      </c>
      <c r="Q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2848.99</v>
      </c>
      <c r="R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2820.6499999999996</v>
      </c>
      <c r="S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2899.1899999999996</v>
      </c>
      <c r="T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2900.47</v>
      </c>
      <c r="U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2875.4799999999996</v>
      </c>
      <c r="V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2934.81</v>
      </c>
      <c r="W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2867.3199999999997</v>
      </c>
      <c r="X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3032.1899999999996</v>
      </c>
      <c r="Y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2878.3399999999997</v>
      </c>
    </row>
    <row r="274" spans="1:25" x14ac:dyDescent="0.2">
      <c r="A274" s="83">
        <f t="shared" si="7"/>
        <v>42347</v>
      </c>
      <c r="B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2810.6299999999997</v>
      </c>
      <c r="C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2850.93</v>
      </c>
      <c r="D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2873.0899999999997</v>
      </c>
      <c r="E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2873.1499999999996</v>
      </c>
      <c r="F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2865.58</v>
      </c>
      <c r="G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2851.18</v>
      </c>
      <c r="H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2818.5899999999997</v>
      </c>
      <c r="I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2903.18</v>
      </c>
      <c r="J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2841.24</v>
      </c>
      <c r="K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2850.25</v>
      </c>
      <c r="L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2829.5</v>
      </c>
      <c r="M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2851.08</v>
      </c>
      <c r="N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2819.04</v>
      </c>
      <c r="O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2819.1299999999997</v>
      </c>
      <c r="P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2857.0299999999997</v>
      </c>
      <c r="Q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2850.2599999999998</v>
      </c>
      <c r="R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2811.85</v>
      </c>
      <c r="S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2894.0299999999997</v>
      </c>
      <c r="T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2907.8199999999997</v>
      </c>
      <c r="U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2871.8799999999997</v>
      </c>
      <c r="V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2935.5999999999995</v>
      </c>
      <c r="W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2866.3599999999997</v>
      </c>
      <c r="X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3034.2599999999998</v>
      </c>
      <c r="Y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2865.04</v>
      </c>
    </row>
    <row r="275" spans="1:25" x14ac:dyDescent="0.2">
      <c r="A275" s="83">
        <f t="shared" si="7"/>
        <v>42348</v>
      </c>
      <c r="B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2810.16</v>
      </c>
      <c r="C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2850.5</v>
      </c>
      <c r="D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2865.22</v>
      </c>
      <c r="E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2872.85</v>
      </c>
      <c r="F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2865.3599999999997</v>
      </c>
      <c r="G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2851.12</v>
      </c>
      <c r="H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2817.9799999999996</v>
      </c>
      <c r="I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2902.83</v>
      </c>
      <c r="J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2841.41</v>
      </c>
      <c r="K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2843.0099999999998</v>
      </c>
      <c r="L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2822.85</v>
      </c>
      <c r="M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2850.22</v>
      </c>
      <c r="N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2829.3799999999997</v>
      </c>
      <c r="O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2818.6699999999996</v>
      </c>
      <c r="P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2856.8999999999996</v>
      </c>
      <c r="Q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2850.3599999999997</v>
      </c>
      <c r="R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2811.9399999999996</v>
      </c>
      <c r="S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2893.49</v>
      </c>
      <c r="T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2908.5899999999997</v>
      </c>
      <c r="U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2871.5499999999997</v>
      </c>
      <c r="V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2926.8799999999997</v>
      </c>
      <c r="W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2862.1299999999997</v>
      </c>
      <c r="X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3016.4399999999996</v>
      </c>
      <c r="Y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2865.1</v>
      </c>
    </row>
    <row r="276" spans="1:25" x14ac:dyDescent="0.2">
      <c r="A276" s="83">
        <f t="shared" si="7"/>
        <v>42349</v>
      </c>
      <c r="B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2810.8199999999997</v>
      </c>
      <c r="C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2849.3799999999997</v>
      </c>
      <c r="D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2871.49</v>
      </c>
      <c r="E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2871.4399999999996</v>
      </c>
      <c r="F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2864.0499999999997</v>
      </c>
      <c r="G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2849.7599999999998</v>
      </c>
      <c r="H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2810.1</v>
      </c>
      <c r="I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2890.29</v>
      </c>
      <c r="J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2846.2999999999997</v>
      </c>
      <c r="K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2848.45</v>
      </c>
      <c r="L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2834.47</v>
      </c>
      <c r="M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2853.97</v>
      </c>
      <c r="N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2810.79</v>
      </c>
      <c r="O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2833.22</v>
      </c>
      <c r="P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2892.62</v>
      </c>
      <c r="Q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2881.42</v>
      </c>
      <c r="R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2830.16</v>
      </c>
      <c r="S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2881.0599999999995</v>
      </c>
      <c r="T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2893.04</v>
      </c>
      <c r="U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2872.1699999999996</v>
      </c>
      <c r="V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2927.83</v>
      </c>
      <c r="W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2885.4799999999996</v>
      </c>
      <c r="X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3018.1299999999997</v>
      </c>
      <c r="Y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2872.5899999999997</v>
      </c>
    </row>
    <row r="277" spans="1:25" x14ac:dyDescent="0.2">
      <c r="A277" s="83">
        <f t="shared" si="7"/>
        <v>42350</v>
      </c>
      <c r="B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2822.97</v>
      </c>
      <c r="C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2838.6099999999997</v>
      </c>
      <c r="D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2861.2999999999997</v>
      </c>
      <c r="E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2869.2599999999998</v>
      </c>
      <c r="F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2861.3799999999997</v>
      </c>
      <c r="G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2861.46</v>
      </c>
      <c r="H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2839.41</v>
      </c>
      <c r="I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2811.7699999999995</v>
      </c>
      <c r="J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2879.9199999999996</v>
      </c>
      <c r="K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2860.8099999999995</v>
      </c>
      <c r="L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2831.68</v>
      </c>
      <c r="M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2831.52</v>
      </c>
      <c r="N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2852.7799999999997</v>
      </c>
      <c r="O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2871.8399999999997</v>
      </c>
      <c r="P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2871.87</v>
      </c>
      <c r="Q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2872.39</v>
      </c>
      <c r="R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2821.5899999999997</v>
      </c>
      <c r="S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2972.6</v>
      </c>
      <c r="T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2971.3799999999997</v>
      </c>
      <c r="U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2974.6499999999996</v>
      </c>
      <c r="V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2940.0499999999997</v>
      </c>
      <c r="W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2887.7799999999997</v>
      </c>
      <c r="X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3041.3399999999997</v>
      </c>
      <c r="Y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2883.46</v>
      </c>
    </row>
    <row r="278" spans="1:25" x14ac:dyDescent="0.2">
      <c r="A278" s="83">
        <f t="shared" si="7"/>
        <v>42351</v>
      </c>
      <c r="B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2824.0199999999995</v>
      </c>
      <c r="C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2831.52</v>
      </c>
      <c r="D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2861.3599999999997</v>
      </c>
      <c r="E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2861.39</v>
      </c>
      <c r="F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2861.24</v>
      </c>
      <c r="G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2853.7</v>
      </c>
      <c r="H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2839.1899999999996</v>
      </c>
      <c r="I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2832.0599999999995</v>
      </c>
      <c r="J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2830.95</v>
      </c>
      <c r="K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2900.7</v>
      </c>
      <c r="L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2868.5299999999997</v>
      </c>
      <c r="M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2860.9599999999996</v>
      </c>
      <c r="N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2860.74</v>
      </c>
      <c r="O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2884.1</v>
      </c>
      <c r="P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2884.0299999999997</v>
      </c>
      <c r="Q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2872.75</v>
      </c>
      <c r="R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2821.4399999999996</v>
      </c>
      <c r="S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2969.87</v>
      </c>
      <c r="T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2969.39</v>
      </c>
      <c r="U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2968.08</v>
      </c>
      <c r="V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2933.1899999999996</v>
      </c>
      <c r="W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2885.46</v>
      </c>
      <c r="X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3040.3799999999997</v>
      </c>
      <c r="Y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2875.5699999999997</v>
      </c>
    </row>
    <row r="279" spans="1:25" x14ac:dyDescent="0.2">
      <c r="A279" s="83">
        <f t="shared" si="7"/>
        <v>42352</v>
      </c>
      <c r="B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2810.3099999999995</v>
      </c>
      <c r="C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2849.6</v>
      </c>
      <c r="D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2871.5899999999997</v>
      </c>
      <c r="E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2871.5499999999997</v>
      </c>
      <c r="F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2863.95</v>
      </c>
      <c r="G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2849.5899999999997</v>
      </c>
      <c r="H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2810.0599999999995</v>
      </c>
      <c r="I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2890.1</v>
      </c>
      <c r="J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2846.1099999999997</v>
      </c>
      <c r="K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2855.24</v>
      </c>
      <c r="L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2841.0699999999997</v>
      </c>
      <c r="M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2832.8999999999996</v>
      </c>
      <c r="N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2815.0299999999997</v>
      </c>
      <c r="O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2833.0599999999995</v>
      </c>
      <c r="P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2892.4599999999996</v>
      </c>
      <c r="Q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2881.49</v>
      </c>
      <c r="R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2829.7799999999997</v>
      </c>
      <c r="S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2882.49</v>
      </c>
      <c r="T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2895.5</v>
      </c>
      <c r="U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2873.18</v>
      </c>
      <c r="V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2927.25</v>
      </c>
      <c r="W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2889.3199999999997</v>
      </c>
      <c r="X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3024.4799999999996</v>
      </c>
      <c r="Y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2873.7699999999995</v>
      </c>
    </row>
    <row r="280" spans="1:25" x14ac:dyDescent="0.2">
      <c r="A280" s="83">
        <f t="shared" si="7"/>
        <v>42353</v>
      </c>
      <c r="B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2810.7</v>
      </c>
      <c r="C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2849.37</v>
      </c>
      <c r="D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2871.5199999999995</v>
      </c>
      <c r="E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2871.7099999999996</v>
      </c>
      <c r="F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2864.1899999999996</v>
      </c>
      <c r="G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2857.1099999999997</v>
      </c>
      <c r="H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2817</v>
      </c>
      <c r="I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2901.72</v>
      </c>
      <c r="J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2846.5899999999997</v>
      </c>
      <c r="K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2855.68</v>
      </c>
      <c r="L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2821.3399999999997</v>
      </c>
      <c r="M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2880.79</v>
      </c>
      <c r="N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2846.7</v>
      </c>
      <c r="O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2822.7099999999996</v>
      </c>
      <c r="P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2862.3599999999997</v>
      </c>
      <c r="Q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2856.1299999999997</v>
      </c>
      <c r="R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2822.02</v>
      </c>
      <c r="S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2911.75</v>
      </c>
      <c r="T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2902.47</v>
      </c>
      <c r="U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2876.35</v>
      </c>
      <c r="V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2936.5899999999997</v>
      </c>
      <c r="W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2915.54</v>
      </c>
      <c r="X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3068.1899999999996</v>
      </c>
      <c r="Y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2928.08</v>
      </c>
    </row>
    <row r="281" spans="1:25" x14ac:dyDescent="0.2">
      <c r="A281" s="83">
        <f t="shared" si="7"/>
        <v>42354</v>
      </c>
      <c r="B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2815.6099999999997</v>
      </c>
      <c r="C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2849.2999999999997</v>
      </c>
      <c r="D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2871.5199999999995</v>
      </c>
      <c r="E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2871.5299999999997</v>
      </c>
      <c r="F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2871.7099999999996</v>
      </c>
      <c r="G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2857.1499999999996</v>
      </c>
      <c r="H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2810.71</v>
      </c>
      <c r="I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2890.77</v>
      </c>
      <c r="J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2840.5499999999997</v>
      </c>
      <c r="K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2835.18</v>
      </c>
      <c r="L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2815.1099999999997</v>
      </c>
      <c r="M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2904.99</v>
      </c>
      <c r="N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2865.24</v>
      </c>
      <c r="O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2852.1</v>
      </c>
      <c r="P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2855.83</v>
      </c>
      <c r="Q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2849.49</v>
      </c>
      <c r="R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2835.7699999999995</v>
      </c>
      <c r="S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2910.1</v>
      </c>
      <c r="T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2914.97</v>
      </c>
      <c r="U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2885.91</v>
      </c>
      <c r="V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2934.6299999999997</v>
      </c>
      <c r="W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2891.45</v>
      </c>
      <c r="X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3033.66</v>
      </c>
      <c r="Y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2908.0099999999998</v>
      </c>
    </row>
    <row r="282" spans="1:25" x14ac:dyDescent="0.2">
      <c r="A282" s="83">
        <f t="shared" si="7"/>
        <v>42355</v>
      </c>
      <c r="B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2822.4399999999996</v>
      </c>
      <c r="C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2864.2999999999997</v>
      </c>
      <c r="D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2871.6699999999996</v>
      </c>
      <c r="E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2879.3199999999997</v>
      </c>
      <c r="F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2879.58</v>
      </c>
      <c r="G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2857.49</v>
      </c>
      <c r="H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2823.9399999999996</v>
      </c>
      <c r="I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2902.0099999999998</v>
      </c>
      <c r="J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2840.5199999999995</v>
      </c>
      <c r="K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2835.25</v>
      </c>
      <c r="L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2821.6899999999996</v>
      </c>
      <c r="M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2866.0899999999997</v>
      </c>
      <c r="N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2864.93</v>
      </c>
      <c r="O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2845.66</v>
      </c>
      <c r="P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2862.83</v>
      </c>
      <c r="Q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2842.2599999999998</v>
      </c>
      <c r="R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2811.2099999999996</v>
      </c>
      <c r="S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2893.7999999999997</v>
      </c>
      <c r="T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2905.97</v>
      </c>
      <c r="U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2882.47</v>
      </c>
      <c r="V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2944.2699999999995</v>
      </c>
      <c r="W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2892.7</v>
      </c>
      <c r="X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3017.04</v>
      </c>
      <c r="Y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2907.5</v>
      </c>
    </row>
    <row r="283" spans="1:25" x14ac:dyDescent="0.2">
      <c r="A283" s="83">
        <f t="shared" si="7"/>
        <v>42356</v>
      </c>
      <c r="B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2825.62</v>
      </c>
      <c r="C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2835.66</v>
      </c>
      <c r="D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2871.77</v>
      </c>
      <c r="E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2879.4799999999996</v>
      </c>
      <c r="F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2871.8199999999997</v>
      </c>
      <c r="G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2857.5899999999997</v>
      </c>
      <c r="H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2817.6699999999996</v>
      </c>
      <c r="I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2890.5</v>
      </c>
      <c r="J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2846.49</v>
      </c>
      <c r="K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2845.35</v>
      </c>
      <c r="L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2827.9799999999996</v>
      </c>
      <c r="M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2867.2</v>
      </c>
      <c r="N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2847.3399999999997</v>
      </c>
      <c r="O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2847.7299999999996</v>
      </c>
      <c r="P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2827.49</v>
      </c>
      <c r="Q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2834.35</v>
      </c>
      <c r="R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2831.56</v>
      </c>
      <c r="S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2903.37</v>
      </c>
      <c r="T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2903.0599999999995</v>
      </c>
      <c r="U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2881.0099999999998</v>
      </c>
      <c r="V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2949.4799999999996</v>
      </c>
      <c r="W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2895.89</v>
      </c>
      <c r="X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3036.79</v>
      </c>
      <c r="Y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2920.14</v>
      </c>
    </row>
    <row r="284" spans="1:25" x14ac:dyDescent="0.2">
      <c r="A284" s="83">
        <f t="shared" si="7"/>
        <v>42357</v>
      </c>
      <c r="B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2852.87</v>
      </c>
      <c r="C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2824.5</v>
      </c>
      <c r="D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2846.06</v>
      </c>
      <c r="E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2853.7699999999995</v>
      </c>
      <c r="F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2853.95</v>
      </c>
      <c r="G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2846.6099999999997</v>
      </c>
      <c r="H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2819.14</v>
      </c>
      <c r="I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2852.29</v>
      </c>
      <c r="J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2888.4399999999996</v>
      </c>
      <c r="K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2846.1499999999996</v>
      </c>
      <c r="L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2838.83</v>
      </c>
      <c r="M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2853.12</v>
      </c>
      <c r="N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2860.54</v>
      </c>
      <c r="O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2852.7</v>
      </c>
      <c r="P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2817.46</v>
      </c>
      <c r="Q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2831.22</v>
      </c>
      <c r="R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2850.0699999999997</v>
      </c>
      <c r="S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2953.0899999999997</v>
      </c>
      <c r="T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2972.8599999999997</v>
      </c>
      <c r="U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2955.54</v>
      </c>
      <c r="V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2923.39</v>
      </c>
      <c r="W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2877.8399999999997</v>
      </c>
      <c r="X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3034.5699999999997</v>
      </c>
      <c r="Y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2919.1699999999996</v>
      </c>
    </row>
    <row r="285" spans="1:25" x14ac:dyDescent="0.2">
      <c r="A285" s="83">
        <f t="shared" si="7"/>
        <v>42358</v>
      </c>
      <c r="B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2821.31</v>
      </c>
      <c r="C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2865.7999999999997</v>
      </c>
      <c r="D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2894.45</v>
      </c>
      <c r="E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2903.0999999999995</v>
      </c>
      <c r="F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2903.1299999999997</v>
      </c>
      <c r="G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2894.5199999999995</v>
      </c>
      <c r="H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2858.0899999999997</v>
      </c>
      <c r="I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2828.62</v>
      </c>
      <c r="J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2853.81</v>
      </c>
      <c r="K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2896.3999999999996</v>
      </c>
      <c r="L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2860.7599999999998</v>
      </c>
      <c r="M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2853.41</v>
      </c>
      <c r="N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2853.4799999999996</v>
      </c>
      <c r="O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2860.89</v>
      </c>
      <c r="P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2860.8599999999997</v>
      </c>
      <c r="Q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2839.64</v>
      </c>
      <c r="R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2837.62</v>
      </c>
      <c r="S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2939.12</v>
      </c>
      <c r="T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2944.8999999999996</v>
      </c>
      <c r="U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2927.7</v>
      </c>
      <c r="V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2893.81</v>
      </c>
      <c r="W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2847.06</v>
      </c>
      <c r="X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3013.16</v>
      </c>
      <c r="Y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2880.3999999999996</v>
      </c>
    </row>
    <row r="286" spans="1:25" x14ac:dyDescent="0.2">
      <c r="A286" s="83">
        <f t="shared" si="7"/>
        <v>42359</v>
      </c>
      <c r="B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2822.4199999999996</v>
      </c>
      <c r="C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2860.5499999999997</v>
      </c>
      <c r="D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2887.1899999999996</v>
      </c>
      <c r="E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2899.3599999999997</v>
      </c>
      <c r="F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2899.3399999999997</v>
      </c>
      <c r="G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2891.3999999999996</v>
      </c>
      <c r="H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2816.41</v>
      </c>
      <c r="I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2889.87</v>
      </c>
      <c r="J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2859.43</v>
      </c>
      <c r="K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2874.16</v>
      </c>
      <c r="L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2859.42</v>
      </c>
      <c r="M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2809.8999999999996</v>
      </c>
      <c r="N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2821.47</v>
      </c>
      <c r="O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2827.41</v>
      </c>
      <c r="P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2877.8799999999997</v>
      </c>
      <c r="Q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2874.7299999999996</v>
      </c>
      <c r="R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2829.97</v>
      </c>
      <c r="S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2896.62</v>
      </c>
      <c r="T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2896.1099999999997</v>
      </c>
      <c r="U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2872.85</v>
      </c>
      <c r="V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2928.1299999999997</v>
      </c>
      <c r="W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2892.7599999999998</v>
      </c>
      <c r="X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3018.18</v>
      </c>
      <c r="Y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2886.37</v>
      </c>
    </row>
    <row r="287" spans="1:25" x14ac:dyDescent="0.2">
      <c r="A287" s="83">
        <f t="shared" si="7"/>
        <v>42360</v>
      </c>
      <c r="B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2824.8399999999997</v>
      </c>
      <c r="C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2828.7299999999996</v>
      </c>
      <c r="D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2849.4399999999996</v>
      </c>
      <c r="E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2856.75</v>
      </c>
      <c r="F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2856.74</v>
      </c>
      <c r="G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2835.95</v>
      </c>
      <c r="H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2813.1299999999997</v>
      </c>
      <c r="I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2900.93</v>
      </c>
      <c r="J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2855.68</v>
      </c>
      <c r="K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2855.4199999999996</v>
      </c>
      <c r="L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2848.3999999999996</v>
      </c>
      <c r="M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2821.79</v>
      </c>
      <c r="N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2823.95</v>
      </c>
      <c r="O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2836.35</v>
      </c>
      <c r="P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2900.83</v>
      </c>
      <c r="Q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2893.3099999999995</v>
      </c>
      <c r="R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2829.75</v>
      </c>
      <c r="S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2882.27</v>
      </c>
      <c r="T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2894.8399999999997</v>
      </c>
      <c r="U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2884.04</v>
      </c>
      <c r="V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2925.3999999999996</v>
      </c>
      <c r="W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2871.8799999999997</v>
      </c>
      <c r="X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3017.7599999999998</v>
      </c>
      <c r="Y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2880.37</v>
      </c>
    </row>
    <row r="288" spans="1:25" x14ac:dyDescent="0.2">
      <c r="A288" s="83">
        <f t="shared" si="7"/>
        <v>42361</v>
      </c>
      <c r="B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2834.0599999999995</v>
      </c>
      <c r="C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2828.75</v>
      </c>
      <c r="D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2849.5</v>
      </c>
      <c r="E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2856.67</v>
      </c>
      <c r="F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2856.5699999999997</v>
      </c>
      <c r="G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2846.1899999999996</v>
      </c>
      <c r="H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2810.49</v>
      </c>
      <c r="I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2890.14</v>
      </c>
      <c r="J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2839.7699999999995</v>
      </c>
      <c r="K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2855.47</v>
      </c>
      <c r="L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2834.7599999999998</v>
      </c>
      <c r="M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2866.2699999999995</v>
      </c>
      <c r="N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2866.5699999999997</v>
      </c>
      <c r="O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2853.7699999999995</v>
      </c>
      <c r="P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2834.85</v>
      </c>
      <c r="Q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2835.1699999999996</v>
      </c>
      <c r="R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2832.8799999999997</v>
      </c>
      <c r="S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2884.5</v>
      </c>
      <c r="T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2915.18</v>
      </c>
      <c r="U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2900.4799999999996</v>
      </c>
      <c r="V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2956.7799999999997</v>
      </c>
      <c r="W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2880.0899999999997</v>
      </c>
      <c r="X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3031.5899999999997</v>
      </c>
      <c r="Y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2900.3999999999996</v>
      </c>
    </row>
    <row r="289" spans="1:27" x14ac:dyDescent="0.2">
      <c r="A289" s="83">
        <f t="shared" si="7"/>
        <v>42362</v>
      </c>
      <c r="B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2834.83</v>
      </c>
      <c r="C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2828.5499999999997</v>
      </c>
      <c r="D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2845.7599999999998</v>
      </c>
      <c r="E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2856.49</v>
      </c>
      <c r="F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2856.4399999999996</v>
      </c>
      <c r="G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2856.68</v>
      </c>
      <c r="H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2813.5499999999997</v>
      </c>
      <c r="I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2901.25</v>
      </c>
      <c r="J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2855.8399999999997</v>
      </c>
      <c r="K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2881.0599999999995</v>
      </c>
      <c r="L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2881.29</v>
      </c>
      <c r="M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2824.1099999999997</v>
      </c>
      <c r="N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2839.1699999999996</v>
      </c>
      <c r="O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2855.35</v>
      </c>
      <c r="P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2921.68</v>
      </c>
      <c r="Q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2922.1299999999997</v>
      </c>
      <c r="R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2864.72</v>
      </c>
      <c r="S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2873</v>
      </c>
      <c r="T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2874.3199999999997</v>
      </c>
      <c r="U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2887.4199999999996</v>
      </c>
      <c r="V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2933.5899999999997</v>
      </c>
      <c r="W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2896.1899999999996</v>
      </c>
      <c r="X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2997.9999999999995</v>
      </c>
      <c r="Y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2880.35</v>
      </c>
    </row>
    <row r="290" spans="1:27" x14ac:dyDescent="0.2">
      <c r="A290" s="83">
        <f t="shared" si="7"/>
        <v>42363</v>
      </c>
      <c r="B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2822.1499999999996</v>
      </c>
      <c r="C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2863.97</v>
      </c>
      <c r="D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2879.2</v>
      </c>
      <c r="E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2894.92</v>
      </c>
      <c r="F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2894.9399999999996</v>
      </c>
      <c r="G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2872.0099999999998</v>
      </c>
      <c r="H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2823.2699999999995</v>
      </c>
      <c r="I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2916.6</v>
      </c>
      <c r="J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2856.2699999999995</v>
      </c>
      <c r="K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2866.64</v>
      </c>
      <c r="L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2845.1499999999996</v>
      </c>
      <c r="M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2864.5299999999997</v>
      </c>
      <c r="N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2844.66</v>
      </c>
      <c r="O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2824.35</v>
      </c>
      <c r="P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2855.3399999999997</v>
      </c>
      <c r="Q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2835.0199999999995</v>
      </c>
      <c r="R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2831.7599999999998</v>
      </c>
      <c r="S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2883.39</v>
      </c>
      <c r="T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2888.46</v>
      </c>
      <c r="U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2888.29</v>
      </c>
      <c r="V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2932.68</v>
      </c>
      <c r="W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2879.8399999999997</v>
      </c>
      <c r="X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2996.75</v>
      </c>
      <c r="Y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2879.41</v>
      </c>
    </row>
    <row r="291" spans="1:27" x14ac:dyDescent="0.2">
      <c r="A291" s="83">
        <f t="shared" si="7"/>
        <v>42364</v>
      </c>
      <c r="B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2824.46</v>
      </c>
      <c r="C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2881.47</v>
      </c>
      <c r="D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2894.1699999999996</v>
      </c>
      <c r="E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2902.9399999999996</v>
      </c>
      <c r="F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2902.8399999999997</v>
      </c>
      <c r="G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2894.4399999999996</v>
      </c>
      <c r="H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2839.87</v>
      </c>
      <c r="I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2839.6299999999997</v>
      </c>
      <c r="J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2849.64</v>
      </c>
      <c r="K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2884.9399999999996</v>
      </c>
      <c r="L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2873.1</v>
      </c>
      <c r="M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2846.54</v>
      </c>
      <c r="N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2846.3599999999997</v>
      </c>
      <c r="O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2853.41</v>
      </c>
      <c r="P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2853.3599999999997</v>
      </c>
      <c r="Q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2818.2699999999995</v>
      </c>
      <c r="R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2856.67</v>
      </c>
      <c r="S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2963.62</v>
      </c>
      <c r="T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2993.29</v>
      </c>
      <c r="U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2953.3799999999997</v>
      </c>
      <c r="V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2885.7599999999998</v>
      </c>
      <c r="W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2875.22</v>
      </c>
      <c r="X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3008.4199999999996</v>
      </c>
      <c r="Y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2879.27</v>
      </c>
    </row>
    <row r="292" spans="1:27" x14ac:dyDescent="0.2">
      <c r="A292" s="83">
        <f t="shared" si="7"/>
        <v>42365</v>
      </c>
      <c r="B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2824.77</v>
      </c>
      <c r="C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2881.5499999999997</v>
      </c>
      <c r="D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2894.04</v>
      </c>
      <c r="E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2902.74</v>
      </c>
      <c r="F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2902.6899999999996</v>
      </c>
      <c r="G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2894.1</v>
      </c>
      <c r="H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2857.7799999999997</v>
      </c>
      <c r="I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2827.87</v>
      </c>
      <c r="J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2835.64</v>
      </c>
      <c r="K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2895.99</v>
      </c>
      <c r="L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2860.7599999999998</v>
      </c>
      <c r="M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2853.1099999999997</v>
      </c>
      <c r="N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2852.89</v>
      </c>
      <c r="O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2860.35</v>
      </c>
      <c r="P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2860.1899999999996</v>
      </c>
      <c r="Q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2838.24</v>
      </c>
      <c r="R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2838.97</v>
      </c>
      <c r="S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2943.71</v>
      </c>
      <c r="T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2945.5099999999998</v>
      </c>
      <c r="U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2928.8099999999995</v>
      </c>
      <c r="V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2895.8399999999997</v>
      </c>
      <c r="W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2848.8599999999997</v>
      </c>
      <c r="X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2964.29</v>
      </c>
      <c r="Y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2854.5499999999997</v>
      </c>
    </row>
    <row r="293" spans="1:27" x14ac:dyDescent="0.2">
      <c r="A293" s="83">
        <f t="shared" si="7"/>
        <v>42366</v>
      </c>
      <c r="B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2845.81</v>
      </c>
      <c r="C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2902.93</v>
      </c>
      <c r="D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2903.0099999999998</v>
      </c>
      <c r="E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2924.1299999999997</v>
      </c>
      <c r="F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2924.49</v>
      </c>
      <c r="G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2903.47</v>
      </c>
      <c r="H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2865.18</v>
      </c>
      <c r="I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2970.8799999999997</v>
      </c>
      <c r="J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2890.66</v>
      </c>
      <c r="K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2909.7999999999997</v>
      </c>
      <c r="L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2901.2599999999998</v>
      </c>
      <c r="M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2839.66</v>
      </c>
      <c r="N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2839.22</v>
      </c>
      <c r="O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2855.2999999999997</v>
      </c>
      <c r="P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2921.3199999999997</v>
      </c>
      <c r="Q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2900.79</v>
      </c>
      <c r="R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2864.0499999999997</v>
      </c>
      <c r="S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2869.79</v>
      </c>
      <c r="T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2870.16</v>
      </c>
      <c r="U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2870.7099999999996</v>
      </c>
      <c r="V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2904.9399999999996</v>
      </c>
      <c r="W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2865.2699999999995</v>
      </c>
      <c r="X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2936.9399999999996</v>
      </c>
      <c r="Y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2849.47</v>
      </c>
    </row>
    <row r="294" spans="1:27" x14ac:dyDescent="0.2">
      <c r="A294" s="83">
        <f t="shared" si="7"/>
        <v>42367</v>
      </c>
      <c r="B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2823.7299999999996</v>
      </c>
      <c r="C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2845.99</v>
      </c>
      <c r="D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2883.12</v>
      </c>
      <c r="E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2883.1899999999996</v>
      </c>
      <c r="F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2883.08</v>
      </c>
      <c r="G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2864.35</v>
      </c>
      <c r="H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2813.5299999999997</v>
      </c>
      <c r="I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2893.7999999999997</v>
      </c>
      <c r="J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2856.0699999999997</v>
      </c>
      <c r="K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2844.5899999999997</v>
      </c>
      <c r="L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2844.58</v>
      </c>
      <c r="M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2822.18</v>
      </c>
      <c r="N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2822.97</v>
      </c>
      <c r="O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2833.6099999999997</v>
      </c>
      <c r="P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2833.66</v>
      </c>
      <c r="Q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2834.2599999999998</v>
      </c>
      <c r="R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2833.8599999999997</v>
      </c>
      <c r="S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2919.58</v>
      </c>
      <c r="T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2913.85</v>
      </c>
      <c r="U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2887.5199999999995</v>
      </c>
      <c r="V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2944.7</v>
      </c>
      <c r="W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2899.0499999999997</v>
      </c>
      <c r="X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3024.5499999999997</v>
      </c>
      <c r="Y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2867.75</v>
      </c>
    </row>
    <row r="295" spans="1:27" x14ac:dyDescent="0.2">
      <c r="A295" s="83">
        <f t="shared" si="7"/>
        <v>42368</v>
      </c>
      <c r="B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2828.91</v>
      </c>
      <c r="C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2879.1099999999997</v>
      </c>
      <c r="D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2894.8799999999997</v>
      </c>
      <c r="E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2894.96</v>
      </c>
      <c r="F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2903.0599999999995</v>
      </c>
      <c r="G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2883.3799999999997</v>
      </c>
      <c r="H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2829.99</v>
      </c>
      <c r="I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2916.7799999999997</v>
      </c>
      <c r="J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2872.92</v>
      </c>
      <c r="K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2881.72</v>
      </c>
      <c r="L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2844.91</v>
      </c>
      <c r="M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2837.71</v>
      </c>
      <c r="N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2837.8999999999996</v>
      </c>
      <c r="O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2837.7299999999996</v>
      </c>
      <c r="P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2844.66</v>
      </c>
      <c r="Q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2855.6899999999996</v>
      </c>
      <c r="R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2813.9799999999996</v>
      </c>
      <c r="S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2868.7799999999997</v>
      </c>
      <c r="T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2867.58</v>
      </c>
      <c r="U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2868.72</v>
      </c>
      <c r="V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2912.5699999999997</v>
      </c>
      <c r="W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2862.8099999999995</v>
      </c>
      <c r="X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3009.29</v>
      </c>
      <c r="Y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2833.5499999999997</v>
      </c>
    </row>
    <row r="296" spans="1:27" x14ac:dyDescent="0.2">
      <c r="A296" s="83">
        <f t="shared" si="7"/>
        <v>42369</v>
      </c>
      <c r="B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2833.67</v>
      </c>
      <c r="C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2842.1</v>
      </c>
      <c r="D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2863.7599999999998</v>
      </c>
      <c r="E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2863.8399999999997</v>
      </c>
      <c r="F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2871.39</v>
      </c>
      <c r="G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2856.85</v>
      </c>
      <c r="H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2813.42</v>
      </c>
      <c r="I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2908.64</v>
      </c>
      <c r="J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2865.5299999999997</v>
      </c>
      <c r="K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2909.0499999999997</v>
      </c>
      <c r="L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2861.85</v>
      </c>
      <c r="M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2811.3799999999997</v>
      </c>
      <c r="N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2814.8199999999997</v>
      </c>
      <c r="O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2814.93</v>
      </c>
      <c r="P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2870.1499999999996</v>
      </c>
      <c r="Q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2856.3799999999997</v>
      </c>
      <c r="R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2832.9199999999996</v>
      </c>
      <c r="S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2933.3399999999997</v>
      </c>
      <c r="T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2950.6099999999997</v>
      </c>
      <c r="U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2916.6099999999997</v>
      </c>
      <c r="V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2957.6499999999996</v>
      </c>
      <c r="W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2916.75</v>
      </c>
      <c r="X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3088.0299999999997</v>
      </c>
      <c r="Y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3045.6099999999997</v>
      </c>
    </row>
    <row r="298" spans="1:27" s="94" customFormat="1" ht="19.5" customHeight="1" x14ac:dyDescent="0.25">
      <c r="A298" s="92" t="s">
        <v>148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150</v>
      </c>
      <c r="B299" s="82"/>
      <c r="C299" s="82"/>
      <c r="D299" s="82"/>
    </row>
    <row r="300" spans="1:27" ht="12.75" x14ac:dyDescent="0.2">
      <c r="A300" s="172" t="s">
        <v>48</v>
      </c>
      <c r="B300" s="183" t="s">
        <v>122</v>
      </c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5"/>
    </row>
    <row r="301" spans="1:27" ht="12.75" x14ac:dyDescent="0.2">
      <c r="A301" s="173"/>
      <c r="B301" s="186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8"/>
    </row>
    <row r="302" spans="1:27" ht="12.75" customHeight="1" x14ac:dyDescent="0.2">
      <c r="A302" s="173"/>
      <c r="B302" s="175" t="s">
        <v>123</v>
      </c>
      <c r="C302" s="166" t="s">
        <v>124</v>
      </c>
      <c r="D302" s="166" t="s">
        <v>125</v>
      </c>
      <c r="E302" s="166" t="s">
        <v>126</v>
      </c>
      <c r="F302" s="166" t="s">
        <v>127</v>
      </c>
      <c r="G302" s="166" t="s">
        <v>128</v>
      </c>
      <c r="H302" s="166" t="s">
        <v>129</v>
      </c>
      <c r="I302" s="166" t="s">
        <v>130</v>
      </c>
      <c r="J302" s="166" t="s">
        <v>131</v>
      </c>
      <c r="K302" s="166" t="s">
        <v>132</v>
      </c>
      <c r="L302" s="166" t="s">
        <v>133</v>
      </c>
      <c r="M302" s="166" t="s">
        <v>134</v>
      </c>
      <c r="N302" s="177" t="s">
        <v>135</v>
      </c>
      <c r="O302" s="166" t="s">
        <v>136</v>
      </c>
      <c r="P302" s="166" t="s">
        <v>137</v>
      </c>
      <c r="Q302" s="166" t="s">
        <v>138</v>
      </c>
      <c r="R302" s="166" t="s">
        <v>139</v>
      </c>
      <c r="S302" s="166" t="s">
        <v>140</v>
      </c>
      <c r="T302" s="166" t="s">
        <v>141</v>
      </c>
      <c r="U302" s="166" t="s">
        <v>142</v>
      </c>
      <c r="V302" s="166" t="s">
        <v>143</v>
      </c>
      <c r="W302" s="166" t="s">
        <v>144</v>
      </c>
      <c r="X302" s="166" t="s">
        <v>145</v>
      </c>
      <c r="Y302" s="166" t="s">
        <v>146</v>
      </c>
    </row>
    <row r="303" spans="1:27" ht="11.25" customHeight="1" x14ac:dyDescent="0.2">
      <c r="A303" s="174"/>
      <c r="B303" s="176"/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78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</row>
    <row r="304" spans="1:27" ht="15.75" customHeight="1" x14ac:dyDescent="0.2">
      <c r="A304" s="83">
        <f>A266</f>
        <v>42339</v>
      </c>
      <c r="B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3351.3799999999997</v>
      </c>
      <c r="C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3401</v>
      </c>
      <c r="D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3433.7</v>
      </c>
      <c r="E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3433.74</v>
      </c>
      <c r="F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3417.2</v>
      </c>
      <c r="G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3417.46</v>
      </c>
      <c r="H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3366.97</v>
      </c>
      <c r="I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3501.97</v>
      </c>
      <c r="J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3426.62</v>
      </c>
      <c r="K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3442.0099999999998</v>
      </c>
      <c r="L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3430.8399999999997</v>
      </c>
      <c r="M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3374.3999999999996</v>
      </c>
      <c r="N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3360.72</v>
      </c>
      <c r="O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3396.9399999999996</v>
      </c>
      <c r="P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3534.68</v>
      </c>
      <c r="Q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3503.0299999999997</v>
      </c>
      <c r="R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3391.2999999999997</v>
      </c>
      <c r="S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3298.0499999999997</v>
      </c>
      <c r="T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3290.13</v>
      </c>
      <c r="U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3315.18</v>
      </c>
      <c r="V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3292.69</v>
      </c>
      <c r="W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3296.41</v>
      </c>
      <c r="X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3398.79</v>
      </c>
      <c r="Y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3282.7999999999997</v>
      </c>
      <c r="AA304" s="84"/>
    </row>
    <row r="305" spans="1:25" x14ac:dyDescent="0.2">
      <c r="A305" s="83">
        <f>A304+1</f>
        <v>42340</v>
      </c>
      <c r="B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3346.1899999999996</v>
      </c>
      <c r="C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3395.1499999999996</v>
      </c>
      <c r="D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3427.2799999999997</v>
      </c>
      <c r="E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3416.41</v>
      </c>
      <c r="F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3416.5499999999997</v>
      </c>
      <c r="G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3406.93</v>
      </c>
      <c r="H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3347.1499999999996</v>
      </c>
      <c r="I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3451.5299999999997</v>
      </c>
      <c r="J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3369.38</v>
      </c>
      <c r="K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3382.75</v>
      </c>
      <c r="L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3372.85</v>
      </c>
      <c r="M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3307</v>
      </c>
      <c r="N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3326.46</v>
      </c>
      <c r="O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3330.3199999999997</v>
      </c>
      <c r="P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3423.77</v>
      </c>
      <c r="Q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3424.7299999999996</v>
      </c>
      <c r="R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3342.94</v>
      </c>
      <c r="S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3291.91</v>
      </c>
      <c r="T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3292.04</v>
      </c>
      <c r="U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3277.73</v>
      </c>
      <c r="V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3323.58</v>
      </c>
      <c r="W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3269.8399999999997</v>
      </c>
      <c r="X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3455.04</v>
      </c>
      <c r="Y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3290.02</v>
      </c>
    </row>
    <row r="306" spans="1:25" x14ac:dyDescent="0.2">
      <c r="A306" s="83">
        <f t="shared" ref="A306:A334" si="8">A305+1</f>
        <v>42341</v>
      </c>
      <c r="B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3319.49</v>
      </c>
      <c r="C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3360.41</v>
      </c>
      <c r="D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3375.0499999999997</v>
      </c>
      <c r="E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3374.99</v>
      </c>
      <c r="F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3385.1499999999996</v>
      </c>
      <c r="G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3365.89</v>
      </c>
      <c r="H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3320.14</v>
      </c>
      <c r="I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3420.98</v>
      </c>
      <c r="J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3374.5299999999997</v>
      </c>
      <c r="K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3373.77</v>
      </c>
      <c r="L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3364.3599999999997</v>
      </c>
      <c r="M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3285.46</v>
      </c>
      <c r="N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3285.37</v>
      </c>
      <c r="O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3292.73</v>
      </c>
      <c r="P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3354.7799999999997</v>
      </c>
      <c r="Q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3346.2999999999997</v>
      </c>
      <c r="R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3312.9399999999996</v>
      </c>
      <c r="S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3330.45</v>
      </c>
      <c r="T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3332.99</v>
      </c>
      <c r="U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3316.6099999999997</v>
      </c>
      <c r="V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3352.0099999999998</v>
      </c>
      <c r="W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3313.56</v>
      </c>
      <c r="X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3451.94</v>
      </c>
      <c r="Y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3298.74</v>
      </c>
    </row>
    <row r="307" spans="1:25" x14ac:dyDescent="0.2">
      <c r="A307" s="83">
        <f t="shared" si="8"/>
        <v>42342</v>
      </c>
      <c r="B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3310.74</v>
      </c>
      <c r="C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3355.72</v>
      </c>
      <c r="D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3375.25</v>
      </c>
      <c r="E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3375.2</v>
      </c>
      <c r="F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3375.4399999999996</v>
      </c>
      <c r="G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3366.29</v>
      </c>
      <c r="H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3312.0699999999997</v>
      </c>
      <c r="I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3421.74</v>
      </c>
      <c r="J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3370.5499999999997</v>
      </c>
      <c r="K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3384.46</v>
      </c>
      <c r="L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3374.39</v>
      </c>
      <c r="M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3300.49</v>
      </c>
      <c r="N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3308.3199999999997</v>
      </c>
      <c r="O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3328.06</v>
      </c>
      <c r="P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3359.87</v>
      </c>
      <c r="Q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3328.68</v>
      </c>
      <c r="R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3287.7799999999997</v>
      </c>
      <c r="S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3340.3599999999997</v>
      </c>
      <c r="T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3342.2</v>
      </c>
      <c r="U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3327.64</v>
      </c>
      <c r="V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3359.5899999999997</v>
      </c>
      <c r="W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3308.1299999999997</v>
      </c>
      <c r="X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3464.8999999999996</v>
      </c>
      <c r="Y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3303.0499999999997</v>
      </c>
    </row>
    <row r="308" spans="1:25" x14ac:dyDescent="0.2">
      <c r="A308" s="83">
        <f t="shared" si="8"/>
        <v>42343</v>
      </c>
      <c r="B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3297.21</v>
      </c>
      <c r="C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3333.8999999999996</v>
      </c>
      <c r="D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3358.56</v>
      </c>
      <c r="E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3358.5699999999997</v>
      </c>
      <c r="F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3353.4399999999996</v>
      </c>
      <c r="G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3344.33</v>
      </c>
      <c r="H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3290.0499999999997</v>
      </c>
      <c r="I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3273.77</v>
      </c>
      <c r="J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3332.75</v>
      </c>
      <c r="K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3353.16</v>
      </c>
      <c r="L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3333.92</v>
      </c>
      <c r="M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3324.27</v>
      </c>
      <c r="N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3306.3399999999997</v>
      </c>
      <c r="O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3324.16</v>
      </c>
      <c r="P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3333.48</v>
      </c>
      <c r="Q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3348.3599999999997</v>
      </c>
      <c r="R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3284.46</v>
      </c>
      <c r="S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3441.33</v>
      </c>
      <c r="T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3511.1</v>
      </c>
      <c r="U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3509.8599999999997</v>
      </c>
      <c r="V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3463.1499999999996</v>
      </c>
      <c r="W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3334.7799999999997</v>
      </c>
      <c r="X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3531.1</v>
      </c>
      <c r="Y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3368</v>
      </c>
    </row>
    <row r="309" spans="1:25" x14ac:dyDescent="0.2">
      <c r="A309" s="83">
        <f t="shared" si="8"/>
        <v>42344</v>
      </c>
      <c r="B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3297.75</v>
      </c>
      <c r="C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3334.0299999999997</v>
      </c>
      <c r="D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3358.5</v>
      </c>
      <c r="E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3358.33</v>
      </c>
      <c r="F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3352.1099999999997</v>
      </c>
      <c r="G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3343.24</v>
      </c>
      <c r="H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3325.21</v>
      </c>
      <c r="I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3325.06</v>
      </c>
      <c r="J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3269.99</v>
      </c>
      <c r="K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3424.95</v>
      </c>
      <c r="L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3381.96</v>
      </c>
      <c r="M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3361.63</v>
      </c>
      <c r="N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3331.8999999999996</v>
      </c>
      <c r="O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3332.25</v>
      </c>
      <c r="P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3371.7799999999997</v>
      </c>
      <c r="Q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3399.58</v>
      </c>
      <c r="R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3317.5499999999997</v>
      </c>
      <c r="S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3435.39</v>
      </c>
      <c r="T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3452.5499999999997</v>
      </c>
      <c r="U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3453.7599999999998</v>
      </c>
      <c r="V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3409.89</v>
      </c>
      <c r="W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3331.9799999999996</v>
      </c>
      <c r="X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3469.35</v>
      </c>
      <c r="Y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3330.49</v>
      </c>
    </row>
    <row r="310" spans="1:25" x14ac:dyDescent="0.2">
      <c r="A310" s="83">
        <f t="shared" si="8"/>
        <v>42345</v>
      </c>
      <c r="B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3302.46</v>
      </c>
      <c r="C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3337.2599999999998</v>
      </c>
      <c r="D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3365.47</v>
      </c>
      <c r="E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3375.4399999999996</v>
      </c>
      <c r="F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3375.5</v>
      </c>
      <c r="G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3337.5299999999997</v>
      </c>
      <c r="H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3286.25</v>
      </c>
      <c r="I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3381.8199999999997</v>
      </c>
      <c r="J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3347.39</v>
      </c>
      <c r="K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3353.1</v>
      </c>
      <c r="L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3343.68</v>
      </c>
      <c r="M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3284.35</v>
      </c>
      <c r="N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3284.14</v>
      </c>
      <c r="O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3284.0699999999997</v>
      </c>
      <c r="P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3334.35</v>
      </c>
      <c r="Q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3317.2999999999997</v>
      </c>
      <c r="R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3281.74</v>
      </c>
      <c r="S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3361.89</v>
      </c>
      <c r="T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3363.17</v>
      </c>
      <c r="U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3349.0499999999997</v>
      </c>
      <c r="V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3419.75</v>
      </c>
      <c r="W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3331.29</v>
      </c>
      <c r="X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3498.3199999999997</v>
      </c>
      <c r="Y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3320.95</v>
      </c>
    </row>
    <row r="311" spans="1:25" x14ac:dyDescent="0.2">
      <c r="A311" s="83">
        <f t="shared" si="8"/>
        <v>42346</v>
      </c>
      <c r="B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3277.83</v>
      </c>
      <c r="C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3319.2</v>
      </c>
      <c r="D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3346.37</v>
      </c>
      <c r="E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3346.49</v>
      </c>
      <c r="F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3337.2</v>
      </c>
      <c r="G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3319.35</v>
      </c>
      <c r="H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3278.64</v>
      </c>
      <c r="I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3382.16</v>
      </c>
      <c r="J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3338.77</v>
      </c>
      <c r="K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3372.23</v>
      </c>
      <c r="L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3357.2599999999998</v>
      </c>
      <c r="M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3287.37</v>
      </c>
      <c r="N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3286.97</v>
      </c>
      <c r="O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3286.97</v>
      </c>
      <c r="P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3334.02</v>
      </c>
      <c r="Q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3317.2999999999997</v>
      </c>
      <c r="R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3282.54</v>
      </c>
      <c r="S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3378.8599999999997</v>
      </c>
      <c r="T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3380.42</v>
      </c>
      <c r="U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3349.79</v>
      </c>
      <c r="V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3422.5299999999997</v>
      </c>
      <c r="W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3339.77</v>
      </c>
      <c r="X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3541.95</v>
      </c>
      <c r="Y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3353.2799999999997</v>
      </c>
    </row>
    <row r="312" spans="1:25" x14ac:dyDescent="0.2">
      <c r="A312" s="83">
        <f t="shared" si="8"/>
        <v>42347</v>
      </c>
      <c r="B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3270.2599999999998</v>
      </c>
      <c r="C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3319.67</v>
      </c>
      <c r="D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3346.85</v>
      </c>
      <c r="E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3346.92</v>
      </c>
      <c r="F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3337.64</v>
      </c>
      <c r="G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3319.9799999999996</v>
      </c>
      <c r="H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3280.02</v>
      </c>
      <c r="I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3383.75</v>
      </c>
      <c r="J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3307.79</v>
      </c>
      <c r="K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3318.8399999999997</v>
      </c>
      <c r="L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3293.39</v>
      </c>
      <c r="M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3319.85</v>
      </c>
      <c r="N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3280.5699999999997</v>
      </c>
      <c r="O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3280.68</v>
      </c>
      <c r="P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3327.16</v>
      </c>
      <c r="Q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3318.85</v>
      </c>
      <c r="R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3271.75</v>
      </c>
      <c r="S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3372.52</v>
      </c>
      <c r="T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3389.4399999999996</v>
      </c>
      <c r="U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3345.37</v>
      </c>
      <c r="V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3423.5</v>
      </c>
      <c r="W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3338.6</v>
      </c>
      <c r="X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3544.49</v>
      </c>
      <c r="Y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3336.98</v>
      </c>
    </row>
    <row r="313" spans="1:25" x14ac:dyDescent="0.2">
      <c r="A313" s="83">
        <f t="shared" si="8"/>
        <v>42348</v>
      </c>
      <c r="B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3269.68</v>
      </c>
      <c r="C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3319.1499999999996</v>
      </c>
      <c r="D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3337.2</v>
      </c>
      <c r="E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3346.56</v>
      </c>
      <c r="F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3337.37</v>
      </c>
      <c r="G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3319.91</v>
      </c>
      <c r="H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3279.2699999999995</v>
      </c>
      <c r="I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3383.3199999999997</v>
      </c>
      <c r="J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3308.0099999999998</v>
      </c>
      <c r="K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3309.97</v>
      </c>
      <c r="L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3285.24</v>
      </c>
      <c r="M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3318.81</v>
      </c>
      <c r="N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3293.25</v>
      </c>
      <c r="O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3280.12</v>
      </c>
      <c r="P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3326.99</v>
      </c>
      <c r="Q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3318.98</v>
      </c>
      <c r="R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3271.87</v>
      </c>
      <c r="S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3371.8599999999997</v>
      </c>
      <c r="T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3390.38</v>
      </c>
      <c r="U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3344.96</v>
      </c>
      <c r="V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3412.81</v>
      </c>
      <c r="W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3333.41</v>
      </c>
      <c r="X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3522.64</v>
      </c>
      <c r="Y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3337.0499999999997</v>
      </c>
    </row>
    <row r="314" spans="1:25" x14ac:dyDescent="0.2">
      <c r="A314" s="83">
        <f t="shared" si="8"/>
        <v>42349</v>
      </c>
      <c r="B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3270.48</v>
      </c>
      <c r="C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3317.7799999999997</v>
      </c>
      <c r="D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3344.89</v>
      </c>
      <c r="E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3344.8199999999997</v>
      </c>
      <c r="F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3335.7599999999998</v>
      </c>
      <c r="G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3318.25</v>
      </c>
      <c r="H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3269.6099999999997</v>
      </c>
      <c r="I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3367.9399999999996</v>
      </c>
      <c r="J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3314</v>
      </c>
      <c r="K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3316.64</v>
      </c>
      <c r="L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3299.49</v>
      </c>
      <c r="M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3323.41</v>
      </c>
      <c r="N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3270.46</v>
      </c>
      <c r="O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3297.96</v>
      </c>
      <c r="P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3370.7999999999997</v>
      </c>
      <c r="Q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3357.06</v>
      </c>
      <c r="R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3294.21</v>
      </c>
      <c r="S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3356.6299999999997</v>
      </c>
      <c r="T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3371.31</v>
      </c>
      <c r="U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3345.72</v>
      </c>
      <c r="V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3413.9799999999996</v>
      </c>
      <c r="W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3362.04</v>
      </c>
      <c r="X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3524.71</v>
      </c>
      <c r="Y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3346.2299999999996</v>
      </c>
    </row>
    <row r="315" spans="1:25" x14ac:dyDescent="0.2">
      <c r="A315" s="83">
        <f t="shared" si="8"/>
        <v>42350</v>
      </c>
      <c r="B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3285.39</v>
      </c>
      <c r="C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3304.56</v>
      </c>
      <c r="D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3332.39</v>
      </c>
      <c r="E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3342.1499999999996</v>
      </c>
      <c r="F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3332.49</v>
      </c>
      <c r="G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3332.5899999999997</v>
      </c>
      <c r="H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3305.5499999999997</v>
      </c>
      <c r="I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3271.6499999999996</v>
      </c>
      <c r="J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3355.2299999999996</v>
      </c>
      <c r="K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3331.79</v>
      </c>
      <c r="L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3296.0699999999997</v>
      </c>
      <c r="M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3295.87</v>
      </c>
      <c r="N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3321.9399999999996</v>
      </c>
      <c r="O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3345.31</v>
      </c>
      <c r="P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3345.3599999999997</v>
      </c>
      <c r="Q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3345.99</v>
      </c>
      <c r="R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3283.7</v>
      </c>
      <c r="S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3468.88</v>
      </c>
      <c r="T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3467.3799999999997</v>
      </c>
      <c r="U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3471.39</v>
      </c>
      <c r="V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3428.96</v>
      </c>
      <c r="W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3364.8599999999997</v>
      </c>
      <c r="X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3553.18</v>
      </c>
      <c r="Y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3359.56</v>
      </c>
    </row>
    <row r="316" spans="1:25" x14ac:dyDescent="0.2">
      <c r="A316" s="83">
        <f t="shared" si="8"/>
        <v>42351</v>
      </c>
      <c r="B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3286.68</v>
      </c>
      <c r="C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3295.87</v>
      </c>
      <c r="D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3332.46</v>
      </c>
      <c r="E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3332.5099999999998</v>
      </c>
      <c r="F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3332.3199999999997</v>
      </c>
      <c r="G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3323.0699999999997</v>
      </c>
      <c r="H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3305.2799999999997</v>
      </c>
      <c r="I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3296.54</v>
      </c>
      <c r="J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3295.17</v>
      </c>
      <c r="K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3380.71</v>
      </c>
      <c r="L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3341.25</v>
      </c>
      <c r="M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3331.97</v>
      </c>
      <c r="N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3331.7</v>
      </c>
      <c r="O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3360.35</v>
      </c>
      <c r="P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3360.27</v>
      </c>
      <c r="Q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3346.43</v>
      </c>
      <c r="R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3283.52</v>
      </c>
      <c r="S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3465.52</v>
      </c>
      <c r="T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3464.94</v>
      </c>
      <c r="U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3463.3399999999997</v>
      </c>
      <c r="V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3420.5499999999997</v>
      </c>
      <c r="W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3362.02</v>
      </c>
      <c r="X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3551.99</v>
      </c>
      <c r="Y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3349.88</v>
      </c>
    </row>
    <row r="317" spans="1:25" x14ac:dyDescent="0.2">
      <c r="A317" s="83">
        <f t="shared" si="8"/>
        <v>42352</v>
      </c>
      <c r="B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3269.8599999999997</v>
      </c>
      <c r="C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3318.0499999999997</v>
      </c>
      <c r="D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3345</v>
      </c>
      <c r="E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3344.96</v>
      </c>
      <c r="F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3335.64</v>
      </c>
      <c r="G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3318.0299999999997</v>
      </c>
      <c r="H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3269.5499999999997</v>
      </c>
      <c r="I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3367.71</v>
      </c>
      <c r="J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3313.7599999999998</v>
      </c>
      <c r="K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3324.96</v>
      </c>
      <c r="L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3307.58</v>
      </c>
      <c r="M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3297.5699999999997</v>
      </c>
      <c r="N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3275.6499999999996</v>
      </c>
      <c r="O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3297.7599999999998</v>
      </c>
      <c r="P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3370.6099999999997</v>
      </c>
      <c r="Q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3357.1499999999996</v>
      </c>
      <c r="R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3293.74</v>
      </c>
      <c r="S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3358.3799999999997</v>
      </c>
      <c r="T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3374.33</v>
      </c>
      <c r="U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3346.96</v>
      </c>
      <c r="V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3413.2599999999998</v>
      </c>
      <c r="W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3366.7599999999998</v>
      </c>
      <c r="X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3532.5</v>
      </c>
      <c r="Y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3347.68</v>
      </c>
    </row>
    <row r="318" spans="1:25" x14ac:dyDescent="0.2">
      <c r="A318" s="83">
        <f t="shared" si="8"/>
        <v>42353</v>
      </c>
      <c r="B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3270.3399999999997</v>
      </c>
      <c r="C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3317.77</v>
      </c>
      <c r="D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3344.92</v>
      </c>
      <c r="E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3345.16</v>
      </c>
      <c r="F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3335.93</v>
      </c>
      <c r="G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3327.2599999999998</v>
      </c>
      <c r="H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3278.0699999999997</v>
      </c>
      <c r="I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3381.96</v>
      </c>
      <c r="J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3314.35</v>
      </c>
      <c r="K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3325.5</v>
      </c>
      <c r="L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3283.39</v>
      </c>
      <c r="M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3356.29</v>
      </c>
      <c r="N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3314.49</v>
      </c>
      <c r="O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3285.0699999999997</v>
      </c>
      <c r="P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3333.6899999999996</v>
      </c>
      <c r="Q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3326.0499999999997</v>
      </c>
      <c r="R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3284.22</v>
      </c>
      <c r="S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3394.2599999999998</v>
      </c>
      <c r="T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3382.88</v>
      </c>
      <c r="U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3350.8399999999997</v>
      </c>
      <c r="V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3424.72</v>
      </c>
      <c r="W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3398.8999999999996</v>
      </c>
      <c r="X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3586.1</v>
      </c>
      <c r="Y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3414.2799999999997</v>
      </c>
    </row>
    <row r="319" spans="1:25" x14ac:dyDescent="0.2">
      <c r="A319" s="83">
        <f t="shared" si="8"/>
        <v>42354</v>
      </c>
      <c r="B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3276.37</v>
      </c>
      <c r="C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3317.68</v>
      </c>
      <c r="D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3344.92</v>
      </c>
      <c r="E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3344.93</v>
      </c>
      <c r="F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3345.16</v>
      </c>
      <c r="G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3327.2999999999997</v>
      </c>
      <c r="H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3270.3599999999997</v>
      </c>
      <c r="I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3368.5299999999997</v>
      </c>
      <c r="J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3306.95</v>
      </c>
      <c r="K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3300.3599999999997</v>
      </c>
      <c r="L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3275.75</v>
      </c>
      <c r="M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3385.97</v>
      </c>
      <c r="N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3337.22</v>
      </c>
      <c r="O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3321.1099999999997</v>
      </c>
      <c r="P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3325.68</v>
      </c>
      <c r="Q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3317.91</v>
      </c>
      <c r="R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3301.08</v>
      </c>
      <c r="S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3392.23</v>
      </c>
      <c r="T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3398.21</v>
      </c>
      <c r="U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3362.5699999999997</v>
      </c>
      <c r="V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3422.3199999999997</v>
      </c>
      <c r="W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3369.3599999999997</v>
      </c>
      <c r="X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3543.75</v>
      </c>
      <c r="Y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3389.68</v>
      </c>
    </row>
    <row r="320" spans="1:25" x14ac:dyDescent="0.2">
      <c r="A320" s="83">
        <f t="shared" si="8"/>
        <v>42355</v>
      </c>
      <c r="B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3284.74</v>
      </c>
      <c r="C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3336.08</v>
      </c>
      <c r="D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3345.1</v>
      </c>
      <c r="E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3354.48</v>
      </c>
      <c r="F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3354.81</v>
      </c>
      <c r="G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3327.72</v>
      </c>
      <c r="H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3286.58</v>
      </c>
      <c r="I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3382.31</v>
      </c>
      <c r="J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3306.8999999999996</v>
      </c>
      <c r="K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3300.44</v>
      </c>
      <c r="L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3283.81</v>
      </c>
      <c r="M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3338.2599999999998</v>
      </c>
      <c r="N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3336.8399999999997</v>
      </c>
      <c r="O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3313.21</v>
      </c>
      <c r="P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3334.27</v>
      </c>
      <c r="Q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3309.0499999999997</v>
      </c>
      <c r="R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3270.96</v>
      </c>
      <c r="S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3372.24</v>
      </c>
      <c r="T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3387.17</v>
      </c>
      <c r="U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3358.35</v>
      </c>
      <c r="V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3434.14</v>
      </c>
      <c r="W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3370.8999999999996</v>
      </c>
      <c r="X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3523.37</v>
      </c>
      <c r="Y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3389.04</v>
      </c>
    </row>
    <row r="321" spans="1:25" x14ac:dyDescent="0.2">
      <c r="A321" s="83">
        <f t="shared" si="8"/>
        <v>42356</v>
      </c>
      <c r="B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3288.64</v>
      </c>
      <c r="C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3300.95</v>
      </c>
      <c r="D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3345.23</v>
      </c>
      <c r="E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3354.68</v>
      </c>
      <c r="F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3345.29</v>
      </c>
      <c r="G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3327.8399999999997</v>
      </c>
      <c r="H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3278.89</v>
      </c>
      <c r="I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3368.19</v>
      </c>
      <c r="J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3314.23</v>
      </c>
      <c r="K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3312.83</v>
      </c>
      <c r="L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3291.5299999999997</v>
      </c>
      <c r="M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3339.63</v>
      </c>
      <c r="N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3315.27</v>
      </c>
      <c r="O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3315.75</v>
      </c>
      <c r="P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3290.94</v>
      </c>
      <c r="Q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3299.3399999999997</v>
      </c>
      <c r="R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3295.92</v>
      </c>
      <c r="S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3383.9799999999996</v>
      </c>
      <c r="T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3383.6</v>
      </c>
      <c r="U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3356.56</v>
      </c>
      <c r="V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3440.5299999999997</v>
      </c>
      <c r="W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3374.81</v>
      </c>
      <c r="X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3547.59</v>
      </c>
      <c r="Y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3404.54</v>
      </c>
    </row>
    <row r="322" spans="1:25" x14ac:dyDescent="0.2">
      <c r="A322" s="83">
        <f t="shared" si="8"/>
        <v>42357</v>
      </c>
      <c r="B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3322.0499999999997</v>
      </c>
      <c r="C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3287.27</v>
      </c>
      <c r="D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3313.7</v>
      </c>
      <c r="E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3323.1499999999996</v>
      </c>
      <c r="F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3323.38</v>
      </c>
      <c r="G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3314.38</v>
      </c>
      <c r="H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3280.7</v>
      </c>
      <c r="I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3321.35</v>
      </c>
      <c r="J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3365.6699999999996</v>
      </c>
      <c r="K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3313.8199999999997</v>
      </c>
      <c r="L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3304.83</v>
      </c>
      <c r="M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3322.3599999999997</v>
      </c>
      <c r="N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3331.46</v>
      </c>
      <c r="O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3321.8399999999997</v>
      </c>
      <c r="P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3278.64</v>
      </c>
      <c r="Q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3295.5099999999998</v>
      </c>
      <c r="R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3318.63</v>
      </c>
      <c r="S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3444.96</v>
      </c>
      <c r="T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3469.19</v>
      </c>
      <c r="U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3447.96</v>
      </c>
      <c r="V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3408.54</v>
      </c>
      <c r="W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3352.68</v>
      </c>
      <c r="X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3544.87</v>
      </c>
      <c r="Y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3403.3599999999997</v>
      </c>
    </row>
    <row r="323" spans="1:25" x14ac:dyDescent="0.2">
      <c r="A323" s="83">
        <f t="shared" si="8"/>
        <v>42358</v>
      </c>
      <c r="B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3283.35</v>
      </c>
      <c r="C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3337.91</v>
      </c>
      <c r="D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3373.0499999999997</v>
      </c>
      <c r="E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3383.6499999999996</v>
      </c>
      <c r="F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3383.68</v>
      </c>
      <c r="G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3373.13</v>
      </c>
      <c r="H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3328.46</v>
      </c>
      <c r="I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3292.3199999999997</v>
      </c>
      <c r="J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3323.21</v>
      </c>
      <c r="K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3375.43</v>
      </c>
      <c r="L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3331.73</v>
      </c>
      <c r="M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3322.72</v>
      </c>
      <c r="N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3322.7999999999997</v>
      </c>
      <c r="O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3331.89</v>
      </c>
      <c r="P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3331.8599999999997</v>
      </c>
      <c r="Q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3305.83</v>
      </c>
      <c r="R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3303.35</v>
      </c>
      <c r="S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3427.8199999999997</v>
      </c>
      <c r="T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3434.91</v>
      </c>
      <c r="U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3413.81</v>
      </c>
      <c r="V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3372.2599999999998</v>
      </c>
      <c r="W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3314.93</v>
      </c>
      <c r="X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3518.62</v>
      </c>
      <c r="Y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3355.81</v>
      </c>
    </row>
    <row r="324" spans="1:25" x14ac:dyDescent="0.2">
      <c r="A324" s="83">
        <f t="shared" si="8"/>
        <v>42359</v>
      </c>
      <c r="B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3284.72</v>
      </c>
      <c r="C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3331.48</v>
      </c>
      <c r="D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3364.1499999999996</v>
      </c>
      <c r="E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3379.0699999999997</v>
      </c>
      <c r="F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3379.04</v>
      </c>
      <c r="G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3369.31</v>
      </c>
      <c r="H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3277.34</v>
      </c>
      <c r="I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3367.43</v>
      </c>
      <c r="J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3330.09</v>
      </c>
      <c r="K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3348.16</v>
      </c>
      <c r="L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3330.08</v>
      </c>
      <c r="M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3269.3599999999997</v>
      </c>
      <c r="N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3283.5499999999997</v>
      </c>
      <c r="O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3290.8399999999997</v>
      </c>
      <c r="P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3352.72</v>
      </c>
      <c r="Q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3348.85</v>
      </c>
      <c r="R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3293.97</v>
      </c>
      <c r="S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3375.7</v>
      </c>
      <c r="T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3375.08</v>
      </c>
      <c r="U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3346.56</v>
      </c>
      <c r="V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3414.35</v>
      </c>
      <c r="W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3370.97</v>
      </c>
      <c r="X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3524.77</v>
      </c>
      <c r="Y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3363.13</v>
      </c>
    </row>
    <row r="325" spans="1:25" x14ac:dyDescent="0.2">
      <c r="A325" s="83">
        <f t="shared" si="8"/>
        <v>42360</v>
      </c>
      <c r="B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3287.68</v>
      </c>
      <c r="C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3292.45</v>
      </c>
      <c r="D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3317.85</v>
      </c>
      <c r="E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3326.81</v>
      </c>
      <c r="F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3326.79</v>
      </c>
      <c r="G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3301.2999999999997</v>
      </c>
      <c r="H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3273.3199999999997</v>
      </c>
      <c r="I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3380.99</v>
      </c>
      <c r="J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3325.5</v>
      </c>
      <c r="K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3325.1899999999996</v>
      </c>
      <c r="L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3316.5699999999997</v>
      </c>
      <c r="M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3283.9399999999996</v>
      </c>
      <c r="N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3286.5899999999997</v>
      </c>
      <c r="O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3301.7999999999997</v>
      </c>
      <c r="P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3380.8599999999997</v>
      </c>
      <c r="Q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3371.6499999999996</v>
      </c>
      <c r="R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3293.7</v>
      </c>
      <c r="S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3358.1099999999997</v>
      </c>
      <c r="T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3373.5299999999997</v>
      </c>
      <c r="U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3360.2799999999997</v>
      </c>
      <c r="V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3410.99</v>
      </c>
      <c r="W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3345.37</v>
      </c>
      <c r="X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3524.2599999999998</v>
      </c>
      <c r="Y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3355.7799999999997</v>
      </c>
    </row>
    <row r="326" spans="1:25" x14ac:dyDescent="0.2">
      <c r="A326" s="83">
        <f t="shared" si="8"/>
        <v>42361</v>
      </c>
      <c r="B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3298.99</v>
      </c>
      <c r="C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3292.47</v>
      </c>
      <c r="D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3317.92</v>
      </c>
      <c r="E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3326.71</v>
      </c>
      <c r="F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3326.6</v>
      </c>
      <c r="G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3313.8599999999997</v>
      </c>
      <c r="H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3270.0899999999997</v>
      </c>
      <c r="I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3367.7599999999998</v>
      </c>
      <c r="J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3305.99</v>
      </c>
      <c r="K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3325.24</v>
      </c>
      <c r="L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3299.85</v>
      </c>
      <c r="M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3338.49</v>
      </c>
      <c r="N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3338.85</v>
      </c>
      <c r="O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3323.1499999999996</v>
      </c>
      <c r="P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3299.95</v>
      </c>
      <c r="Q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3300.35</v>
      </c>
      <c r="R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3297.54</v>
      </c>
      <c r="S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3360.8399999999997</v>
      </c>
      <c r="T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3398.46</v>
      </c>
      <c r="U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3380.4399999999996</v>
      </c>
      <c r="V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3449.47</v>
      </c>
      <c r="W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3355.43</v>
      </c>
      <c r="X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3541.21</v>
      </c>
      <c r="Y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3380.34</v>
      </c>
    </row>
    <row r="327" spans="1:25" x14ac:dyDescent="0.2">
      <c r="A327" s="83">
        <f t="shared" si="8"/>
        <v>42362</v>
      </c>
      <c r="B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3299.94</v>
      </c>
      <c r="C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3292.23</v>
      </c>
      <c r="D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3313.34</v>
      </c>
      <c r="E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3326.5</v>
      </c>
      <c r="F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3326.43</v>
      </c>
      <c r="G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3326.72</v>
      </c>
      <c r="H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3273.84</v>
      </c>
      <c r="I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3381.38</v>
      </c>
      <c r="J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3325.69</v>
      </c>
      <c r="K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3356.6299999999997</v>
      </c>
      <c r="L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3356.91</v>
      </c>
      <c r="M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3286.79</v>
      </c>
      <c r="N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3305.25</v>
      </c>
      <c r="O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3325.1</v>
      </c>
      <c r="P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3406.43</v>
      </c>
      <c r="Q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3406.98</v>
      </c>
      <c r="R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3336.58</v>
      </c>
      <c r="S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3346.74</v>
      </c>
      <c r="T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3348.3599999999997</v>
      </c>
      <c r="U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3364.43</v>
      </c>
      <c r="V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3421.0299999999997</v>
      </c>
      <c r="W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3375.18</v>
      </c>
      <c r="X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3500.0299999999997</v>
      </c>
      <c r="Y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3355.75</v>
      </c>
    </row>
    <row r="328" spans="1:25" x14ac:dyDescent="0.2">
      <c r="A328" s="83">
        <f t="shared" si="8"/>
        <v>42363</v>
      </c>
      <c r="B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3284.3799999999997</v>
      </c>
      <c r="C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3335.67</v>
      </c>
      <c r="D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3354.3399999999997</v>
      </c>
      <c r="E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3373.62</v>
      </c>
      <c r="F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3373.64</v>
      </c>
      <c r="G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3345.5299999999997</v>
      </c>
      <c r="H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3285.7599999999998</v>
      </c>
      <c r="I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3400.2</v>
      </c>
      <c r="J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3326.23</v>
      </c>
      <c r="K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3338.9399999999996</v>
      </c>
      <c r="L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3312.5899999999997</v>
      </c>
      <c r="M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3336.3599999999997</v>
      </c>
      <c r="N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3311.98</v>
      </c>
      <c r="O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3287.0899999999997</v>
      </c>
      <c r="P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3325.0899999999997</v>
      </c>
      <c r="Q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3300.16</v>
      </c>
      <c r="R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3296.17</v>
      </c>
      <c r="S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3359.4799999999996</v>
      </c>
      <c r="T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3365.7</v>
      </c>
      <c r="U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3365.49</v>
      </c>
      <c r="V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3419.92</v>
      </c>
      <c r="W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3355.13</v>
      </c>
      <c r="X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3498.49</v>
      </c>
      <c r="Y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3354.6</v>
      </c>
    </row>
    <row r="329" spans="1:25" x14ac:dyDescent="0.2">
      <c r="A329" s="83">
        <f t="shared" si="8"/>
        <v>42364</v>
      </c>
      <c r="B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3287.21</v>
      </c>
      <c r="C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3357.12</v>
      </c>
      <c r="D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3372.6899999999996</v>
      </c>
      <c r="E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3383.46</v>
      </c>
      <c r="F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3383.33</v>
      </c>
      <c r="G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3373.0299999999997</v>
      </c>
      <c r="H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3306.1099999999997</v>
      </c>
      <c r="I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3305.8199999999997</v>
      </c>
      <c r="J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3318.09</v>
      </c>
      <c r="K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3361.3799999999997</v>
      </c>
      <c r="L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3346.87</v>
      </c>
      <c r="M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3314.2999999999997</v>
      </c>
      <c r="N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3314.0699999999997</v>
      </c>
      <c r="O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3322.72</v>
      </c>
      <c r="P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3322.66</v>
      </c>
      <c r="Q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3279.62</v>
      </c>
      <c r="R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3326.71</v>
      </c>
      <c r="S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3457.8599999999997</v>
      </c>
      <c r="T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3494.24</v>
      </c>
      <c r="U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3445.31</v>
      </c>
      <c r="V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3362.38</v>
      </c>
      <c r="W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3349.46</v>
      </c>
      <c r="X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3512.7999999999997</v>
      </c>
      <c r="Y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3354.43</v>
      </c>
    </row>
    <row r="330" spans="1:25" x14ac:dyDescent="0.2">
      <c r="A330" s="83">
        <f t="shared" si="8"/>
        <v>42365</v>
      </c>
      <c r="B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3287.59</v>
      </c>
      <c r="C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3357.22</v>
      </c>
      <c r="D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3372.54</v>
      </c>
      <c r="E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3383.2</v>
      </c>
      <c r="F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3383.1499999999996</v>
      </c>
      <c r="G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3372.6099999999997</v>
      </c>
      <c r="H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3328.08</v>
      </c>
      <c r="I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3291.3999999999996</v>
      </c>
      <c r="J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3300.92</v>
      </c>
      <c r="K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3374.9399999999996</v>
      </c>
      <c r="L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3331.73</v>
      </c>
      <c r="M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3322.35</v>
      </c>
      <c r="N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3322.08</v>
      </c>
      <c r="O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3331.22</v>
      </c>
      <c r="P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3331.0299999999997</v>
      </c>
      <c r="Q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3304.1099999999997</v>
      </c>
      <c r="R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3305.0099999999998</v>
      </c>
      <c r="S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3433.45</v>
      </c>
      <c r="T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3435.66</v>
      </c>
      <c r="U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3415.18</v>
      </c>
      <c r="V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3374.75</v>
      </c>
      <c r="W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3317.1299999999997</v>
      </c>
      <c r="X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3458.68</v>
      </c>
      <c r="Y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3324.1099999999997</v>
      </c>
    </row>
    <row r="331" spans="1:25" x14ac:dyDescent="0.2">
      <c r="A331" s="83">
        <f t="shared" si="8"/>
        <v>42366</v>
      </c>
      <c r="B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3313.39</v>
      </c>
      <c r="C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3383.4399999999996</v>
      </c>
      <c r="D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3383.54</v>
      </c>
      <c r="E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3409.44</v>
      </c>
      <c r="F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3409.8799999999997</v>
      </c>
      <c r="G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3384.1099999999997</v>
      </c>
      <c r="H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3337.1499999999996</v>
      </c>
      <c r="I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3466.7599999999998</v>
      </c>
      <c r="J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3368.39</v>
      </c>
      <c r="K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3391.8599999999997</v>
      </c>
      <c r="L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3381.3999999999996</v>
      </c>
      <c r="M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3305.8599999999997</v>
      </c>
      <c r="N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3305.31</v>
      </c>
      <c r="O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3325.0299999999997</v>
      </c>
      <c r="P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3406</v>
      </c>
      <c r="Q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3380.8199999999997</v>
      </c>
      <c r="R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3335.7599999999998</v>
      </c>
      <c r="S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3342.7999999999997</v>
      </c>
      <c r="T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3343.2599999999998</v>
      </c>
      <c r="U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3343.93</v>
      </c>
      <c r="V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3385.91</v>
      </c>
      <c r="W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3337.2599999999998</v>
      </c>
      <c r="X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3425.1499999999996</v>
      </c>
      <c r="Y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3317.8799999999997</v>
      </c>
    </row>
    <row r="332" spans="1:25" x14ac:dyDescent="0.2">
      <c r="A332" s="83">
        <f t="shared" si="8"/>
        <v>42367</v>
      </c>
      <c r="B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3286.3199999999997</v>
      </c>
      <c r="C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3313.62</v>
      </c>
      <c r="D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3359.1499999999996</v>
      </c>
      <c r="E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3359.24</v>
      </c>
      <c r="F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3359.1</v>
      </c>
      <c r="G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3336.13</v>
      </c>
      <c r="H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3273.81</v>
      </c>
      <c r="I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3372.24</v>
      </c>
      <c r="J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3325.9799999999996</v>
      </c>
      <c r="K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3311.8999999999996</v>
      </c>
      <c r="L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3311.8799999999997</v>
      </c>
      <c r="M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3284.42</v>
      </c>
      <c r="N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3285.39</v>
      </c>
      <c r="O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3298.4399999999996</v>
      </c>
      <c r="P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3298.5</v>
      </c>
      <c r="Q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3299.23</v>
      </c>
      <c r="R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3298.74</v>
      </c>
      <c r="S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3403.85</v>
      </c>
      <c r="T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3396.83</v>
      </c>
      <c r="U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3364.54</v>
      </c>
      <c r="V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3434.66</v>
      </c>
      <c r="W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3378.6899999999996</v>
      </c>
      <c r="X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3532.58</v>
      </c>
      <c r="Y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3340.31</v>
      </c>
    </row>
    <row r="333" spans="1:25" x14ac:dyDescent="0.2">
      <c r="A333" s="83">
        <f t="shared" si="8"/>
        <v>42368</v>
      </c>
      <c r="B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3292.6699999999996</v>
      </c>
      <c r="C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3354.23</v>
      </c>
      <c r="D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3373.5699999999997</v>
      </c>
      <c r="E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3373.67</v>
      </c>
      <c r="F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3383.6</v>
      </c>
      <c r="G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3359.46</v>
      </c>
      <c r="H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3294</v>
      </c>
      <c r="I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3400.43</v>
      </c>
      <c r="J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3346.64</v>
      </c>
      <c r="K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3357.43</v>
      </c>
      <c r="L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3312.29</v>
      </c>
      <c r="M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3303.46</v>
      </c>
      <c r="N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3303.7</v>
      </c>
      <c r="O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3303.49</v>
      </c>
      <c r="P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3311.98</v>
      </c>
      <c r="Q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3325.5099999999998</v>
      </c>
      <c r="R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3274.3599999999997</v>
      </c>
      <c r="S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3341.56</v>
      </c>
      <c r="T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3340.1</v>
      </c>
      <c r="U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3341.49</v>
      </c>
      <c r="V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3395.2599999999998</v>
      </c>
      <c r="W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3334.24</v>
      </c>
      <c r="X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3513.8599999999997</v>
      </c>
      <c r="Y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3298.3599999999997</v>
      </c>
    </row>
    <row r="334" spans="1:25" x14ac:dyDescent="0.2">
      <c r="A334" s="83">
        <f t="shared" si="8"/>
        <v>42369</v>
      </c>
      <c r="B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3298.5099999999998</v>
      </c>
      <c r="C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3308.85</v>
      </c>
      <c r="D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3335.41</v>
      </c>
      <c r="E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3335.5099999999998</v>
      </c>
      <c r="F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3344.7599999999998</v>
      </c>
      <c r="G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3326.93</v>
      </c>
      <c r="H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3273.67</v>
      </c>
      <c r="I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3390.4399999999996</v>
      </c>
      <c r="J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3337.58</v>
      </c>
      <c r="K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3390.95</v>
      </c>
      <c r="L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3333.0699999999997</v>
      </c>
      <c r="M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3271.18</v>
      </c>
      <c r="N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3275.39</v>
      </c>
      <c r="O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3275.5299999999997</v>
      </c>
      <c r="P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3343.24</v>
      </c>
      <c r="Q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3326.3599999999997</v>
      </c>
      <c r="R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3297.6</v>
      </c>
      <c r="S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3420.74</v>
      </c>
      <c r="T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3441.91</v>
      </c>
      <c r="U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3400.21</v>
      </c>
      <c r="V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3450.54</v>
      </c>
      <c r="W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3400.3799999999997</v>
      </c>
      <c r="X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3610.4300000000003</v>
      </c>
      <c r="Y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3558.41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151</v>
      </c>
      <c r="B336" s="82"/>
      <c r="C336" s="82"/>
      <c r="D336" s="82"/>
    </row>
    <row r="337" spans="1:27" ht="12.75" x14ac:dyDescent="0.2">
      <c r="A337" s="172" t="s">
        <v>48</v>
      </c>
      <c r="B337" s="183" t="s">
        <v>122</v>
      </c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5"/>
    </row>
    <row r="338" spans="1:27" ht="12.75" x14ac:dyDescent="0.2">
      <c r="A338" s="173"/>
      <c r="B338" s="186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8"/>
    </row>
    <row r="339" spans="1:27" ht="12.75" customHeight="1" x14ac:dyDescent="0.2">
      <c r="A339" s="173"/>
      <c r="B339" s="175" t="s">
        <v>123</v>
      </c>
      <c r="C339" s="166" t="s">
        <v>124</v>
      </c>
      <c r="D339" s="166" t="s">
        <v>125</v>
      </c>
      <c r="E339" s="166" t="s">
        <v>126</v>
      </c>
      <c r="F339" s="166" t="s">
        <v>127</v>
      </c>
      <c r="G339" s="166" t="s">
        <v>128</v>
      </c>
      <c r="H339" s="166" t="s">
        <v>129</v>
      </c>
      <c r="I339" s="166" t="s">
        <v>130</v>
      </c>
      <c r="J339" s="166" t="s">
        <v>131</v>
      </c>
      <c r="K339" s="166" t="s">
        <v>132</v>
      </c>
      <c r="L339" s="166" t="s">
        <v>133</v>
      </c>
      <c r="M339" s="166" t="s">
        <v>134</v>
      </c>
      <c r="N339" s="177" t="s">
        <v>135</v>
      </c>
      <c r="O339" s="166" t="s">
        <v>136</v>
      </c>
      <c r="P339" s="166" t="s">
        <v>137</v>
      </c>
      <c r="Q339" s="166" t="s">
        <v>138</v>
      </c>
      <c r="R339" s="166" t="s">
        <v>139</v>
      </c>
      <c r="S339" s="166" t="s">
        <v>140</v>
      </c>
      <c r="T339" s="166" t="s">
        <v>141</v>
      </c>
      <c r="U339" s="166" t="s">
        <v>142</v>
      </c>
      <c r="V339" s="166" t="s">
        <v>143</v>
      </c>
      <c r="W339" s="166" t="s">
        <v>144</v>
      </c>
      <c r="X339" s="166" t="s">
        <v>145</v>
      </c>
      <c r="Y339" s="166" t="s">
        <v>146</v>
      </c>
    </row>
    <row r="340" spans="1:27" ht="11.25" customHeight="1" x14ac:dyDescent="0.2">
      <c r="A340" s="174"/>
      <c r="B340" s="176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78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</row>
    <row r="341" spans="1:27" ht="15.75" customHeight="1" x14ac:dyDescent="0.2">
      <c r="A341" s="83">
        <f>A304</f>
        <v>42339</v>
      </c>
      <c r="B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3331.7</v>
      </c>
      <c r="C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3380.1499999999996</v>
      </c>
      <c r="D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3412.08</v>
      </c>
      <c r="E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3412.12</v>
      </c>
      <c r="F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3395.96</v>
      </c>
      <c r="G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3396.22</v>
      </c>
      <c r="H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3346.92</v>
      </c>
      <c r="I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3478.73</v>
      </c>
      <c r="J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3405.16</v>
      </c>
      <c r="K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3420.1899999999996</v>
      </c>
      <c r="L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3409.2799999999997</v>
      </c>
      <c r="M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3354.18</v>
      </c>
      <c r="N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3340.8199999999997</v>
      </c>
      <c r="O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3376.1899999999996</v>
      </c>
      <c r="P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3510.67</v>
      </c>
      <c r="Q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3479.77</v>
      </c>
      <c r="R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3370.68</v>
      </c>
      <c r="S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3279.63</v>
      </c>
      <c r="T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3271.8999999999996</v>
      </c>
      <c r="U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3296.3599999999997</v>
      </c>
      <c r="V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3274.39</v>
      </c>
      <c r="W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3278.0299999999997</v>
      </c>
      <c r="X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3377.99</v>
      </c>
      <c r="Y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3264.74</v>
      </c>
      <c r="AA341" s="84"/>
    </row>
    <row r="342" spans="1:27" x14ac:dyDescent="0.2">
      <c r="A342" s="83">
        <f>A341+1</f>
        <v>42340</v>
      </c>
      <c r="B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3326.63</v>
      </c>
      <c r="C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3374.44</v>
      </c>
      <c r="D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3405.81</v>
      </c>
      <c r="E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3395.1899999999996</v>
      </c>
      <c r="F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3395.33</v>
      </c>
      <c r="G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3385.9399999999996</v>
      </c>
      <c r="H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3327.5699999999997</v>
      </c>
      <c r="I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3429.4799999999996</v>
      </c>
      <c r="J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3349.27</v>
      </c>
      <c r="K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3362.33</v>
      </c>
      <c r="L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3352.66</v>
      </c>
      <c r="M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3288.37</v>
      </c>
      <c r="N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3307.37</v>
      </c>
      <c r="O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3311.14</v>
      </c>
      <c r="P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3402.38</v>
      </c>
      <c r="Q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3403.3199999999997</v>
      </c>
      <c r="R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3323.46</v>
      </c>
      <c r="S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3273.64</v>
      </c>
      <c r="T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3273.7599999999998</v>
      </c>
      <c r="U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3259.7999999999997</v>
      </c>
      <c r="V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3304.56</v>
      </c>
      <c r="W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3252.08</v>
      </c>
      <c r="X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3432.91</v>
      </c>
      <c r="Y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3271.79</v>
      </c>
    </row>
    <row r="343" spans="1:27" x14ac:dyDescent="0.2">
      <c r="A343" s="83">
        <f t="shared" ref="A343:A371" si="9">A342+1</f>
        <v>42341</v>
      </c>
      <c r="B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3300.56</v>
      </c>
      <c r="C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3340.52</v>
      </c>
      <c r="D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3354.81</v>
      </c>
      <c r="E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3354.7599999999998</v>
      </c>
      <c r="F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3364.67</v>
      </c>
      <c r="G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3345.87</v>
      </c>
      <c r="H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3301.2</v>
      </c>
      <c r="I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3399.6499999999996</v>
      </c>
      <c r="J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3354.2999999999997</v>
      </c>
      <c r="K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3353.56</v>
      </c>
      <c r="L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3344.37</v>
      </c>
      <c r="M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3267.34</v>
      </c>
      <c r="N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3267.25</v>
      </c>
      <c r="O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3274.44</v>
      </c>
      <c r="P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3335.02</v>
      </c>
      <c r="Q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3326.74</v>
      </c>
      <c r="R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3294.1699999999996</v>
      </c>
      <c r="S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3311.2599999999998</v>
      </c>
      <c r="T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3313.74</v>
      </c>
      <c r="U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3297.75</v>
      </c>
      <c r="V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3332.3199999999997</v>
      </c>
      <c r="W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3294.7799999999997</v>
      </c>
      <c r="X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3429.88</v>
      </c>
      <c r="Y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3280.2999999999997</v>
      </c>
    </row>
    <row r="344" spans="1:27" x14ac:dyDescent="0.2">
      <c r="A344" s="83">
        <f t="shared" si="9"/>
        <v>42342</v>
      </c>
      <c r="B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3292.02</v>
      </c>
      <c r="C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3335.9399999999996</v>
      </c>
      <c r="D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3355</v>
      </c>
      <c r="E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3354.96</v>
      </c>
      <c r="F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3355.2</v>
      </c>
      <c r="G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3346.2599999999998</v>
      </c>
      <c r="H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3293.3199999999997</v>
      </c>
      <c r="I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3400.3999999999996</v>
      </c>
      <c r="J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3350.42</v>
      </c>
      <c r="K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3364</v>
      </c>
      <c r="L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3354.16</v>
      </c>
      <c r="M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3282.0099999999998</v>
      </c>
      <c r="N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3289.6499999999996</v>
      </c>
      <c r="O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3308.9399999999996</v>
      </c>
      <c r="P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3339.99</v>
      </c>
      <c r="Q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3309.54</v>
      </c>
      <c r="R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3269.6</v>
      </c>
      <c r="S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3320.9399999999996</v>
      </c>
      <c r="T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3322.74</v>
      </c>
      <c r="U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3308.52</v>
      </c>
      <c r="V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3339.72</v>
      </c>
      <c r="W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3289.47</v>
      </c>
      <c r="X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3442.54</v>
      </c>
      <c r="Y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3284.52</v>
      </c>
    </row>
    <row r="345" spans="1:27" x14ac:dyDescent="0.2">
      <c r="A345" s="83">
        <f t="shared" si="9"/>
        <v>42343</v>
      </c>
      <c r="B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3278.8199999999997</v>
      </c>
      <c r="C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3314.64</v>
      </c>
      <c r="D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3338.71</v>
      </c>
      <c r="E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3338.72</v>
      </c>
      <c r="F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3333.71</v>
      </c>
      <c r="G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3324.81</v>
      </c>
      <c r="H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3271.8199999999997</v>
      </c>
      <c r="I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3255.93</v>
      </c>
      <c r="J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3313.5099999999998</v>
      </c>
      <c r="K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3333.44</v>
      </c>
      <c r="L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3314.6499999999996</v>
      </c>
      <c r="M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3305.23</v>
      </c>
      <c r="N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3287.73</v>
      </c>
      <c r="O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3305.12</v>
      </c>
      <c r="P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3314.22</v>
      </c>
      <c r="Q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3328.75</v>
      </c>
      <c r="R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3266.3599999999997</v>
      </c>
      <c r="S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3419.5299999999997</v>
      </c>
      <c r="T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3487.6499999999996</v>
      </c>
      <c r="U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3486.43</v>
      </c>
      <c r="V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3440.83</v>
      </c>
      <c r="W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3315.49</v>
      </c>
      <c r="X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3507.17</v>
      </c>
      <c r="Y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3347.92</v>
      </c>
    </row>
    <row r="346" spans="1:27" x14ac:dyDescent="0.2">
      <c r="A346" s="83">
        <f t="shared" si="9"/>
        <v>42344</v>
      </c>
      <c r="B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3279.3399999999997</v>
      </c>
      <c r="C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3314.7599999999998</v>
      </c>
      <c r="D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3338.66</v>
      </c>
      <c r="E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3338.49</v>
      </c>
      <c r="F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3332.42</v>
      </c>
      <c r="G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3323.75</v>
      </c>
      <c r="H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3306.1499999999996</v>
      </c>
      <c r="I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3306</v>
      </c>
      <c r="J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3252.23</v>
      </c>
      <c r="K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3403.54</v>
      </c>
      <c r="L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3361.56</v>
      </c>
      <c r="M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3341.71</v>
      </c>
      <c r="N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3312.68</v>
      </c>
      <c r="O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3313.0299999999997</v>
      </c>
      <c r="P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3351.62</v>
      </c>
      <c r="Q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3378.7599999999998</v>
      </c>
      <c r="R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3298.67</v>
      </c>
      <c r="S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3413.73</v>
      </c>
      <c r="T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3430.4799999999996</v>
      </c>
      <c r="U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3431.66</v>
      </c>
      <c r="V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3388.83</v>
      </c>
      <c r="W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3312.7599999999998</v>
      </c>
      <c r="X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3446.8799999999997</v>
      </c>
      <c r="Y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3311.2999999999997</v>
      </c>
    </row>
    <row r="347" spans="1:27" x14ac:dyDescent="0.2">
      <c r="A347" s="83">
        <f t="shared" si="9"/>
        <v>42345</v>
      </c>
      <c r="B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3283.9399999999996</v>
      </c>
      <c r="C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3317.91</v>
      </c>
      <c r="D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3345.46</v>
      </c>
      <c r="E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3355.2</v>
      </c>
      <c r="F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3355.25</v>
      </c>
      <c r="G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3318.18</v>
      </c>
      <c r="H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3268.1099999999997</v>
      </c>
      <c r="I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3361.42</v>
      </c>
      <c r="J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3327.7999999999997</v>
      </c>
      <c r="K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3333.3799999999997</v>
      </c>
      <c r="L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3324.18</v>
      </c>
      <c r="M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3266.25</v>
      </c>
      <c r="N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3266.0499999999997</v>
      </c>
      <c r="O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3265.98</v>
      </c>
      <c r="P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3315.08</v>
      </c>
      <c r="Q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3298.43</v>
      </c>
      <c r="R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3263.71</v>
      </c>
      <c r="S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3341.96</v>
      </c>
      <c r="T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3343.21</v>
      </c>
      <c r="U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3329.43</v>
      </c>
      <c r="V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3398.46</v>
      </c>
      <c r="W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3312.09</v>
      </c>
      <c r="X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3475.17</v>
      </c>
      <c r="Y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3301.99</v>
      </c>
    </row>
    <row r="348" spans="1:27" x14ac:dyDescent="0.2">
      <c r="A348" s="83">
        <f t="shared" si="9"/>
        <v>42346</v>
      </c>
      <c r="B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3259.89</v>
      </c>
      <c r="C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3300.29</v>
      </c>
      <c r="D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3326.81</v>
      </c>
      <c r="E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3326.92</v>
      </c>
      <c r="F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3317.8599999999997</v>
      </c>
      <c r="G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3300.42</v>
      </c>
      <c r="H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3260.68</v>
      </c>
      <c r="I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3361.75</v>
      </c>
      <c r="J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3319.39</v>
      </c>
      <c r="K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3352.06</v>
      </c>
      <c r="L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3337.44</v>
      </c>
      <c r="M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3269.2</v>
      </c>
      <c r="N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3268.8199999999997</v>
      </c>
      <c r="O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3268.8199999999997</v>
      </c>
      <c r="P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3314.75</v>
      </c>
      <c r="Q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3298.43</v>
      </c>
      <c r="R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3264.49</v>
      </c>
      <c r="S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3358.5299999999997</v>
      </c>
      <c r="T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3360.06</v>
      </c>
      <c r="U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3330.14</v>
      </c>
      <c r="V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3401.17</v>
      </c>
      <c r="W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3320.37</v>
      </c>
      <c r="X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3517.77</v>
      </c>
      <c r="Y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3333.56</v>
      </c>
    </row>
    <row r="349" spans="1:27" x14ac:dyDescent="0.2">
      <c r="A349" s="83">
        <f t="shared" si="9"/>
        <v>42347</v>
      </c>
      <c r="B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3252.5</v>
      </c>
      <c r="C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3300.74</v>
      </c>
      <c r="D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3327.2799999999997</v>
      </c>
      <c r="E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3327.35</v>
      </c>
      <c r="F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3318.29</v>
      </c>
      <c r="G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3301.04</v>
      </c>
      <c r="H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3262.0299999999997</v>
      </c>
      <c r="I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3363.31</v>
      </c>
      <c r="J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3289.14</v>
      </c>
      <c r="K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3299.93</v>
      </c>
      <c r="L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3275.08</v>
      </c>
      <c r="M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3300.92</v>
      </c>
      <c r="N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3262.56</v>
      </c>
      <c r="O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3262.6699999999996</v>
      </c>
      <c r="P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3308.0499999999997</v>
      </c>
      <c r="Q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3299.9399999999996</v>
      </c>
      <c r="R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3253.96</v>
      </c>
      <c r="S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3352.35</v>
      </c>
      <c r="T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3368.8599999999997</v>
      </c>
      <c r="U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3325.83</v>
      </c>
      <c r="V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3402.12</v>
      </c>
      <c r="W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3319.22</v>
      </c>
      <c r="X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3520.24</v>
      </c>
      <c r="Y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3317.64</v>
      </c>
    </row>
    <row r="350" spans="1:27" x14ac:dyDescent="0.2">
      <c r="A350" s="83">
        <f t="shared" si="9"/>
        <v>42348</v>
      </c>
      <c r="B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3251.93</v>
      </c>
      <c r="C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3300.23</v>
      </c>
      <c r="D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3317.8599999999997</v>
      </c>
      <c r="E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3326.99</v>
      </c>
      <c r="F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3318.02</v>
      </c>
      <c r="G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3300.97</v>
      </c>
      <c r="H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3261.2999999999997</v>
      </c>
      <c r="I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3362.88</v>
      </c>
      <c r="J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3289.35</v>
      </c>
      <c r="K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3291.27</v>
      </c>
      <c r="L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3267.12</v>
      </c>
      <c r="M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3299.8999999999996</v>
      </c>
      <c r="N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3274.95</v>
      </c>
      <c r="O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3262.12</v>
      </c>
      <c r="P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3307.89</v>
      </c>
      <c r="Q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3300.0699999999997</v>
      </c>
      <c r="R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3254.0699999999997</v>
      </c>
      <c r="S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3351.7</v>
      </c>
      <c r="T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3369.7799999999997</v>
      </c>
      <c r="U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3325.43</v>
      </c>
      <c r="V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3391.68</v>
      </c>
      <c r="W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3314.1499999999996</v>
      </c>
      <c r="X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3498.91</v>
      </c>
      <c r="Y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3317.71</v>
      </c>
    </row>
    <row r="351" spans="1:27" x14ac:dyDescent="0.2">
      <c r="A351" s="83">
        <f t="shared" si="9"/>
        <v>42349</v>
      </c>
      <c r="B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3252.72</v>
      </c>
      <c r="C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3298.8999999999996</v>
      </c>
      <c r="D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3325.37</v>
      </c>
      <c r="E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3325.2999999999997</v>
      </c>
      <c r="F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3316.45</v>
      </c>
      <c r="G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3299.35</v>
      </c>
      <c r="H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3251.8599999999997</v>
      </c>
      <c r="I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3347.87</v>
      </c>
      <c r="J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3295.2</v>
      </c>
      <c r="K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3297.7799999999997</v>
      </c>
      <c r="L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3281.0299999999997</v>
      </c>
      <c r="M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3304.39</v>
      </c>
      <c r="N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3252.6899999999996</v>
      </c>
      <c r="O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3279.54</v>
      </c>
      <c r="P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3350.67</v>
      </c>
      <c r="Q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3337.25</v>
      </c>
      <c r="R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3275.8799999999997</v>
      </c>
      <c r="S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3336.8199999999997</v>
      </c>
      <c r="T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3351.16</v>
      </c>
      <c r="U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3326.18</v>
      </c>
      <c r="V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3392.8199999999997</v>
      </c>
      <c r="W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3342.1099999999997</v>
      </c>
      <c r="X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3500.9399999999996</v>
      </c>
      <c r="Y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3326.67</v>
      </c>
    </row>
    <row r="352" spans="1:27" x14ac:dyDescent="0.2">
      <c r="A352" s="83">
        <f t="shared" si="9"/>
        <v>42350</v>
      </c>
      <c r="B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3267.27</v>
      </c>
      <c r="C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3285.99</v>
      </c>
      <c r="D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3313.16</v>
      </c>
      <c r="E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3322.6899999999996</v>
      </c>
      <c r="F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3313.2599999999998</v>
      </c>
      <c r="G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3313.3599999999997</v>
      </c>
      <c r="H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3286.95</v>
      </c>
      <c r="I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3253.8599999999997</v>
      </c>
      <c r="J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3335.46</v>
      </c>
      <c r="K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3312.5699999999997</v>
      </c>
      <c r="L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3277.7</v>
      </c>
      <c r="M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3277.5099999999998</v>
      </c>
      <c r="N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3302.96</v>
      </c>
      <c r="O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3325.7799999999997</v>
      </c>
      <c r="P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3325.8199999999997</v>
      </c>
      <c r="Q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3326.4399999999996</v>
      </c>
      <c r="R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3265.62</v>
      </c>
      <c r="S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3446.42</v>
      </c>
      <c r="T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3444.96</v>
      </c>
      <c r="U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3448.88</v>
      </c>
      <c r="V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3407.45</v>
      </c>
      <c r="W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3344.87</v>
      </c>
      <c r="X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3528.73</v>
      </c>
      <c r="Y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3339.6899999999996</v>
      </c>
    </row>
    <row r="353" spans="1:25" x14ac:dyDescent="0.2">
      <c r="A353" s="83">
        <f t="shared" si="9"/>
        <v>42351</v>
      </c>
      <c r="B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3268.5299999999997</v>
      </c>
      <c r="C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3277.5099999999998</v>
      </c>
      <c r="D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3313.2299999999996</v>
      </c>
      <c r="E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3313.27</v>
      </c>
      <c r="F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3313.0899999999997</v>
      </c>
      <c r="G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3304.06</v>
      </c>
      <c r="H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3286.6899999999996</v>
      </c>
      <c r="I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3278.1499999999996</v>
      </c>
      <c r="J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3276.8199999999997</v>
      </c>
      <c r="K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3360.33</v>
      </c>
      <c r="L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3321.81</v>
      </c>
      <c r="M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3312.75</v>
      </c>
      <c r="N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3312.49</v>
      </c>
      <c r="O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3340.46</v>
      </c>
      <c r="P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3340.38</v>
      </c>
      <c r="Q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3326.87</v>
      </c>
      <c r="R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3265.44</v>
      </c>
      <c r="S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3443.1499999999996</v>
      </c>
      <c r="T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3442.58</v>
      </c>
      <c r="U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3441.0099999999998</v>
      </c>
      <c r="V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3399.24</v>
      </c>
      <c r="W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3342.09</v>
      </c>
      <c r="X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3527.5699999999997</v>
      </c>
      <c r="Y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3330.24</v>
      </c>
    </row>
    <row r="354" spans="1:25" x14ac:dyDescent="0.2">
      <c r="A354" s="83">
        <f t="shared" si="9"/>
        <v>42352</v>
      </c>
      <c r="B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3252.1099999999997</v>
      </c>
      <c r="C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3299.16</v>
      </c>
      <c r="D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3325.4799999999996</v>
      </c>
      <c r="E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3325.43</v>
      </c>
      <c r="F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3316.33</v>
      </c>
      <c r="G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3299.14</v>
      </c>
      <c r="H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3251.81</v>
      </c>
      <c r="I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3347.6499999999996</v>
      </c>
      <c r="J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3294.97</v>
      </c>
      <c r="K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3305.91</v>
      </c>
      <c r="L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3288.9399999999996</v>
      </c>
      <c r="M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3279.16</v>
      </c>
      <c r="N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3257.7599999999998</v>
      </c>
      <c r="O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3279.35</v>
      </c>
      <c r="P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3350.47</v>
      </c>
      <c r="Q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3337.33</v>
      </c>
      <c r="R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3275.43</v>
      </c>
      <c r="S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3338.5299999999997</v>
      </c>
      <c r="T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3354.1099999999997</v>
      </c>
      <c r="U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3327.39</v>
      </c>
      <c r="V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3392.12</v>
      </c>
      <c r="W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3346.71</v>
      </c>
      <c r="X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3508.54</v>
      </c>
      <c r="Y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3328.0899999999997</v>
      </c>
    </row>
    <row r="355" spans="1:25" x14ac:dyDescent="0.2">
      <c r="A355" s="83">
        <f t="shared" si="9"/>
        <v>42353</v>
      </c>
      <c r="B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3252.58</v>
      </c>
      <c r="C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3298.88</v>
      </c>
      <c r="D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3325.39</v>
      </c>
      <c r="E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3325.6299999999997</v>
      </c>
      <c r="F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3316.62</v>
      </c>
      <c r="G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3308.1499999999996</v>
      </c>
      <c r="H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3260.13</v>
      </c>
      <c r="I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3361.56</v>
      </c>
      <c r="J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3295.5499999999997</v>
      </c>
      <c r="K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3306.43</v>
      </c>
      <c r="L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3265.3199999999997</v>
      </c>
      <c r="M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3336.49</v>
      </c>
      <c r="N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3295.6899999999996</v>
      </c>
      <c r="O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3266.96</v>
      </c>
      <c r="P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3314.43</v>
      </c>
      <c r="Q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3306.97</v>
      </c>
      <c r="R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3266.13</v>
      </c>
      <c r="S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3373.5699999999997</v>
      </c>
      <c r="T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3362.45</v>
      </c>
      <c r="U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3331.18</v>
      </c>
      <c r="V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3403.2999999999997</v>
      </c>
      <c r="W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3378.1</v>
      </c>
      <c r="X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3560.87</v>
      </c>
      <c r="Y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3393.1099999999997</v>
      </c>
    </row>
    <row r="356" spans="1:25" x14ac:dyDescent="0.2">
      <c r="A356" s="83">
        <f t="shared" si="9"/>
        <v>42354</v>
      </c>
      <c r="B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3258.46</v>
      </c>
      <c r="C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3298.7999999999997</v>
      </c>
      <c r="D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3325.39</v>
      </c>
      <c r="E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3325.41</v>
      </c>
      <c r="F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3325.6299999999997</v>
      </c>
      <c r="G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3308.1899999999996</v>
      </c>
      <c r="H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3252.5899999999997</v>
      </c>
      <c r="I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3348.45</v>
      </c>
      <c r="J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3288.3199999999997</v>
      </c>
      <c r="K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3281.89</v>
      </c>
      <c r="L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3257.85</v>
      </c>
      <c r="M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3365.47</v>
      </c>
      <c r="N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3317.87</v>
      </c>
      <c r="O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3302.1499999999996</v>
      </c>
      <c r="P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3306.6099999999997</v>
      </c>
      <c r="Q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3299.02</v>
      </c>
      <c r="R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3282.5899999999997</v>
      </c>
      <c r="S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3371.5899999999997</v>
      </c>
      <c r="T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3377.43</v>
      </c>
      <c r="U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3342.62</v>
      </c>
      <c r="V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3400.96</v>
      </c>
      <c r="W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3349.2599999999998</v>
      </c>
      <c r="X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3519.5299999999997</v>
      </c>
      <c r="Y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3369.09</v>
      </c>
    </row>
    <row r="357" spans="1:25" x14ac:dyDescent="0.2">
      <c r="A357" s="83">
        <f t="shared" si="9"/>
        <v>42355</v>
      </c>
      <c r="B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3266.64</v>
      </c>
      <c r="C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3316.7599999999998</v>
      </c>
      <c r="D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3325.5699999999997</v>
      </c>
      <c r="E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3334.73</v>
      </c>
      <c r="F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3335.0499999999997</v>
      </c>
      <c r="G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3308.6</v>
      </c>
      <c r="H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3268.43</v>
      </c>
      <c r="I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3361.8999999999996</v>
      </c>
      <c r="J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3288.2799999999997</v>
      </c>
      <c r="K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3281.97</v>
      </c>
      <c r="L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3265.7299999999996</v>
      </c>
      <c r="M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3318.89</v>
      </c>
      <c r="N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3317.5</v>
      </c>
      <c r="O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3294.43</v>
      </c>
      <c r="P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3315</v>
      </c>
      <c r="Q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3290.37</v>
      </c>
      <c r="R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3253.18</v>
      </c>
      <c r="S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3352.0699999999997</v>
      </c>
      <c r="T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3366.64</v>
      </c>
      <c r="U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3338.5</v>
      </c>
      <c r="V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3412.5</v>
      </c>
      <c r="W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3350.7599999999998</v>
      </c>
      <c r="X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3499.63</v>
      </c>
      <c r="Y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3368.47</v>
      </c>
    </row>
    <row r="358" spans="1:25" x14ac:dyDescent="0.2">
      <c r="A358" s="83">
        <f t="shared" si="9"/>
        <v>42356</v>
      </c>
      <c r="B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3270.44</v>
      </c>
      <c r="C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3282.46</v>
      </c>
      <c r="D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3325.7</v>
      </c>
      <c r="E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3334.92</v>
      </c>
      <c r="F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3325.75</v>
      </c>
      <c r="G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3308.71</v>
      </c>
      <c r="H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3260.92</v>
      </c>
      <c r="I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3348.12</v>
      </c>
      <c r="J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3295.42</v>
      </c>
      <c r="K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3294.06</v>
      </c>
      <c r="L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3273.2599999999998</v>
      </c>
      <c r="M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3320.23</v>
      </c>
      <c r="N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3296.44</v>
      </c>
      <c r="O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3296.91</v>
      </c>
      <c r="P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3272.69</v>
      </c>
      <c r="Q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3280.89</v>
      </c>
      <c r="R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3277.5499999999997</v>
      </c>
      <c r="S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3363.5299999999997</v>
      </c>
      <c r="T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3363.16</v>
      </c>
      <c r="U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3336.7599999999998</v>
      </c>
      <c r="V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3418.74</v>
      </c>
      <c r="W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3354.58</v>
      </c>
      <c r="X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3523.27</v>
      </c>
      <c r="Y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3383.6099999999997</v>
      </c>
    </row>
    <row r="359" spans="1:25" x14ac:dyDescent="0.2">
      <c r="A359" s="83">
        <f t="shared" si="9"/>
        <v>42357</v>
      </c>
      <c r="B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3303.0699999999997</v>
      </c>
      <c r="C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3269.1099999999997</v>
      </c>
      <c r="D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3294.91</v>
      </c>
      <c r="E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3304.14</v>
      </c>
      <c r="F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3304.3599999999997</v>
      </c>
      <c r="G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3295.58</v>
      </c>
      <c r="H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3262.69</v>
      </c>
      <c r="I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3302.3799999999997</v>
      </c>
      <c r="J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3345.6499999999996</v>
      </c>
      <c r="K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3295.0299999999997</v>
      </c>
      <c r="L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3286.25</v>
      </c>
      <c r="M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3303.37</v>
      </c>
      <c r="N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3312.25</v>
      </c>
      <c r="O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3302.8599999999997</v>
      </c>
      <c r="P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3260.68</v>
      </c>
      <c r="Q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3277.1499999999996</v>
      </c>
      <c r="R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3299.72</v>
      </c>
      <c r="S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3423.0699999999997</v>
      </c>
      <c r="T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3446.73</v>
      </c>
      <c r="U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3426</v>
      </c>
      <c r="V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3387.5099999999998</v>
      </c>
      <c r="W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3332.97</v>
      </c>
      <c r="X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3520.62</v>
      </c>
      <c r="Y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3382.45</v>
      </c>
    </row>
    <row r="360" spans="1:25" x14ac:dyDescent="0.2">
      <c r="A360" s="83">
        <f t="shared" si="9"/>
        <v>42358</v>
      </c>
      <c r="B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3265.2799999999997</v>
      </c>
      <c r="C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3318.5499999999997</v>
      </c>
      <c r="D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3352.8599999999997</v>
      </c>
      <c r="E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3363.21</v>
      </c>
      <c r="F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3363.24</v>
      </c>
      <c r="G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3352.94</v>
      </c>
      <c r="H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3309.3199999999997</v>
      </c>
      <c r="I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3274.04</v>
      </c>
      <c r="J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3304.2</v>
      </c>
      <c r="K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3355.18</v>
      </c>
      <c r="L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3312.52</v>
      </c>
      <c r="M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3303.72</v>
      </c>
      <c r="N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3303.7999999999997</v>
      </c>
      <c r="O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3312.67</v>
      </c>
      <c r="P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3312.64</v>
      </c>
      <c r="Q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3287.23</v>
      </c>
      <c r="R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3284.81</v>
      </c>
      <c r="S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3406.33</v>
      </c>
      <c r="T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3413.2599999999998</v>
      </c>
      <c r="U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3392.66</v>
      </c>
      <c r="V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3352.08</v>
      </c>
      <c r="W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3296.1099999999997</v>
      </c>
      <c r="X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3494.99</v>
      </c>
      <c r="Y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3336.0299999999997</v>
      </c>
    </row>
    <row r="361" spans="1:25" x14ac:dyDescent="0.2">
      <c r="A361" s="83">
        <f t="shared" si="9"/>
        <v>42359</v>
      </c>
      <c r="B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3266.6099999999997</v>
      </c>
      <c r="C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3312.27</v>
      </c>
      <c r="D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3344.16</v>
      </c>
      <c r="E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3358.74</v>
      </c>
      <c r="F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3358.71</v>
      </c>
      <c r="G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3349.21</v>
      </c>
      <c r="H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3259.41</v>
      </c>
      <c r="I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3347.37</v>
      </c>
      <c r="J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3310.92</v>
      </c>
      <c r="K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3328.56</v>
      </c>
      <c r="L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3310.8999999999996</v>
      </c>
      <c r="M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3251.6099999999997</v>
      </c>
      <c r="N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3265.47</v>
      </c>
      <c r="O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3272.5899999999997</v>
      </c>
      <c r="P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3333.0099999999998</v>
      </c>
      <c r="Q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3329.24</v>
      </c>
      <c r="R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3275.6499999999996</v>
      </c>
      <c r="S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3355.4399999999996</v>
      </c>
      <c r="T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3354.8399999999997</v>
      </c>
      <c r="U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3326.99</v>
      </c>
      <c r="V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3393.18</v>
      </c>
      <c r="W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3350.83</v>
      </c>
      <c r="X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3500.99</v>
      </c>
      <c r="Y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3343.17</v>
      </c>
    </row>
    <row r="362" spans="1:25" x14ac:dyDescent="0.2">
      <c r="A362" s="83">
        <f t="shared" si="9"/>
        <v>42360</v>
      </c>
      <c r="B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3269.5</v>
      </c>
      <c r="C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3274.16</v>
      </c>
      <c r="D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3298.96</v>
      </c>
      <c r="E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3307.71</v>
      </c>
      <c r="F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3307.7</v>
      </c>
      <c r="G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3282.81</v>
      </c>
      <c r="H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3255.48</v>
      </c>
      <c r="I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3360.6099999999997</v>
      </c>
      <c r="J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3306.43</v>
      </c>
      <c r="K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3306.13</v>
      </c>
      <c r="L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3297.71</v>
      </c>
      <c r="M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3265.8599999999997</v>
      </c>
      <c r="N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3268.4399999999996</v>
      </c>
      <c r="O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3283.29</v>
      </c>
      <c r="P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3360.49</v>
      </c>
      <c r="Q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3351.49</v>
      </c>
      <c r="R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3275.39</v>
      </c>
      <c r="S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3338.27</v>
      </c>
      <c r="T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3353.3199999999997</v>
      </c>
      <c r="U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3340.39</v>
      </c>
      <c r="V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3389.8999999999996</v>
      </c>
      <c r="W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3325.83</v>
      </c>
      <c r="X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3500.49</v>
      </c>
      <c r="Y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3336</v>
      </c>
    </row>
    <row r="363" spans="1:25" x14ac:dyDescent="0.2">
      <c r="A363" s="83">
        <f t="shared" si="9"/>
        <v>42361</v>
      </c>
      <c r="B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3280.5499999999997</v>
      </c>
      <c r="C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3274.1899999999996</v>
      </c>
      <c r="D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3299.0299999999997</v>
      </c>
      <c r="E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3307.6099999999997</v>
      </c>
      <c r="F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3307.5</v>
      </c>
      <c r="G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3295.0699999999997</v>
      </c>
      <c r="H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3252.33</v>
      </c>
      <c r="I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3347.6899999999996</v>
      </c>
      <c r="J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3287.38</v>
      </c>
      <c r="K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3306.18</v>
      </c>
      <c r="L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3281.39</v>
      </c>
      <c r="M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3319.1099999999997</v>
      </c>
      <c r="N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3319.47</v>
      </c>
      <c r="O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3304.14</v>
      </c>
      <c r="P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3281.49</v>
      </c>
      <c r="Q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3281.87</v>
      </c>
      <c r="R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3279.13</v>
      </c>
      <c r="S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3340.9399999999996</v>
      </c>
      <c r="T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3377.6699999999996</v>
      </c>
      <c r="U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3360.0699999999997</v>
      </c>
      <c r="V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3427.47</v>
      </c>
      <c r="W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3335.6499999999996</v>
      </c>
      <c r="X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3517.0499999999997</v>
      </c>
      <c r="Y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3359.98</v>
      </c>
    </row>
    <row r="364" spans="1:25" x14ac:dyDescent="0.2">
      <c r="A364" s="83">
        <f t="shared" si="9"/>
        <v>42362</v>
      </c>
      <c r="B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3281.47</v>
      </c>
      <c r="C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3273.95</v>
      </c>
      <c r="D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3294.56</v>
      </c>
      <c r="E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3307.41</v>
      </c>
      <c r="F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3307.3399999999997</v>
      </c>
      <c r="G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3307.63</v>
      </c>
      <c r="H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3255.99</v>
      </c>
      <c r="I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3360.99</v>
      </c>
      <c r="J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3306.62</v>
      </c>
      <c r="K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3336.8199999999997</v>
      </c>
      <c r="L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3337.1</v>
      </c>
      <c r="M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3268.64</v>
      </c>
      <c r="N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3286.67</v>
      </c>
      <c r="O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3306.04</v>
      </c>
      <c r="P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3385.45</v>
      </c>
      <c r="Q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3385.99</v>
      </c>
      <c r="R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3317.25</v>
      </c>
      <c r="S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3327.17</v>
      </c>
      <c r="T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3328.75</v>
      </c>
      <c r="U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3344.4399999999996</v>
      </c>
      <c r="V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3399.71</v>
      </c>
      <c r="W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3354.93</v>
      </c>
      <c r="X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3476.83</v>
      </c>
      <c r="Y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3335.97</v>
      </c>
    </row>
    <row r="365" spans="1:25" x14ac:dyDescent="0.2">
      <c r="A365" s="83">
        <f t="shared" si="9"/>
        <v>42363</v>
      </c>
      <c r="B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3266.2799999999997</v>
      </c>
      <c r="C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3316.3599999999997</v>
      </c>
      <c r="D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3334.5899999999997</v>
      </c>
      <c r="E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3353.42</v>
      </c>
      <c r="F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3353.43</v>
      </c>
      <c r="G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3325.99</v>
      </c>
      <c r="H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3267.6299999999997</v>
      </c>
      <c r="I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3379.37</v>
      </c>
      <c r="J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3307.14</v>
      </c>
      <c r="K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3319.5499999999997</v>
      </c>
      <c r="L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3293.83</v>
      </c>
      <c r="M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3317.0299999999997</v>
      </c>
      <c r="N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3293.23</v>
      </c>
      <c r="O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3268.93</v>
      </c>
      <c r="P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3306.0299999999997</v>
      </c>
      <c r="Q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3281.6899999999996</v>
      </c>
      <c r="R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3277.7999999999997</v>
      </c>
      <c r="S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3339.6099999999997</v>
      </c>
      <c r="T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3345.68</v>
      </c>
      <c r="U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3345.47</v>
      </c>
      <c r="V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3398.62</v>
      </c>
      <c r="W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3335.3599999999997</v>
      </c>
      <c r="X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3475.33</v>
      </c>
      <c r="Y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3334.84</v>
      </c>
    </row>
    <row r="366" spans="1:25" x14ac:dyDescent="0.2">
      <c r="A366" s="83">
        <f t="shared" si="9"/>
        <v>42364</v>
      </c>
      <c r="B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3269.0499999999997</v>
      </c>
      <c r="C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3337.31</v>
      </c>
      <c r="D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3352.5099999999998</v>
      </c>
      <c r="E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3363.02</v>
      </c>
      <c r="F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3362.8999999999996</v>
      </c>
      <c r="G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3352.8399999999997</v>
      </c>
      <c r="H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3287.5099999999998</v>
      </c>
      <c r="I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3287.22</v>
      </c>
      <c r="J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3299.2</v>
      </c>
      <c r="K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3341.47</v>
      </c>
      <c r="L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3327.29</v>
      </c>
      <c r="M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3295.49</v>
      </c>
      <c r="N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3295.27</v>
      </c>
      <c r="O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3303.72</v>
      </c>
      <c r="P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3303.66</v>
      </c>
      <c r="Q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3261.64</v>
      </c>
      <c r="R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3307.6099999999997</v>
      </c>
      <c r="S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3435.67</v>
      </c>
      <c r="T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3471.19</v>
      </c>
      <c r="U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3423.41</v>
      </c>
      <c r="V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3342.4399999999996</v>
      </c>
      <c r="W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3329.83</v>
      </c>
      <c r="X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3489.31</v>
      </c>
      <c r="Y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3334.68</v>
      </c>
    </row>
    <row r="367" spans="1:25" x14ac:dyDescent="0.2">
      <c r="A367" s="83">
        <f t="shared" si="9"/>
        <v>42365</v>
      </c>
      <c r="B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3269.42</v>
      </c>
      <c r="C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3337.3999999999996</v>
      </c>
      <c r="D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3352.3599999999997</v>
      </c>
      <c r="E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3362.77</v>
      </c>
      <c r="F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3362.72</v>
      </c>
      <c r="G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3352.43</v>
      </c>
      <c r="H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3308.95</v>
      </c>
      <c r="I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3273.14</v>
      </c>
      <c r="J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3282.4399999999996</v>
      </c>
      <c r="K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3354.7</v>
      </c>
      <c r="L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3312.52</v>
      </c>
      <c r="M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3303.3599999999997</v>
      </c>
      <c r="N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3303.1</v>
      </c>
      <c r="O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3312.02</v>
      </c>
      <c r="P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3311.83</v>
      </c>
      <c r="Q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3285.5499999999997</v>
      </c>
      <c r="R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3286.43</v>
      </c>
      <c r="S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3411.83</v>
      </c>
      <c r="T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3413.99</v>
      </c>
      <c r="U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3393.99</v>
      </c>
      <c r="V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3354.52</v>
      </c>
      <c r="W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3298.2599999999998</v>
      </c>
      <c r="X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3436.47</v>
      </c>
      <c r="Y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3305.08</v>
      </c>
    </row>
    <row r="368" spans="1:25" x14ac:dyDescent="0.2">
      <c r="A368" s="83">
        <f t="shared" si="9"/>
        <v>42366</v>
      </c>
      <c r="B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3294.6099999999997</v>
      </c>
      <c r="C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3363.0099999999998</v>
      </c>
      <c r="D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3363.1</v>
      </c>
      <c r="E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3388.39</v>
      </c>
      <c r="F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3388.81</v>
      </c>
      <c r="G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3363.6499999999996</v>
      </c>
      <c r="H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3317.7999999999997</v>
      </c>
      <c r="I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3444.3599999999997</v>
      </c>
      <c r="J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3348.31</v>
      </c>
      <c r="K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3371.23</v>
      </c>
      <c r="L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3361.0099999999998</v>
      </c>
      <c r="M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3287.2599999999998</v>
      </c>
      <c r="N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3286.72</v>
      </c>
      <c r="O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3305.97</v>
      </c>
      <c r="P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3385.0299999999997</v>
      </c>
      <c r="Q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3360.4399999999996</v>
      </c>
      <c r="R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3316.45</v>
      </c>
      <c r="S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3323.33</v>
      </c>
      <c r="T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3323.77</v>
      </c>
      <c r="U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3324.43</v>
      </c>
      <c r="V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3365.42</v>
      </c>
      <c r="W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3317.91</v>
      </c>
      <c r="X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3403.73</v>
      </c>
      <c r="Y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3298.99</v>
      </c>
    </row>
    <row r="369" spans="1:27" x14ac:dyDescent="0.2">
      <c r="A369" s="83">
        <f t="shared" si="9"/>
        <v>42367</v>
      </c>
      <c r="B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3268.18</v>
      </c>
      <c r="C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3294.83</v>
      </c>
      <c r="D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3339.29</v>
      </c>
      <c r="E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3339.37</v>
      </c>
      <c r="F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3339.2299999999996</v>
      </c>
      <c r="G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3316.81</v>
      </c>
      <c r="H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3255.97</v>
      </c>
      <c r="I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3352.0699999999997</v>
      </c>
      <c r="J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3306.8999999999996</v>
      </c>
      <c r="K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3293.1499999999996</v>
      </c>
      <c r="L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3293.14</v>
      </c>
      <c r="M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3266.3199999999997</v>
      </c>
      <c r="N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3267.27</v>
      </c>
      <c r="O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3280.0099999999998</v>
      </c>
      <c r="P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3280.0699999999997</v>
      </c>
      <c r="Q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3280.7799999999997</v>
      </c>
      <c r="R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3280.2999999999997</v>
      </c>
      <c r="S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3382.93</v>
      </c>
      <c r="T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3376.08</v>
      </c>
      <c r="U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3344.5499999999997</v>
      </c>
      <c r="V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3413.0099999999998</v>
      </c>
      <c r="W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3358.3599999999997</v>
      </c>
      <c r="X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3508.62</v>
      </c>
      <c r="Y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3320.89</v>
      </c>
    </row>
    <row r="370" spans="1:27" x14ac:dyDescent="0.2">
      <c r="A370" s="83">
        <f t="shared" si="9"/>
        <v>42368</v>
      </c>
      <c r="B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3274.3799999999997</v>
      </c>
      <c r="C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3334.48</v>
      </c>
      <c r="D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3353.3599999999997</v>
      </c>
      <c r="E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3353.46</v>
      </c>
      <c r="F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3363.16</v>
      </c>
      <c r="G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3339.5899999999997</v>
      </c>
      <c r="H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3275.67</v>
      </c>
      <c r="I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3379.59</v>
      </c>
      <c r="J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3327.0699999999997</v>
      </c>
      <c r="K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3337.6099999999997</v>
      </c>
      <c r="L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3293.54</v>
      </c>
      <c r="M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3284.92</v>
      </c>
      <c r="N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3285.1499999999996</v>
      </c>
      <c r="O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3284.9399999999996</v>
      </c>
      <c r="P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3293.23</v>
      </c>
      <c r="Q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3306.44</v>
      </c>
      <c r="R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3256.5</v>
      </c>
      <c r="S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3322.12</v>
      </c>
      <c r="T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3320.68</v>
      </c>
      <c r="U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3322.0499999999997</v>
      </c>
      <c r="V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3374.5499999999997</v>
      </c>
      <c r="W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3314.97</v>
      </c>
      <c r="X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3490.3399999999997</v>
      </c>
      <c r="Y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3279.93</v>
      </c>
    </row>
    <row r="371" spans="1:27" x14ac:dyDescent="0.2">
      <c r="A371" s="83">
        <f t="shared" si="9"/>
        <v>42369</v>
      </c>
      <c r="B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3280.08</v>
      </c>
      <c r="C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3290.18</v>
      </c>
      <c r="D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3316.1099999999997</v>
      </c>
      <c r="E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3316.21</v>
      </c>
      <c r="F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3325.24</v>
      </c>
      <c r="G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3307.83</v>
      </c>
      <c r="H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3255.83</v>
      </c>
      <c r="I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3369.8399999999997</v>
      </c>
      <c r="J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3318.2299999999996</v>
      </c>
      <c r="K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3370.33</v>
      </c>
      <c r="L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3313.8199999999997</v>
      </c>
      <c r="M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3253.39</v>
      </c>
      <c r="N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3257.5099999999998</v>
      </c>
      <c r="O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3257.6499999999996</v>
      </c>
      <c r="P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3323.75</v>
      </c>
      <c r="Q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3307.27</v>
      </c>
      <c r="R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3279.1899999999996</v>
      </c>
      <c r="S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3399.42</v>
      </c>
      <c r="T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3420.0899999999997</v>
      </c>
      <c r="U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3379.3799999999997</v>
      </c>
      <c r="V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3428.52</v>
      </c>
      <c r="W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3379.5499999999997</v>
      </c>
      <c r="X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3584.63</v>
      </c>
      <c r="Y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3533.84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152</v>
      </c>
      <c r="B373" s="82"/>
      <c r="C373" s="82"/>
      <c r="D373" s="82"/>
    </row>
    <row r="374" spans="1:27" ht="12.75" x14ac:dyDescent="0.2">
      <c r="A374" s="172" t="s">
        <v>48</v>
      </c>
      <c r="B374" s="183" t="s">
        <v>122</v>
      </c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5"/>
    </row>
    <row r="375" spans="1:27" ht="12.75" x14ac:dyDescent="0.2">
      <c r="A375" s="173"/>
      <c r="B375" s="186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8"/>
    </row>
    <row r="376" spans="1:27" ht="12.75" customHeight="1" x14ac:dyDescent="0.2">
      <c r="A376" s="173"/>
      <c r="B376" s="175" t="s">
        <v>123</v>
      </c>
      <c r="C376" s="166" t="s">
        <v>124</v>
      </c>
      <c r="D376" s="166" t="s">
        <v>125</v>
      </c>
      <c r="E376" s="166" t="s">
        <v>126</v>
      </c>
      <c r="F376" s="166" t="s">
        <v>127</v>
      </c>
      <c r="G376" s="166" t="s">
        <v>128</v>
      </c>
      <c r="H376" s="166" t="s">
        <v>129</v>
      </c>
      <c r="I376" s="166" t="s">
        <v>130</v>
      </c>
      <c r="J376" s="166" t="s">
        <v>131</v>
      </c>
      <c r="K376" s="166" t="s">
        <v>132</v>
      </c>
      <c r="L376" s="166" t="s">
        <v>133</v>
      </c>
      <c r="M376" s="166" t="s">
        <v>134</v>
      </c>
      <c r="N376" s="177" t="s">
        <v>135</v>
      </c>
      <c r="O376" s="166" t="s">
        <v>136</v>
      </c>
      <c r="P376" s="166" t="s">
        <v>137</v>
      </c>
      <c r="Q376" s="166" t="s">
        <v>138</v>
      </c>
      <c r="R376" s="166" t="s">
        <v>139</v>
      </c>
      <c r="S376" s="166" t="s">
        <v>140</v>
      </c>
      <c r="T376" s="166" t="s">
        <v>141</v>
      </c>
      <c r="U376" s="166" t="s">
        <v>142</v>
      </c>
      <c r="V376" s="166" t="s">
        <v>143</v>
      </c>
      <c r="W376" s="166" t="s">
        <v>144</v>
      </c>
      <c r="X376" s="166" t="s">
        <v>145</v>
      </c>
      <c r="Y376" s="166" t="s">
        <v>146</v>
      </c>
    </row>
    <row r="377" spans="1:27" ht="11.25" customHeight="1" x14ac:dyDescent="0.2">
      <c r="A377" s="174"/>
      <c r="B377" s="176"/>
      <c r="C377" s="167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78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</row>
    <row r="378" spans="1:27" ht="15.75" customHeight="1" x14ac:dyDescent="0.2">
      <c r="A378" s="83">
        <f>A341</f>
        <v>42339</v>
      </c>
      <c r="B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3260.5899999999997</v>
      </c>
      <c r="C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3304.7999999999997</v>
      </c>
      <c r="D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3333.93</v>
      </c>
      <c r="E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3333.97</v>
      </c>
      <c r="F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3319.23</v>
      </c>
      <c r="G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3319.47</v>
      </c>
      <c r="H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3274.48</v>
      </c>
      <c r="I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3394.7599999999998</v>
      </c>
      <c r="J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3327.6299999999997</v>
      </c>
      <c r="K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3341.3399999999997</v>
      </c>
      <c r="L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3331.38</v>
      </c>
      <c r="M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3281.1</v>
      </c>
      <c r="N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3268.91</v>
      </c>
      <c r="O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3301.18</v>
      </c>
      <c r="P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3423.91</v>
      </c>
      <c r="Q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3395.71</v>
      </c>
      <c r="R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3296.16</v>
      </c>
      <c r="S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3213.0699999999997</v>
      </c>
      <c r="T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3206.02</v>
      </c>
      <c r="U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3228.3399999999997</v>
      </c>
      <c r="V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3208.29</v>
      </c>
      <c r="W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3211.6099999999997</v>
      </c>
      <c r="X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3302.83</v>
      </c>
      <c r="Y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3199.4799999999996</v>
      </c>
      <c r="AA378" s="84"/>
    </row>
    <row r="379" spans="1:27" x14ac:dyDescent="0.2">
      <c r="A379" s="83">
        <f>A378+1</f>
        <v>42340</v>
      </c>
      <c r="B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3255.96</v>
      </c>
      <c r="C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3299.59</v>
      </c>
      <c r="D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3328.22</v>
      </c>
      <c r="E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3318.5299999999997</v>
      </c>
      <c r="F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3318.6499999999996</v>
      </c>
      <c r="G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3310.08</v>
      </c>
      <c r="H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3256.8199999999997</v>
      </c>
      <c r="I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3349.8199999999997</v>
      </c>
      <c r="J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3276.62</v>
      </c>
      <c r="K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3288.54</v>
      </c>
      <c r="L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3279.72</v>
      </c>
      <c r="M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3221.0499999999997</v>
      </c>
      <c r="N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3238.38</v>
      </c>
      <c r="O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3241.8199999999997</v>
      </c>
      <c r="P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3325.0899999999997</v>
      </c>
      <c r="Q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3325.9399999999996</v>
      </c>
      <c r="R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3253.0699999999997</v>
      </c>
      <c r="S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3207.6</v>
      </c>
      <c r="T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3207.71</v>
      </c>
      <c r="U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3194.97</v>
      </c>
      <c r="V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3235.8199999999997</v>
      </c>
      <c r="W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3187.93</v>
      </c>
      <c r="X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3352.95</v>
      </c>
      <c r="Y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3205.9199999999996</v>
      </c>
    </row>
    <row r="380" spans="1:27" x14ac:dyDescent="0.2">
      <c r="A380" s="83">
        <f t="shared" ref="A380:A408" si="10">A379+1</f>
        <v>42341</v>
      </c>
      <c r="B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3232.17</v>
      </c>
      <c r="C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3268.63</v>
      </c>
      <c r="D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3281.68</v>
      </c>
      <c r="E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3281.6299999999997</v>
      </c>
      <c r="F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3290.68</v>
      </c>
      <c r="G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3273.52</v>
      </c>
      <c r="H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3232.75</v>
      </c>
      <c r="I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3322.6</v>
      </c>
      <c r="J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3281.21</v>
      </c>
      <c r="K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3280.5299999999997</v>
      </c>
      <c r="L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3272.1499999999996</v>
      </c>
      <c r="M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3201.8599999999997</v>
      </c>
      <c r="N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3201.77</v>
      </c>
      <c r="O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3208.33</v>
      </c>
      <c r="P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3263.62</v>
      </c>
      <c r="Q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3256.06</v>
      </c>
      <c r="R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3226.3399999999997</v>
      </c>
      <c r="S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3241.94</v>
      </c>
      <c r="T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3244.2</v>
      </c>
      <c r="U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3229.6099999999997</v>
      </c>
      <c r="V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3261.1499999999996</v>
      </c>
      <c r="W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3226.89</v>
      </c>
      <c r="X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3350.18</v>
      </c>
      <c r="Y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3213.68</v>
      </c>
    </row>
    <row r="381" spans="1:27" x14ac:dyDescent="0.2">
      <c r="A381" s="83">
        <f t="shared" si="10"/>
        <v>42342</v>
      </c>
      <c r="B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3224.38</v>
      </c>
      <c r="C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3264.46</v>
      </c>
      <c r="D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3281.85</v>
      </c>
      <c r="E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3281.8199999999997</v>
      </c>
      <c r="F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3282.0299999999997</v>
      </c>
      <c r="G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3273.87</v>
      </c>
      <c r="H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3225.56</v>
      </c>
      <c r="I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3323.2799999999997</v>
      </c>
      <c r="J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3277.67</v>
      </c>
      <c r="K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3290.06</v>
      </c>
      <c r="L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3281.0899999999997</v>
      </c>
      <c r="M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3215.24</v>
      </c>
      <c r="N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3222.22</v>
      </c>
      <c r="O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3239.81</v>
      </c>
      <c r="P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3268.1499999999996</v>
      </c>
      <c r="Q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3240.37</v>
      </c>
      <c r="R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3203.92</v>
      </c>
      <c r="S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3250.77</v>
      </c>
      <c r="T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3252.41</v>
      </c>
      <c r="U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3239.44</v>
      </c>
      <c r="V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3267.8999999999996</v>
      </c>
      <c r="W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3222.0499999999997</v>
      </c>
      <c r="X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3361.7299999999996</v>
      </c>
      <c r="Y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3217.5299999999997</v>
      </c>
    </row>
    <row r="382" spans="1:27" x14ac:dyDescent="0.2">
      <c r="A382" s="83">
        <f t="shared" si="10"/>
        <v>42343</v>
      </c>
      <c r="B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3212.33</v>
      </c>
      <c r="C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3245.02</v>
      </c>
      <c r="D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3266.99</v>
      </c>
      <c r="E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3267</v>
      </c>
      <c r="F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3262.42</v>
      </c>
      <c r="G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3254.2999999999997</v>
      </c>
      <c r="H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3205.94</v>
      </c>
      <c r="I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3191.4399999999996</v>
      </c>
      <c r="J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3243.99</v>
      </c>
      <c r="K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3262.17</v>
      </c>
      <c r="L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3245.0299999999997</v>
      </c>
      <c r="M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3236.43</v>
      </c>
      <c r="N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3220.46</v>
      </c>
      <c r="O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3236.33</v>
      </c>
      <c r="P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3244.64</v>
      </c>
      <c r="Q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3257.8999999999996</v>
      </c>
      <c r="R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3200.97</v>
      </c>
      <c r="S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3340.73</v>
      </c>
      <c r="T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3402.89</v>
      </c>
      <c r="U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3401.79</v>
      </c>
      <c r="V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3360.18</v>
      </c>
      <c r="W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3245.7999999999997</v>
      </c>
      <c r="X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3420.72</v>
      </c>
      <c r="Y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3275.39</v>
      </c>
    </row>
    <row r="383" spans="1:27" x14ac:dyDescent="0.2">
      <c r="A383" s="83">
        <f t="shared" si="10"/>
        <v>42344</v>
      </c>
      <c r="B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3212.7999999999997</v>
      </c>
      <c r="C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3245.13</v>
      </c>
      <c r="D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3266.93</v>
      </c>
      <c r="E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3266.7799999999997</v>
      </c>
      <c r="F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3261.24</v>
      </c>
      <c r="G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3253.3399999999997</v>
      </c>
      <c r="H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3237.27</v>
      </c>
      <c r="I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3237.14</v>
      </c>
      <c r="J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3188.0699999999997</v>
      </c>
      <c r="K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3326.14</v>
      </c>
      <c r="L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3287.8399999999997</v>
      </c>
      <c r="M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3269.72</v>
      </c>
      <c r="N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3243.23</v>
      </c>
      <c r="O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3243.5499999999997</v>
      </c>
      <c r="P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3278.7599999999998</v>
      </c>
      <c r="Q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3303.5299999999997</v>
      </c>
      <c r="R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3230.45</v>
      </c>
      <c r="S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3335.4399999999996</v>
      </c>
      <c r="T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3350.7299999999996</v>
      </c>
      <c r="U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3351.81</v>
      </c>
      <c r="V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3312.72</v>
      </c>
      <c r="W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3243.31</v>
      </c>
      <c r="X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3365.6899999999996</v>
      </c>
      <c r="Y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3241.97</v>
      </c>
    </row>
    <row r="384" spans="1:27" x14ac:dyDescent="0.2">
      <c r="A384" s="83">
        <f t="shared" si="10"/>
        <v>42345</v>
      </c>
      <c r="B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3217</v>
      </c>
      <c r="C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3248.0099999999998</v>
      </c>
      <c r="D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3273.14</v>
      </c>
      <c r="E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3282.0299999999997</v>
      </c>
      <c r="F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3282.08</v>
      </c>
      <c r="G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3248.25</v>
      </c>
      <c r="H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3202.56</v>
      </c>
      <c r="I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3287.71</v>
      </c>
      <c r="J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3257.0299999999997</v>
      </c>
      <c r="K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3262.12</v>
      </c>
      <c r="L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3253.73</v>
      </c>
      <c r="M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3200.87</v>
      </c>
      <c r="N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3200.68</v>
      </c>
      <c r="O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3200.6099999999997</v>
      </c>
      <c r="P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3245.42</v>
      </c>
      <c r="Q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3230.22</v>
      </c>
      <c r="R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3198.54</v>
      </c>
      <c r="S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3269.95</v>
      </c>
      <c r="T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3271.0899999999997</v>
      </c>
      <c r="U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3258.5099999999998</v>
      </c>
      <c r="V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3321.5</v>
      </c>
      <c r="W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3242.69</v>
      </c>
      <c r="X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3391.5099999999998</v>
      </c>
      <c r="Y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3233.48</v>
      </c>
    </row>
    <row r="385" spans="1:25" x14ac:dyDescent="0.2">
      <c r="A385" s="83">
        <f t="shared" si="10"/>
        <v>42346</v>
      </c>
      <c r="B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3195.06</v>
      </c>
      <c r="C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3231.92</v>
      </c>
      <c r="D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3256.13</v>
      </c>
      <c r="E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3256.23</v>
      </c>
      <c r="F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3247.96</v>
      </c>
      <c r="G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3232.0499999999997</v>
      </c>
      <c r="H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3195.7799999999997</v>
      </c>
      <c r="I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3288.0099999999998</v>
      </c>
      <c r="J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3249.35</v>
      </c>
      <c r="K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3279.16</v>
      </c>
      <c r="L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3265.83</v>
      </c>
      <c r="M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3203.5499999999997</v>
      </c>
      <c r="N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3203.2</v>
      </c>
      <c r="O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3203.2</v>
      </c>
      <c r="P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3245.12</v>
      </c>
      <c r="Q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3230.22</v>
      </c>
      <c r="R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3199.2599999999998</v>
      </c>
      <c r="S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3285.0699999999997</v>
      </c>
      <c r="T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3286.47</v>
      </c>
      <c r="U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3259.17</v>
      </c>
      <c r="V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3323.98</v>
      </c>
      <c r="W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3250.24</v>
      </c>
      <c r="X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3430.3799999999997</v>
      </c>
      <c r="Y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3262.2799999999997</v>
      </c>
    </row>
    <row r="386" spans="1:25" x14ac:dyDescent="0.2">
      <c r="A386" s="83">
        <f t="shared" si="10"/>
        <v>42347</v>
      </c>
      <c r="B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3188.31</v>
      </c>
      <c r="C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3232.34</v>
      </c>
      <c r="D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3256.5499999999997</v>
      </c>
      <c r="E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3256.62</v>
      </c>
      <c r="F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3248.35</v>
      </c>
      <c r="G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3232.6099999999997</v>
      </c>
      <c r="H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3197.0099999999998</v>
      </c>
      <c r="I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3289.43</v>
      </c>
      <c r="J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3221.75</v>
      </c>
      <c r="K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3231.5899999999997</v>
      </c>
      <c r="L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3208.92</v>
      </c>
      <c r="M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3232.5</v>
      </c>
      <c r="N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3197.5</v>
      </c>
      <c r="O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3197.6</v>
      </c>
      <c r="P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3239.0099999999998</v>
      </c>
      <c r="Q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3231.6099999999997</v>
      </c>
      <c r="R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3189.64</v>
      </c>
      <c r="S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3279.43</v>
      </c>
      <c r="T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3294.5</v>
      </c>
      <c r="U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3255.2299999999996</v>
      </c>
      <c r="V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3324.85</v>
      </c>
      <c r="W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3249.2</v>
      </c>
      <c r="X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3432.64</v>
      </c>
      <c r="Y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3247.7599999999998</v>
      </c>
    </row>
    <row r="387" spans="1:25" x14ac:dyDescent="0.2">
      <c r="A387" s="83">
        <f t="shared" si="10"/>
        <v>42348</v>
      </c>
      <c r="B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3187.79</v>
      </c>
      <c r="C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3231.87</v>
      </c>
      <c r="D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3247.96</v>
      </c>
      <c r="E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3256.29</v>
      </c>
      <c r="F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3248.1099999999997</v>
      </c>
      <c r="G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3232.5499999999997</v>
      </c>
      <c r="H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3196.3399999999997</v>
      </c>
      <c r="I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3289.04</v>
      </c>
      <c r="J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3221.9399999999996</v>
      </c>
      <c r="K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3223.69</v>
      </c>
      <c r="L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3201.66</v>
      </c>
      <c r="M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3231.5699999999997</v>
      </c>
      <c r="N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3208.7999999999997</v>
      </c>
      <c r="O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3197.0899999999997</v>
      </c>
      <c r="P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3238.8599999999997</v>
      </c>
      <c r="Q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3231.72</v>
      </c>
      <c r="R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3189.74</v>
      </c>
      <c r="S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3278.84</v>
      </c>
      <c r="T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3295.34</v>
      </c>
      <c r="U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3254.87</v>
      </c>
      <c r="V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3315.3199999999997</v>
      </c>
      <c r="W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3244.58</v>
      </c>
      <c r="X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3413.18</v>
      </c>
      <c r="Y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3247.8199999999997</v>
      </c>
    </row>
    <row r="388" spans="1:25" x14ac:dyDescent="0.2">
      <c r="A388" s="83">
        <f t="shared" si="10"/>
        <v>42349</v>
      </c>
      <c r="B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3188.5099999999998</v>
      </c>
      <c r="C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3230.6499999999996</v>
      </c>
      <c r="D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3254.81</v>
      </c>
      <c r="E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3254.74</v>
      </c>
      <c r="F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3246.68</v>
      </c>
      <c r="G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3231.0699999999997</v>
      </c>
      <c r="H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3187.73</v>
      </c>
      <c r="I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3275.3399999999997</v>
      </c>
      <c r="J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3227.2799999999997</v>
      </c>
      <c r="K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3229.6299999999997</v>
      </c>
      <c r="L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3214.35</v>
      </c>
      <c r="M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3235.67</v>
      </c>
      <c r="N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3188.49</v>
      </c>
      <c r="O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3212.99</v>
      </c>
      <c r="P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3277.89</v>
      </c>
      <c r="Q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3265.6499999999996</v>
      </c>
      <c r="R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3209.6499999999996</v>
      </c>
      <c r="S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3265.2599999999998</v>
      </c>
      <c r="T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3278.35</v>
      </c>
      <c r="U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3255.5499999999997</v>
      </c>
      <c r="V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3316.3599999999997</v>
      </c>
      <c r="W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3270.0899999999997</v>
      </c>
      <c r="X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3415.0199999999995</v>
      </c>
      <c r="Y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3256</v>
      </c>
    </row>
    <row r="389" spans="1:25" x14ac:dyDescent="0.2">
      <c r="A389" s="83">
        <f t="shared" si="10"/>
        <v>42350</v>
      </c>
      <c r="B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3201.7999999999997</v>
      </c>
      <c r="C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3218.88</v>
      </c>
      <c r="D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3243.67</v>
      </c>
      <c r="E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3252.37</v>
      </c>
      <c r="F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3243.7599999999998</v>
      </c>
      <c r="G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3243.85</v>
      </c>
      <c r="H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3219.75</v>
      </c>
      <c r="I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3189.5499999999997</v>
      </c>
      <c r="J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3264.02</v>
      </c>
      <c r="K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3243.1299999999997</v>
      </c>
      <c r="L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3211.31</v>
      </c>
      <c r="M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3211.13</v>
      </c>
      <c r="N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3234.3599999999997</v>
      </c>
      <c r="O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3255.18</v>
      </c>
      <c r="P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3255.22</v>
      </c>
      <c r="Q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3255.79</v>
      </c>
      <c r="R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3200.29</v>
      </c>
      <c r="S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3365.2799999999997</v>
      </c>
      <c r="T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3363.95</v>
      </c>
      <c r="U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3367.52</v>
      </c>
      <c r="V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3329.71</v>
      </c>
      <c r="W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3272.6</v>
      </c>
      <c r="X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3440.38</v>
      </c>
      <c r="Y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3267.88</v>
      </c>
    </row>
    <row r="390" spans="1:25" x14ac:dyDescent="0.2">
      <c r="A390" s="83">
        <f t="shared" si="10"/>
        <v>42351</v>
      </c>
      <c r="B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3202.9399999999996</v>
      </c>
      <c r="C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3211.13</v>
      </c>
      <c r="D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3243.7299999999996</v>
      </c>
      <c r="E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3243.77</v>
      </c>
      <c r="F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3243.6099999999997</v>
      </c>
      <c r="G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3235.3599999999997</v>
      </c>
      <c r="H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3219.52</v>
      </c>
      <c r="I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3211.72</v>
      </c>
      <c r="J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3210.5</v>
      </c>
      <c r="K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3286.72</v>
      </c>
      <c r="L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3251.56</v>
      </c>
      <c r="M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3243.29</v>
      </c>
      <c r="N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3243.06</v>
      </c>
      <c r="O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3268.58</v>
      </c>
      <c r="P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3268.5099999999998</v>
      </c>
      <c r="Q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3256.18</v>
      </c>
      <c r="R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3200.12</v>
      </c>
      <c r="S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3362.29</v>
      </c>
      <c r="T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3361.77</v>
      </c>
      <c r="U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3360.3399999999997</v>
      </c>
      <c r="V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3322.22</v>
      </c>
      <c r="W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3270.06</v>
      </c>
      <c r="X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3439.33</v>
      </c>
      <c r="Y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3259.2599999999998</v>
      </c>
    </row>
    <row r="391" spans="1:25" x14ac:dyDescent="0.2">
      <c r="A391" s="83">
        <f t="shared" si="10"/>
        <v>42352</v>
      </c>
      <c r="B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3187.96</v>
      </c>
      <c r="C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3230.89</v>
      </c>
      <c r="D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3254.91</v>
      </c>
      <c r="E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3254.87</v>
      </c>
      <c r="F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3246.56</v>
      </c>
      <c r="G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3230.8799999999997</v>
      </c>
      <c r="H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3187.68</v>
      </c>
      <c r="I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3275.14</v>
      </c>
      <c r="J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3227.0699999999997</v>
      </c>
      <c r="K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3237.0499999999997</v>
      </c>
      <c r="L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3221.56</v>
      </c>
      <c r="M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3212.64</v>
      </c>
      <c r="N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3193.1099999999997</v>
      </c>
      <c r="O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3212.8199999999997</v>
      </c>
      <c r="P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3277.72</v>
      </c>
      <c r="Q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3265.7299999999996</v>
      </c>
      <c r="R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3209.24</v>
      </c>
      <c r="S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3266.8199999999997</v>
      </c>
      <c r="T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3281.04</v>
      </c>
      <c r="U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3256.6499999999996</v>
      </c>
      <c r="V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3315.72</v>
      </c>
      <c r="W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3274.29</v>
      </c>
      <c r="X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3421.96</v>
      </c>
      <c r="Y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3257.2999999999997</v>
      </c>
    </row>
    <row r="392" spans="1:25" x14ac:dyDescent="0.2">
      <c r="A392" s="83">
        <f t="shared" si="10"/>
        <v>42353</v>
      </c>
      <c r="B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3188.39</v>
      </c>
      <c r="C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3230.64</v>
      </c>
      <c r="D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3254.83</v>
      </c>
      <c r="E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3255.0499999999997</v>
      </c>
      <c r="F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3246.83</v>
      </c>
      <c r="G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3239.1</v>
      </c>
      <c r="H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3195.27</v>
      </c>
      <c r="I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3287.8399999999997</v>
      </c>
      <c r="J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3227.6</v>
      </c>
      <c r="K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3237.5299999999997</v>
      </c>
      <c r="L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3200.0099999999998</v>
      </c>
      <c r="M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3264.96</v>
      </c>
      <c r="N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3227.72</v>
      </c>
      <c r="O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3201.5099999999998</v>
      </c>
      <c r="P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3244.83</v>
      </c>
      <c r="Q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3238.02</v>
      </c>
      <c r="R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3200.75</v>
      </c>
      <c r="S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3298.79</v>
      </c>
      <c r="T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3288.6499999999996</v>
      </c>
      <c r="U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3260.1099999999997</v>
      </c>
      <c r="V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3325.93</v>
      </c>
      <c r="W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3302.93</v>
      </c>
      <c r="X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3469.72</v>
      </c>
      <c r="Y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3316.6299999999997</v>
      </c>
    </row>
    <row r="393" spans="1:25" x14ac:dyDescent="0.2">
      <c r="A393" s="83">
        <f t="shared" si="10"/>
        <v>42354</v>
      </c>
      <c r="B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3193.75</v>
      </c>
      <c r="C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3230.56</v>
      </c>
      <c r="D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3254.83</v>
      </c>
      <c r="E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3254.8399999999997</v>
      </c>
      <c r="F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3255.0499999999997</v>
      </c>
      <c r="G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3239.13</v>
      </c>
      <c r="H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3188.3999999999996</v>
      </c>
      <c r="I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3275.87</v>
      </c>
      <c r="J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3221</v>
      </c>
      <c r="K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3215.13</v>
      </c>
      <c r="L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3193.2</v>
      </c>
      <c r="M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3291.3999999999996</v>
      </c>
      <c r="N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3247.97</v>
      </c>
      <c r="O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3233.62</v>
      </c>
      <c r="P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3237.69</v>
      </c>
      <c r="Q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3230.7599999999998</v>
      </c>
      <c r="R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3215.77</v>
      </c>
      <c r="S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3296.98</v>
      </c>
      <c r="T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3302.31</v>
      </c>
      <c r="U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3270.5499999999997</v>
      </c>
      <c r="V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3323.79</v>
      </c>
      <c r="W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3276.6099999999997</v>
      </c>
      <c r="X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3431.99</v>
      </c>
      <c r="Y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3294.71</v>
      </c>
    </row>
    <row r="394" spans="1:25" x14ac:dyDescent="0.2">
      <c r="A394" s="83">
        <f t="shared" si="10"/>
        <v>42355</v>
      </c>
      <c r="B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3201.22</v>
      </c>
      <c r="C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3246.95</v>
      </c>
      <c r="D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3255</v>
      </c>
      <c r="E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3263.35</v>
      </c>
      <c r="F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3263.64</v>
      </c>
      <c r="G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3239.5099999999998</v>
      </c>
      <c r="H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3202.85</v>
      </c>
      <c r="I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3288.1499999999996</v>
      </c>
      <c r="J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3220.96</v>
      </c>
      <c r="K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3215.21</v>
      </c>
      <c r="L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3200.39</v>
      </c>
      <c r="M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3248.8999999999996</v>
      </c>
      <c r="N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3247.63</v>
      </c>
      <c r="O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3226.58</v>
      </c>
      <c r="P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3245.3399999999997</v>
      </c>
      <c r="Q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3222.87</v>
      </c>
      <c r="R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3188.9399999999996</v>
      </c>
      <c r="S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3279.18</v>
      </c>
      <c r="T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3292.47</v>
      </c>
      <c r="U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3266.7999999999997</v>
      </c>
      <c r="V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3334.3199999999997</v>
      </c>
      <c r="W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3277.9799999999996</v>
      </c>
      <c r="X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3413.83</v>
      </c>
      <c r="Y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3294.14</v>
      </c>
    </row>
    <row r="395" spans="1:25" x14ac:dyDescent="0.2">
      <c r="A395" s="83">
        <f t="shared" si="10"/>
        <v>42356</v>
      </c>
      <c r="B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3204.69</v>
      </c>
      <c r="C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3215.66</v>
      </c>
      <c r="D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3255.1099999999997</v>
      </c>
      <c r="E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3263.5299999999997</v>
      </c>
      <c r="F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3255.16</v>
      </c>
      <c r="G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3239.6099999999997</v>
      </c>
      <c r="H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3196</v>
      </c>
      <c r="I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3275.5699999999997</v>
      </c>
      <c r="J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3227.48</v>
      </c>
      <c r="K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3226.24</v>
      </c>
      <c r="L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3207.2599999999998</v>
      </c>
      <c r="M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3250.12</v>
      </c>
      <c r="N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3228.41</v>
      </c>
      <c r="O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3228.8399999999997</v>
      </c>
      <c r="P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3206.73</v>
      </c>
      <c r="Q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3214.22</v>
      </c>
      <c r="R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3211.17</v>
      </c>
      <c r="S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3289.6299999999997</v>
      </c>
      <c r="T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3289.29</v>
      </c>
      <c r="U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3265.2</v>
      </c>
      <c r="V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3340.02</v>
      </c>
      <c r="W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3281.46</v>
      </c>
      <c r="X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3435.41</v>
      </c>
      <c r="Y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3307.96</v>
      </c>
    </row>
    <row r="396" spans="1:25" x14ac:dyDescent="0.2">
      <c r="A396" s="83">
        <f t="shared" si="10"/>
        <v>42357</v>
      </c>
      <c r="B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3234.46</v>
      </c>
      <c r="C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3203.47</v>
      </c>
      <c r="D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3227.02</v>
      </c>
      <c r="E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3235.4399999999996</v>
      </c>
      <c r="F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3235.64</v>
      </c>
      <c r="G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3227.62</v>
      </c>
      <c r="H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3197.6099999999997</v>
      </c>
      <c r="I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3233.83</v>
      </c>
      <c r="J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3273.3199999999997</v>
      </c>
      <c r="K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3227.12</v>
      </c>
      <c r="L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3219.1099999999997</v>
      </c>
      <c r="M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3234.74</v>
      </c>
      <c r="N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3242.8399999999997</v>
      </c>
      <c r="O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3234.27</v>
      </c>
      <c r="P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3195.7799999999997</v>
      </c>
      <c r="Q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3210.81</v>
      </c>
      <c r="R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3231.41</v>
      </c>
      <c r="S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3343.96</v>
      </c>
      <c r="T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3365.56</v>
      </c>
      <c r="U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3346.64</v>
      </c>
      <c r="V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3311.5099999999998</v>
      </c>
      <c r="W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3261.74</v>
      </c>
      <c r="X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3432.98</v>
      </c>
      <c r="Y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3306.8999999999996</v>
      </c>
    </row>
    <row r="397" spans="1:25" x14ac:dyDescent="0.2">
      <c r="A397" s="83">
        <f t="shared" si="10"/>
        <v>42358</v>
      </c>
      <c r="B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3199.97</v>
      </c>
      <c r="C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3248.5899999999997</v>
      </c>
      <c r="D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3279.89</v>
      </c>
      <c r="E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3289.3399999999997</v>
      </c>
      <c r="F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3289.37</v>
      </c>
      <c r="G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3279.97</v>
      </c>
      <c r="H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3240.1699999999996</v>
      </c>
      <c r="I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3207.97</v>
      </c>
      <c r="J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3235.49</v>
      </c>
      <c r="K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3282.02</v>
      </c>
      <c r="L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3243.08</v>
      </c>
      <c r="M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3235.0499999999997</v>
      </c>
      <c r="N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3235.1299999999997</v>
      </c>
      <c r="O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3243.22</v>
      </c>
      <c r="P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3243.19</v>
      </c>
      <c r="Q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3220.0099999999998</v>
      </c>
      <c r="R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3217.79</v>
      </c>
      <c r="S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3328.6899999999996</v>
      </c>
      <c r="T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3335.02</v>
      </c>
      <c r="U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3316.21</v>
      </c>
      <c r="V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3279.1899999999996</v>
      </c>
      <c r="W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3228.1099999999997</v>
      </c>
      <c r="X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3409.5899999999997</v>
      </c>
      <c r="Y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3264.5299999999997</v>
      </c>
    </row>
    <row r="398" spans="1:25" x14ac:dyDescent="0.2">
      <c r="A398" s="83">
        <f t="shared" si="10"/>
        <v>42359</v>
      </c>
      <c r="B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3201.1899999999996</v>
      </c>
      <c r="C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3242.85</v>
      </c>
      <c r="D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3271.96</v>
      </c>
      <c r="E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3285.2599999999998</v>
      </c>
      <c r="F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3285.2299999999996</v>
      </c>
      <c r="G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3276.56</v>
      </c>
      <c r="H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3194.62</v>
      </c>
      <c r="I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3274.89</v>
      </c>
      <c r="J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3241.62</v>
      </c>
      <c r="K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3257.72</v>
      </c>
      <c r="L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3241.6099999999997</v>
      </c>
      <c r="M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3187.5099999999998</v>
      </c>
      <c r="N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3200.1499999999996</v>
      </c>
      <c r="O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3206.6499999999996</v>
      </c>
      <c r="P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3261.7799999999997</v>
      </c>
      <c r="Q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3258.3399999999997</v>
      </c>
      <c r="R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3209.4399999999996</v>
      </c>
      <c r="S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3282.2599999999998</v>
      </c>
      <c r="T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3281.7</v>
      </c>
      <c r="U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3256.29</v>
      </c>
      <c r="V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3316.69</v>
      </c>
      <c r="W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3278.04</v>
      </c>
      <c r="X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3415.0699999999997</v>
      </c>
      <c r="Y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3271.06</v>
      </c>
    </row>
    <row r="399" spans="1:25" x14ac:dyDescent="0.2">
      <c r="A399" s="83">
        <f t="shared" si="10"/>
        <v>42360</v>
      </c>
      <c r="B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3203.83</v>
      </c>
      <c r="C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3208.08</v>
      </c>
      <c r="D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3230.71</v>
      </c>
      <c r="E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3238.6899999999996</v>
      </c>
      <c r="F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3238.68</v>
      </c>
      <c r="G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3215.97</v>
      </c>
      <c r="H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3191.04</v>
      </c>
      <c r="I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3286.97</v>
      </c>
      <c r="J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3237.5299999999997</v>
      </c>
      <c r="K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3237.25</v>
      </c>
      <c r="L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3229.5699999999997</v>
      </c>
      <c r="M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3200.5</v>
      </c>
      <c r="N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3202.8599999999997</v>
      </c>
      <c r="O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3216.41</v>
      </c>
      <c r="P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3286.85</v>
      </c>
      <c r="Q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3278.6499999999996</v>
      </c>
      <c r="R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3209.2</v>
      </c>
      <c r="S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3266.58</v>
      </c>
      <c r="T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3280.3199999999997</v>
      </c>
      <c r="U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3268.52</v>
      </c>
      <c r="V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3313.7</v>
      </c>
      <c r="W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3255.2299999999996</v>
      </c>
      <c r="X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3414.62</v>
      </c>
      <c r="Y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3264.5099999999998</v>
      </c>
    </row>
    <row r="400" spans="1:25" x14ac:dyDescent="0.2">
      <c r="A400" s="83">
        <f t="shared" si="10"/>
        <v>42361</v>
      </c>
      <c r="B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3213.91</v>
      </c>
      <c r="C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3208.1</v>
      </c>
      <c r="D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3230.7799999999997</v>
      </c>
      <c r="E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3238.6099999999997</v>
      </c>
      <c r="F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3238.5099999999998</v>
      </c>
      <c r="G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3227.16</v>
      </c>
      <c r="H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3188.16</v>
      </c>
      <c r="I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3275.18</v>
      </c>
      <c r="J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3220.14</v>
      </c>
      <c r="K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3237.2999999999997</v>
      </c>
      <c r="L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3214.68</v>
      </c>
      <c r="M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3249.1</v>
      </c>
      <c r="N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3249.43</v>
      </c>
      <c r="O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3235.4399999999996</v>
      </c>
      <c r="P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3214.77</v>
      </c>
      <c r="Q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3215.12</v>
      </c>
      <c r="R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3212.62</v>
      </c>
      <c r="S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3269.02</v>
      </c>
      <c r="T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3302.54</v>
      </c>
      <c r="U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3286.4799999999996</v>
      </c>
      <c r="V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3347.99</v>
      </c>
      <c r="W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3264.1899999999996</v>
      </c>
      <c r="X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3429.73</v>
      </c>
      <c r="Y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3286.39</v>
      </c>
    </row>
    <row r="401" spans="1:27" x14ac:dyDescent="0.2">
      <c r="A401" s="83">
        <f t="shared" si="10"/>
        <v>42362</v>
      </c>
      <c r="B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3214.75</v>
      </c>
      <c r="C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3207.89</v>
      </c>
      <c r="D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3226.69</v>
      </c>
      <c r="E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3238.42</v>
      </c>
      <c r="F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3238.3599999999997</v>
      </c>
      <c r="G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3238.62</v>
      </c>
      <c r="H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3191.5</v>
      </c>
      <c r="I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3287.3199999999997</v>
      </c>
      <c r="J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3237.7</v>
      </c>
      <c r="K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3265.2599999999998</v>
      </c>
      <c r="L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3265.5099999999998</v>
      </c>
      <c r="M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3203.04</v>
      </c>
      <c r="N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3219.49</v>
      </c>
      <c r="O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3237.17</v>
      </c>
      <c r="P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3309.64</v>
      </c>
      <c r="Q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3310.13</v>
      </c>
      <c r="R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3247.3999999999996</v>
      </c>
      <c r="S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3256.45</v>
      </c>
      <c r="T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3257.8999999999996</v>
      </c>
      <c r="U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3272.21</v>
      </c>
      <c r="V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3322.6499999999996</v>
      </c>
      <c r="W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3281.79</v>
      </c>
      <c r="X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3393.0299999999997</v>
      </c>
      <c r="Y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3264.4799999999996</v>
      </c>
    </row>
    <row r="402" spans="1:27" x14ac:dyDescent="0.2">
      <c r="A402" s="83">
        <f t="shared" si="10"/>
        <v>42363</v>
      </c>
      <c r="B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3200.89</v>
      </c>
      <c r="C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3246.5899999999997</v>
      </c>
      <c r="D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3263.2299999999996</v>
      </c>
      <c r="E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3280.41</v>
      </c>
      <c r="F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3280.42</v>
      </c>
      <c r="G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3255.37</v>
      </c>
      <c r="H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3202.12</v>
      </c>
      <c r="I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3304.0899999999997</v>
      </c>
      <c r="J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3238.18</v>
      </c>
      <c r="K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3249.5</v>
      </c>
      <c r="L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3226.0299999999997</v>
      </c>
      <c r="M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3247.2</v>
      </c>
      <c r="N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3225.49</v>
      </c>
      <c r="O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3203.2999999999997</v>
      </c>
      <c r="P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3237.16</v>
      </c>
      <c r="Q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3214.95</v>
      </c>
      <c r="R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3211.3999999999996</v>
      </c>
      <c r="S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3267.7999999999997</v>
      </c>
      <c r="T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3273.34</v>
      </c>
      <c r="U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3273.16</v>
      </c>
      <c r="V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3321.66</v>
      </c>
      <c r="W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3263.93</v>
      </c>
      <c r="X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3391.66</v>
      </c>
      <c r="Y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3263.45</v>
      </c>
    </row>
    <row r="403" spans="1:27" x14ac:dyDescent="0.2">
      <c r="A403" s="83">
        <f t="shared" si="10"/>
        <v>42364</v>
      </c>
      <c r="B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3203.42</v>
      </c>
      <c r="C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3265.7</v>
      </c>
      <c r="D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3279.58</v>
      </c>
      <c r="E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3289.17</v>
      </c>
      <c r="F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3289.0499999999997</v>
      </c>
      <c r="G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3279.8799999999997</v>
      </c>
      <c r="H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3220.2599999999998</v>
      </c>
      <c r="I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3219.99</v>
      </c>
      <c r="J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3230.93</v>
      </c>
      <c r="K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3269.5</v>
      </c>
      <c r="L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3256.5699999999997</v>
      </c>
      <c r="M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3227.5499999999997</v>
      </c>
      <c r="N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3227.35</v>
      </c>
      <c r="O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3235.0499999999997</v>
      </c>
      <c r="P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3235</v>
      </c>
      <c r="Q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3196.6499999999996</v>
      </c>
      <c r="R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3238.6099999999997</v>
      </c>
      <c r="S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3355.46</v>
      </c>
      <c r="T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3387.88</v>
      </c>
      <c r="U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3344.2799999999997</v>
      </c>
      <c r="V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3270.39</v>
      </c>
      <c r="W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3258.88</v>
      </c>
      <c r="X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3404.42</v>
      </c>
      <c r="Y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3263.2999999999997</v>
      </c>
    </row>
    <row r="404" spans="1:27" x14ac:dyDescent="0.2">
      <c r="A404" s="83">
        <f t="shared" si="10"/>
        <v>42365</v>
      </c>
      <c r="B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3203.7599999999998</v>
      </c>
      <c r="C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3265.79</v>
      </c>
      <c r="D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3279.4399999999996</v>
      </c>
      <c r="E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3288.9399999999996</v>
      </c>
      <c r="F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3288.89</v>
      </c>
      <c r="G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3279.5</v>
      </c>
      <c r="H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3239.83</v>
      </c>
      <c r="I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3207.1499999999996</v>
      </c>
      <c r="J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3215.6299999999997</v>
      </c>
      <c r="K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3281.58</v>
      </c>
      <c r="L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3243.08</v>
      </c>
      <c r="M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3234.72</v>
      </c>
      <c r="N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3234.4799999999996</v>
      </c>
      <c r="O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3242.6299999999997</v>
      </c>
      <c r="P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3242.45</v>
      </c>
      <c r="Q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3218.47</v>
      </c>
      <c r="R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3219.2799999999997</v>
      </c>
      <c r="S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3333.71</v>
      </c>
      <c r="T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3335.68</v>
      </c>
      <c r="U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3317.43</v>
      </c>
      <c r="V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3281.41</v>
      </c>
      <c r="W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3230.0699999999997</v>
      </c>
      <c r="X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3356.1899999999996</v>
      </c>
      <c r="Y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3236.29</v>
      </c>
    </row>
    <row r="405" spans="1:27" x14ac:dyDescent="0.2">
      <c r="A405" s="83">
        <f t="shared" si="10"/>
        <v>42366</v>
      </c>
      <c r="B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3226.74</v>
      </c>
      <c r="C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3289.1499999999996</v>
      </c>
      <c r="D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3289.24</v>
      </c>
      <c r="E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3312.3199999999997</v>
      </c>
      <c r="F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3312.71</v>
      </c>
      <c r="G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3289.75</v>
      </c>
      <c r="H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3247.91</v>
      </c>
      <c r="I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3363.39</v>
      </c>
      <c r="J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3275.74</v>
      </c>
      <c r="K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3296.66</v>
      </c>
      <c r="L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3287.33</v>
      </c>
      <c r="M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3220.0299999999997</v>
      </c>
      <c r="N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3219.54</v>
      </c>
      <c r="O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3237.1099999999997</v>
      </c>
      <c r="P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3309.25</v>
      </c>
      <c r="Q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3286.8199999999997</v>
      </c>
      <c r="R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3246.68</v>
      </c>
      <c r="S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3252.95</v>
      </c>
      <c r="T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3253.35</v>
      </c>
      <c r="U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3253.95</v>
      </c>
      <c r="V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3291.35</v>
      </c>
      <c r="W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3248.0099999999998</v>
      </c>
      <c r="X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3326.3199999999997</v>
      </c>
      <c r="Y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3230.74</v>
      </c>
    </row>
    <row r="406" spans="1:27" x14ac:dyDescent="0.2">
      <c r="A406" s="83">
        <f t="shared" si="10"/>
        <v>42367</v>
      </c>
      <c r="B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3202.62</v>
      </c>
      <c r="C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3226.9399999999996</v>
      </c>
      <c r="D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3267.5099999999998</v>
      </c>
      <c r="E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3267.5899999999997</v>
      </c>
      <c r="F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3267.46</v>
      </c>
      <c r="G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3247</v>
      </c>
      <c r="H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3191.48</v>
      </c>
      <c r="I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3279.18</v>
      </c>
      <c r="J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3237.95</v>
      </c>
      <c r="K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3225.41</v>
      </c>
      <c r="L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3225.3999999999996</v>
      </c>
      <c r="M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3200.93</v>
      </c>
      <c r="N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3201.7999999999997</v>
      </c>
      <c r="O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3213.42</v>
      </c>
      <c r="P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3213.47</v>
      </c>
      <c r="Q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3214.12</v>
      </c>
      <c r="R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3213.68</v>
      </c>
      <c r="S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3307.3399999999997</v>
      </c>
      <c r="T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3301.08</v>
      </c>
      <c r="U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3272.31</v>
      </c>
      <c r="V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3334.79</v>
      </c>
      <c r="W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3284.92</v>
      </c>
      <c r="X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3422.04</v>
      </c>
      <c r="Y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3250.72</v>
      </c>
    </row>
    <row r="407" spans="1:27" x14ac:dyDescent="0.2">
      <c r="A407" s="83">
        <f t="shared" si="10"/>
        <v>42368</v>
      </c>
      <c r="B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3208.2799999999997</v>
      </c>
      <c r="C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3263.13</v>
      </c>
      <c r="D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3280.3599999999997</v>
      </c>
      <c r="E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3280.45</v>
      </c>
      <c r="F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3289.29</v>
      </c>
      <c r="G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3267.79</v>
      </c>
      <c r="H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3209.46</v>
      </c>
      <c r="I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3304.29</v>
      </c>
      <c r="J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3256.37</v>
      </c>
      <c r="K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3265.98</v>
      </c>
      <c r="L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3225.7599999999998</v>
      </c>
      <c r="M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3217.89</v>
      </c>
      <c r="N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3218.1099999999997</v>
      </c>
      <c r="O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3217.92</v>
      </c>
      <c r="P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3225.49</v>
      </c>
      <c r="Q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3237.54</v>
      </c>
      <c r="R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3191.97</v>
      </c>
      <c r="S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3251.84</v>
      </c>
      <c r="T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3250.5299999999997</v>
      </c>
      <c r="U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3251.7799999999997</v>
      </c>
      <c r="V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3299.6899999999996</v>
      </c>
      <c r="W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3245.3199999999997</v>
      </c>
      <c r="X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3405.3599999999997</v>
      </c>
      <c r="Y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3213.35</v>
      </c>
    </row>
    <row r="408" spans="1:27" x14ac:dyDescent="0.2">
      <c r="A408" s="83">
        <f t="shared" si="10"/>
        <v>42369</v>
      </c>
      <c r="B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3213.48</v>
      </c>
      <c r="C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3222.7</v>
      </c>
      <c r="D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3246.3599999999997</v>
      </c>
      <c r="E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3246.45</v>
      </c>
      <c r="F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3254.6899999999996</v>
      </c>
      <c r="G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3238.81</v>
      </c>
      <c r="H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3191.35</v>
      </c>
      <c r="I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3295.39</v>
      </c>
      <c r="J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3248.2999999999997</v>
      </c>
      <c r="K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3295.8399999999997</v>
      </c>
      <c r="L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3244.27</v>
      </c>
      <c r="M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3189.13</v>
      </c>
      <c r="N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3192.8799999999997</v>
      </c>
      <c r="O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3193.0099999999998</v>
      </c>
      <c r="P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3253.3399999999997</v>
      </c>
      <c r="Q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3238.29</v>
      </c>
      <c r="R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3212.67</v>
      </c>
      <c r="S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3322.38</v>
      </c>
      <c r="T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3341.25</v>
      </c>
      <c r="U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3304.1</v>
      </c>
      <c r="V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3348.9399999999996</v>
      </c>
      <c r="W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3304.25</v>
      </c>
      <c r="X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3491.3999999999996</v>
      </c>
      <c r="Y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3445.0499999999997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153</v>
      </c>
      <c r="B410" s="82"/>
      <c r="C410" s="82"/>
      <c r="D410" s="82"/>
    </row>
    <row r="411" spans="1:27" ht="12.75" x14ac:dyDescent="0.2">
      <c r="A411" s="172" t="s">
        <v>48</v>
      </c>
      <c r="B411" s="183" t="s">
        <v>122</v>
      </c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5"/>
    </row>
    <row r="412" spans="1:27" ht="12.75" x14ac:dyDescent="0.2">
      <c r="A412" s="173"/>
      <c r="B412" s="186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8"/>
    </row>
    <row r="413" spans="1:27" ht="12.75" customHeight="1" x14ac:dyDescent="0.2">
      <c r="A413" s="173"/>
      <c r="B413" s="175" t="s">
        <v>123</v>
      </c>
      <c r="C413" s="166" t="s">
        <v>124</v>
      </c>
      <c r="D413" s="166" t="s">
        <v>125</v>
      </c>
      <c r="E413" s="166" t="s">
        <v>126</v>
      </c>
      <c r="F413" s="166" t="s">
        <v>127</v>
      </c>
      <c r="G413" s="166" t="s">
        <v>128</v>
      </c>
      <c r="H413" s="166" t="s">
        <v>129</v>
      </c>
      <c r="I413" s="166" t="s">
        <v>130</v>
      </c>
      <c r="J413" s="166" t="s">
        <v>131</v>
      </c>
      <c r="K413" s="166" t="s">
        <v>132</v>
      </c>
      <c r="L413" s="166" t="s">
        <v>133</v>
      </c>
      <c r="M413" s="166" t="s">
        <v>134</v>
      </c>
      <c r="N413" s="177" t="s">
        <v>135</v>
      </c>
      <c r="O413" s="166" t="s">
        <v>136</v>
      </c>
      <c r="P413" s="166" t="s">
        <v>137</v>
      </c>
      <c r="Q413" s="166" t="s">
        <v>138</v>
      </c>
      <c r="R413" s="166" t="s">
        <v>139</v>
      </c>
      <c r="S413" s="166" t="s">
        <v>140</v>
      </c>
      <c r="T413" s="166" t="s">
        <v>141</v>
      </c>
      <c r="U413" s="166" t="s">
        <v>142</v>
      </c>
      <c r="V413" s="166" t="s">
        <v>143</v>
      </c>
      <c r="W413" s="166" t="s">
        <v>144</v>
      </c>
      <c r="X413" s="166" t="s">
        <v>145</v>
      </c>
      <c r="Y413" s="166" t="s">
        <v>146</v>
      </c>
    </row>
    <row r="414" spans="1:27" ht="11.25" customHeight="1" x14ac:dyDescent="0.2">
      <c r="A414" s="174"/>
      <c r="B414" s="176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78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</row>
    <row r="415" spans="1:27" ht="15.75" customHeight="1" x14ac:dyDescent="0.2">
      <c r="A415" s="83">
        <f>A378</f>
        <v>42339</v>
      </c>
      <c r="B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3197.7</v>
      </c>
      <c r="C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3238.17</v>
      </c>
      <c r="D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3264.8399999999997</v>
      </c>
      <c r="E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3264.87</v>
      </c>
      <c r="F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3251.38</v>
      </c>
      <c r="G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3251.6</v>
      </c>
      <c r="H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3210.42</v>
      </c>
      <c r="I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3320.5099999999998</v>
      </c>
      <c r="J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3259.06</v>
      </c>
      <c r="K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3271.6099999999997</v>
      </c>
      <c r="L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3262.5</v>
      </c>
      <c r="M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3216.48</v>
      </c>
      <c r="N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3205.3199999999997</v>
      </c>
      <c r="O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3234.8599999999997</v>
      </c>
      <c r="P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3347.18</v>
      </c>
      <c r="Q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3321.37</v>
      </c>
      <c r="R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3230.2599999999998</v>
      </c>
      <c r="S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3154.21</v>
      </c>
      <c r="T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3147.7599999999998</v>
      </c>
      <c r="U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3168.1899999999996</v>
      </c>
      <c r="V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3149.84</v>
      </c>
      <c r="W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3152.88</v>
      </c>
      <c r="X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3236.37</v>
      </c>
      <c r="Y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3141.7799999999997</v>
      </c>
      <c r="AA415" s="84"/>
    </row>
    <row r="416" spans="1:27" x14ac:dyDescent="0.2">
      <c r="A416" s="83">
        <f>A415+1</f>
        <v>42340</v>
      </c>
      <c r="B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3193.47</v>
      </c>
      <c r="C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3233.3999999999996</v>
      </c>
      <c r="D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3259.6</v>
      </c>
      <c r="E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3250.7299999999996</v>
      </c>
      <c r="F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3250.85</v>
      </c>
      <c r="G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3243</v>
      </c>
      <c r="H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3194.25</v>
      </c>
      <c r="I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3279.37</v>
      </c>
      <c r="J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3212.38</v>
      </c>
      <c r="K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3223.29</v>
      </c>
      <c r="L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3215.21</v>
      </c>
      <c r="M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3161.52</v>
      </c>
      <c r="N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3177.38</v>
      </c>
      <c r="O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3180.5299999999997</v>
      </c>
      <c r="P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3256.74</v>
      </c>
      <c r="Q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3257.5199999999995</v>
      </c>
      <c r="R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3190.83</v>
      </c>
      <c r="S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3149.21</v>
      </c>
      <c r="T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3149.31</v>
      </c>
      <c r="U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3137.6499999999996</v>
      </c>
      <c r="V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3175.0299999999997</v>
      </c>
      <c r="W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3131.21</v>
      </c>
      <c r="X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3282.24</v>
      </c>
      <c r="Y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3147.67</v>
      </c>
    </row>
    <row r="417" spans="1:25" x14ac:dyDescent="0.2">
      <c r="A417" s="83">
        <f t="shared" ref="A417:A445" si="11">A416+1</f>
        <v>42341</v>
      </c>
      <c r="B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3171.7</v>
      </c>
      <c r="C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3205.0699999999997</v>
      </c>
      <c r="D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3217.0099999999998</v>
      </c>
      <c r="E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3216.96</v>
      </c>
      <c r="F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3225.24</v>
      </c>
      <c r="G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3209.54</v>
      </c>
      <c r="H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3172.2299999999996</v>
      </c>
      <c r="I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3254.46</v>
      </c>
      <c r="J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3216.58</v>
      </c>
      <c r="K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3215.96</v>
      </c>
      <c r="L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3208.29</v>
      </c>
      <c r="M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3143.95</v>
      </c>
      <c r="N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3143.87</v>
      </c>
      <c r="O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3149.88</v>
      </c>
      <c r="P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3200.48</v>
      </c>
      <c r="Q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3193.56</v>
      </c>
      <c r="R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3166.3599999999997</v>
      </c>
      <c r="S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3180.63</v>
      </c>
      <c r="T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3182.7</v>
      </c>
      <c r="U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3169.35</v>
      </c>
      <c r="V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3198.22</v>
      </c>
      <c r="W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3166.87</v>
      </c>
      <c r="X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3279.71</v>
      </c>
      <c r="Y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3154.7799999999997</v>
      </c>
    </row>
    <row r="418" spans="1:25" x14ac:dyDescent="0.2">
      <c r="A418" s="83">
        <f t="shared" si="11"/>
        <v>42342</v>
      </c>
      <c r="B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3164.56</v>
      </c>
      <c r="C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3201.25</v>
      </c>
      <c r="D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3217.17</v>
      </c>
      <c r="E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3217.13</v>
      </c>
      <c r="F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3217.33</v>
      </c>
      <c r="G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3209.8599999999997</v>
      </c>
      <c r="H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3165.6499999999996</v>
      </c>
      <c r="I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3255.08</v>
      </c>
      <c r="J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3213.3399999999997</v>
      </c>
      <c r="K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3224.68</v>
      </c>
      <c r="L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3216.47</v>
      </c>
      <c r="M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3156.2</v>
      </c>
      <c r="N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3162.5899999999997</v>
      </c>
      <c r="O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3178.6899999999996</v>
      </c>
      <c r="P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3204.63</v>
      </c>
      <c r="Q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3179.2</v>
      </c>
      <c r="R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3145.84</v>
      </c>
      <c r="S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3188.72</v>
      </c>
      <c r="T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3190.22</v>
      </c>
      <c r="U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3178.35</v>
      </c>
      <c r="V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3204.3999999999996</v>
      </c>
      <c r="W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3162.4399999999996</v>
      </c>
      <c r="X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3290.2799999999997</v>
      </c>
      <c r="Y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3158.2999999999997</v>
      </c>
    </row>
    <row r="419" spans="1:25" x14ac:dyDescent="0.2">
      <c r="A419" s="83">
        <f t="shared" si="11"/>
        <v>42343</v>
      </c>
      <c r="B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3153.5299999999997</v>
      </c>
      <c r="C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3183.45</v>
      </c>
      <c r="D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3203.56</v>
      </c>
      <c r="E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3203.5699999999997</v>
      </c>
      <c r="F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3199.38</v>
      </c>
      <c r="G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3191.95</v>
      </c>
      <c r="H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3147.69</v>
      </c>
      <c r="I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3134.42</v>
      </c>
      <c r="J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3182.5099999999998</v>
      </c>
      <c r="K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3199.1499999999996</v>
      </c>
      <c r="L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3183.46</v>
      </c>
      <c r="M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3175.6</v>
      </c>
      <c r="N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3160.98</v>
      </c>
      <c r="O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3175.5</v>
      </c>
      <c r="P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3183.1099999999997</v>
      </c>
      <c r="Q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3195.24</v>
      </c>
      <c r="R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3143.13</v>
      </c>
      <c r="S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3271.06</v>
      </c>
      <c r="T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3327.95</v>
      </c>
      <c r="U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3326.9399999999996</v>
      </c>
      <c r="V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3288.85</v>
      </c>
      <c r="W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3184.17</v>
      </c>
      <c r="X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3344.2599999999998</v>
      </c>
      <c r="Y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3211.25</v>
      </c>
    </row>
    <row r="420" spans="1:25" x14ac:dyDescent="0.2">
      <c r="A420" s="83">
        <f t="shared" si="11"/>
        <v>42344</v>
      </c>
      <c r="B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3153.97</v>
      </c>
      <c r="C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3183.56</v>
      </c>
      <c r="D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3203.5099999999998</v>
      </c>
      <c r="E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3203.38</v>
      </c>
      <c r="F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3198.2999999999997</v>
      </c>
      <c r="G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3191.0699999999997</v>
      </c>
      <c r="H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3176.37</v>
      </c>
      <c r="I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3176.24</v>
      </c>
      <c r="J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3131.33</v>
      </c>
      <c r="K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3257.7</v>
      </c>
      <c r="L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3222.64</v>
      </c>
      <c r="M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3206.0699999999997</v>
      </c>
      <c r="N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3181.8199999999997</v>
      </c>
      <c r="O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3182.1099999999997</v>
      </c>
      <c r="P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3214.3399999999997</v>
      </c>
      <c r="Q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3237.0099999999998</v>
      </c>
      <c r="R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3170.12</v>
      </c>
      <c r="S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3266.22</v>
      </c>
      <c r="T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3280.2</v>
      </c>
      <c r="U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3281.1899999999996</v>
      </c>
      <c r="V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3245.42</v>
      </c>
      <c r="W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3181.89</v>
      </c>
      <c r="X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3293.8999999999996</v>
      </c>
      <c r="Y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3180.67</v>
      </c>
    </row>
    <row r="421" spans="1:25" x14ac:dyDescent="0.2">
      <c r="A421" s="83">
        <f t="shared" si="11"/>
        <v>42345</v>
      </c>
      <c r="B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3157.81</v>
      </c>
      <c r="C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3186.1899999999996</v>
      </c>
      <c r="D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3209.2</v>
      </c>
      <c r="E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3217.33</v>
      </c>
      <c r="F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3217.37</v>
      </c>
      <c r="G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3186.41</v>
      </c>
      <c r="H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3144.6</v>
      </c>
      <c r="I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3222.5299999999997</v>
      </c>
      <c r="J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3194.45</v>
      </c>
      <c r="K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3199.1099999999997</v>
      </c>
      <c r="L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3191.42</v>
      </c>
      <c r="M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3143.04</v>
      </c>
      <c r="N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3142.87</v>
      </c>
      <c r="O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3142.81</v>
      </c>
      <c r="P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3183.8199999999997</v>
      </c>
      <c r="Q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3169.91</v>
      </c>
      <c r="R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3140.91</v>
      </c>
      <c r="S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3206.27</v>
      </c>
      <c r="T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3207.3199999999997</v>
      </c>
      <c r="U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3195.81</v>
      </c>
      <c r="V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3253.46</v>
      </c>
      <c r="W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3181.3199999999997</v>
      </c>
      <c r="X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3317.5299999999997</v>
      </c>
      <c r="Y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3172.89</v>
      </c>
    </row>
    <row r="422" spans="1:25" x14ac:dyDescent="0.2">
      <c r="A422" s="83">
        <f t="shared" si="11"/>
        <v>42346</v>
      </c>
      <c r="B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3137.7299999999996</v>
      </c>
      <c r="C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3171.47</v>
      </c>
      <c r="D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3193.62</v>
      </c>
      <c r="E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3193.71</v>
      </c>
      <c r="F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3186.14</v>
      </c>
      <c r="G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3171.58</v>
      </c>
      <c r="H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3138.38</v>
      </c>
      <c r="I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3222.7999999999997</v>
      </c>
      <c r="J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3187.42</v>
      </c>
      <c r="K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3214.71</v>
      </c>
      <c r="L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3202.5</v>
      </c>
      <c r="M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3145.5</v>
      </c>
      <c r="N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3145.18</v>
      </c>
      <c r="O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3145.18</v>
      </c>
      <c r="P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3183.54</v>
      </c>
      <c r="Q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3169.91</v>
      </c>
      <c r="R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3141.5699999999997</v>
      </c>
      <c r="S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3220.1099999999997</v>
      </c>
      <c r="T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3221.39</v>
      </c>
      <c r="U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3196.3999999999996</v>
      </c>
      <c r="V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3255.73</v>
      </c>
      <c r="W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3188.24</v>
      </c>
      <c r="X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3353.1099999999997</v>
      </c>
      <c r="Y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3199.2599999999998</v>
      </c>
    </row>
    <row r="423" spans="1:25" x14ac:dyDescent="0.2">
      <c r="A423" s="83">
        <f t="shared" si="11"/>
        <v>42347</v>
      </c>
      <c r="B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3131.5499999999997</v>
      </c>
      <c r="C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3171.85</v>
      </c>
      <c r="D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3194.0099999999998</v>
      </c>
      <c r="E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3194.0699999999997</v>
      </c>
      <c r="F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3186.5</v>
      </c>
      <c r="G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3172.1</v>
      </c>
      <c r="H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3139.5099999999998</v>
      </c>
      <c r="I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3224.1</v>
      </c>
      <c r="J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3162.16</v>
      </c>
      <c r="K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3171.17</v>
      </c>
      <c r="L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3150.42</v>
      </c>
      <c r="M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3172</v>
      </c>
      <c r="N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3139.96</v>
      </c>
      <c r="O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3140.0499999999997</v>
      </c>
      <c r="P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3177.95</v>
      </c>
      <c r="Q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3171.18</v>
      </c>
      <c r="R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3132.77</v>
      </c>
      <c r="S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3214.95</v>
      </c>
      <c r="T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3228.74</v>
      </c>
      <c r="U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3192.7999999999997</v>
      </c>
      <c r="V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3256.5199999999995</v>
      </c>
      <c r="W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3187.2799999999997</v>
      </c>
      <c r="X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3355.18</v>
      </c>
      <c r="Y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3185.96</v>
      </c>
    </row>
    <row r="424" spans="1:25" x14ac:dyDescent="0.2">
      <c r="A424" s="83">
        <f t="shared" si="11"/>
        <v>42348</v>
      </c>
      <c r="B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3131.08</v>
      </c>
      <c r="C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3171.42</v>
      </c>
      <c r="D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3186.14</v>
      </c>
      <c r="E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3193.77</v>
      </c>
      <c r="F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3186.2799999999997</v>
      </c>
      <c r="G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3172.04</v>
      </c>
      <c r="H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3138.8999999999996</v>
      </c>
      <c r="I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3223.75</v>
      </c>
      <c r="J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3162.33</v>
      </c>
      <c r="K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3163.93</v>
      </c>
      <c r="L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3143.77</v>
      </c>
      <c r="M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3171.14</v>
      </c>
      <c r="N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3150.2999999999997</v>
      </c>
      <c r="O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3139.5899999999997</v>
      </c>
      <c r="P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3177.8199999999997</v>
      </c>
      <c r="Q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3171.2799999999997</v>
      </c>
      <c r="R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3132.8599999999997</v>
      </c>
      <c r="S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3214.41</v>
      </c>
      <c r="T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3229.5099999999998</v>
      </c>
      <c r="U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3192.47</v>
      </c>
      <c r="V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3247.7999999999997</v>
      </c>
      <c r="W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3183.0499999999997</v>
      </c>
      <c r="X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3337.3599999999997</v>
      </c>
      <c r="Y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3186.02</v>
      </c>
    </row>
    <row r="425" spans="1:25" x14ac:dyDescent="0.2">
      <c r="A425" s="83">
        <f t="shared" si="11"/>
        <v>42349</v>
      </c>
      <c r="B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3131.74</v>
      </c>
      <c r="C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3170.2999999999997</v>
      </c>
      <c r="D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3192.41</v>
      </c>
      <c r="E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3192.3599999999997</v>
      </c>
      <c r="F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3184.97</v>
      </c>
      <c r="G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3170.68</v>
      </c>
      <c r="H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3131.02</v>
      </c>
      <c r="I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3211.21</v>
      </c>
      <c r="J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3167.22</v>
      </c>
      <c r="K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3169.37</v>
      </c>
      <c r="L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3155.39</v>
      </c>
      <c r="M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3174.89</v>
      </c>
      <c r="N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3131.71</v>
      </c>
      <c r="O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3154.14</v>
      </c>
      <c r="P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3213.54</v>
      </c>
      <c r="Q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3202.34</v>
      </c>
      <c r="R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3151.08</v>
      </c>
      <c r="S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3201.9799999999996</v>
      </c>
      <c r="T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3213.96</v>
      </c>
      <c r="U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3193.0899999999997</v>
      </c>
      <c r="V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3248.75</v>
      </c>
      <c r="W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3206.3999999999996</v>
      </c>
      <c r="X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3339.0499999999997</v>
      </c>
      <c r="Y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3193.5099999999998</v>
      </c>
    </row>
    <row r="426" spans="1:25" x14ac:dyDescent="0.2">
      <c r="A426" s="83">
        <f t="shared" si="11"/>
        <v>42350</v>
      </c>
      <c r="B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3143.89</v>
      </c>
      <c r="C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3159.5299999999997</v>
      </c>
      <c r="D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3182.22</v>
      </c>
      <c r="E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3190.18</v>
      </c>
      <c r="F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3182.2999999999997</v>
      </c>
      <c r="G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3182.38</v>
      </c>
      <c r="H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3160.33</v>
      </c>
      <c r="I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3132.6899999999996</v>
      </c>
      <c r="J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3200.8399999999997</v>
      </c>
      <c r="K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3181.7299999999996</v>
      </c>
      <c r="L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3152.6</v>
      </c>
      <c r="M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3152.44</v>
      </c>
      <c r="N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3173.7</v>
      </c>
      <c r="O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3192.7599999999998</v>
      </c>
      <c r="P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3192.79</v>
      </c>
      <c r="Q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3193.31</v>
      </c>
      <c r="R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3142.5099999999998</v>
      </c>
      <c r="S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3293.52</v>
      </c>
      <c r="T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3292.2999999999997</v>
      </c>
      <c r="U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3295.5699999999997</v>
      </c>
      <c r="V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3260.97</v>
      </c>
      <c r="W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3208.7</v>
      </c>
      <c r="X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3362.2599999999998</v>
      </c>
      <c r="Y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3204.38</v>
      </c>
    </row>
    <row r="427" spans="1:25" x14ac:dyDescent="0.2">
      <c r="A427" s="83">
        <f t="shared" si="11"/>
        <v>42351</v>
      </c>
      <c r="B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3144.9399999999996</v>
      </c>
      <c r="C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3152.44</v>
      </c>
      <c r="D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3182.2799999999997</v>
      </c>
      <c r="E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3182.31</v>
      </c>
      <c r="F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3182.16</v>
      </c>
      <c r="G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3174.62</v>
      </c>
      <c r="H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3160.1099999999997</v>
      </c>
      <c r="I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3152.9799999999996</v>
      </c>
      <c r="J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3151.87</v>
      </c>
      <c r="K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3221.62</v>
      </c>
      <c r="L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3189.45</v>
      </c>
      <c r="M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3181.8799999999997</v>
      </c>
      <c r="N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3181.66</v>
      </c>
      <c r="O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3205.02</v>
      </c>
      <c r="P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3204.95</v>
      </c>
      <c r="Q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3193.67</v>
      </c>
      <c r="R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3142.3599999999997</v>
      </c>
      <c r="S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3290.79</v>
      </c>
      <c r="T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3290.31</v>
      </c>
      <c r="U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3289</v>
      </c>
      <c r="V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3254.1099999999997</v>
      </c>
      <c r="W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3206.38</v>
      </c>
      <c r="X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3361.2999999999997</v>
      </c>
      <c r="Y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3196.49</v>
      </c>
    </row>
    <row r="428" spans="1:25" x14ac:dyDescent="0.2">
      <c r="A428" s="83">
        <f t="shared" si="11"/>
        <v>42352</v>
      </c>
      <c r="B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3131.2299999999996</v>
      </c>
      <c r="C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3170.52</v>
      </c>
      <c r="D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3192.5099999999998</v>
      </c>
      <c r="E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3192.47</v>
      </c>
      <c r="F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3184.87</v>
      </c>
      <c r="G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3170.5099999999998</v>
      </c>
      <c r="H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3130.9799999999996</v>
      </c>
      <c r="I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3211.02</v>
      </c>
      <c r="J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3167.0299999999997</v>
      </c>
      <c r="K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3176.16</v>
      </c>
      <c r="L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3161.99</v>
      </c>
      <c r="M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3153.8199999999997</v>
      </c>
      <c r="N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3135.95</v>
      </c>
      <c r="O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3153.9799999999996</v>
      </c>
      <c r="P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3213.3799999999997</v>
      </c>
      <c r="Q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3202.41</v>
      </c>
      <c r="R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3150.7</v>
      </c>
      <c r="S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3203.41</v>
      </c>
      <c r="T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3216.42</v>
      </c>
      <c r="U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3194.1</v>
      </c>
      <c r="V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3248.17</v>
      </c>
      <c r="W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3210.24</v>
      </c>
      <c r="X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3345.3999999999996</v>
      </c>
      <c r="Y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3194.6899999999996</v>
      </c>
    </row>
    <row r="429" spans="1:25" x14ac:dyDescent="0.2">
      <c r="A429" s="83">
        <f t="shared" si="11"/>
        <v>42353</v>
      </c>
      <c r="B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3131.62</v>
      </c>
      <c r="C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3170.29</v>
      </c>
      <c r="D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3192.4399999999996</v>
      </c>
      <c r="E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3192.6299999999997</v>
      </c>
      <c r="F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3185.1099999999997</v>
      </c>
      <c r="G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3178.0299999999997</v>
      </c>
      <c r="H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3137.92</v>
      </c>
      <c r="I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3222.64</v>
      </c>
      <c r="J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3167.5099999999998</v>
      </c>
      <c r="K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3176.6</v>
      </c>
      <c r="L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3142.2599999999998</v>
      </c>
      <c r="M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3201.71</v>
      </c>
      <c r="N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3167.62</v>
      </c>
      <c r="O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3143.6299999999997</v>
      </c>
      <c r="P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3183.2799999999997</v>
      </c>
      <c r="Q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3177.0499999999997</v>
      </c>
      <c r="R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3142.94</v>
      </c>
      <c r="S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3232.67</v>
      </c>
      <c r="T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3223.39</v>
      </c>
      <c r="U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3197.27</v>
      </c>
      <c r="V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3257.5099999999998</v>
      </c>
      <c r="W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3236.46</v>
      </c>
      <c r="X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3389.1099999999997</v>
      </c>
      <c r="Y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3249</v>
      </c>
    </row>
    <row r="430" spans="1:25" x14ac:dyDescent="0.2">
      <c r="A430" s="83">
        <f t="shared" si="11"/>
        <v>42354</v>
      </c>
      <c r="B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3136.5299999999997</v>
      </c>
      <c r="C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3170.22</v>
      </c>
      <c r="D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3192.4399999999996</v>
      </c>
      <c r="E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3192.45</v>
      </c>
      <c r="F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3192.6299999999997</v>
      </c>
      <c r="G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3178.0699999999997</v>
      </c>
      <c r="H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3131.63</v>
      </c>
      <c r="I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3211.69</v>
      </c>
      <c r="J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3161.47</v>
      </c>
      <c r="K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3156.1</v>
      </c>
      <c r="L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3136.0299999999997</v>
      </c>
      <c r="M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3225.91</v>
      </c>
      <c r="N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3186.16</v>
      </c>
      <c r="O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3173.02</v>
      </c>
      <c r="P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3176.75</v>
      </c>
      <c r="Q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3170.41</v>
      </c>
      <c r="R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3156.6899999999996</v>
      </c>
      <c r="S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3231.02</v>
      </c>
      <c r="T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3235.89</v>
      </c>
      <c r="U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3206.83</v>
      </c>
      <c r="V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3255.5499999999997</v>
      </c>
      <c r="W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3212.37</v>
      </c>
      <c r="X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3354.58</v>
      </c>
      <c r="Y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3228.93</v>
      </c>
    </row>
    <row r="431" spans="1:25" x14ac:dyDescent="0.2">
      <c r="A431" s="83">
        <f t="shared" si="11"/>
        <v>42355</v>
      </c>
      <c r="B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3143.3599999999997</v>
      </c>
      <c r="C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3185.22</v>
      </c>
      <c r="D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3192.5899999999997</v>
      </c>
      <c r="E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3200.24</v>
      </c>
      <c r="F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3200.5</v>
      </c>
      <c r="G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3178.41</v>
      </c>
      <c r="H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3144.8599999999997</v>
      </c>
      <c r="I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3222.93</v>
      </c>
      <c r="J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3161.4399999999996</v>
      </c>
      <c r="K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3156.17</v>
      </c>
      <c r="L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3142.6099999999997</v>
      </c>
      <c r="M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3187.0099999999998</v>
      </c>
      <c r="N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3185.85</v>
      </c>
      <c r="O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3166.58</v>
      </c>
      <c r="P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3183.75</v>
      </c>
      <c r="Q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3163.18</v>
      </c>
      <c r="R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3132.1299999999997</v>
      </c>
      <c r="S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3214.72</v>
      </c>
      <c r="T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3226.89</v>
      </c>
      <c r="U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3203.39</v>
      </c>
      <c r="V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3265.1899999999996</v>
      </c>
      <c r="W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3213.62</v>
      </c>
      <c r="X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3337.96</v>
      </c>
      <c r="Y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3228.42</v>
      </c>
    </row>
    <row r="432" spans="1:25" x14ac:dyDescent="0.2">
      <c r="A432" s="83">
        <f t="shared" si="11"/>
        <v>42356</v>
      </c>
      <c r="B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3146.54</v>
      </c>
      <c r="C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3156.58</v>
      </c>
      <c r="D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3192.69</v>
      </c>
      <c r="E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3200.3999999999996</v>
      </c>
      <c r="F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3192.74</v>
      </c>
      <c r="G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3178.5099999999998</v>
      </c>
      <c r="H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3138.5899999999997</v>
      </c>
      <c r="I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3211.42</v>
      </c>
      <c r="J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3167.41</v>
      </c>
      <c r="K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3166.27</v>
      </c>
      <c r="L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3148.8999999999996</v>
      </c>
      <c r="M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3188.12</v>
      </c>
      <c r="N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3168.2599999999998</v>
      </c>
      <c r="O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3168.6499999999996</v>
      </c>
      <c r="P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3148.41</v>
      </c>
      <c r="Q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3155.27</v>
      </c>
      <c r="R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3152.48</v>
      </c>
      <c r="S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3224.29</v>
      </c>
      <c r="T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3223.9799999999996</v>
      </c>
      <c r="U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3201.93</v>
      </c>
      <c r="V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3270.3999999999996</v>
      </c>
      <c r="W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3216.81</v>
      </c>
      <c r="X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3357.71</v>
      </c>
      <c r="Y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3241.06</v>
      </c>
    </row>
    <row r="433" spans="1:25" x14ac:dyDescent="0.2">
      <c r="A433" s="83">
        <f t="shared" si="11"/>
        <v>42357</v>
      </c>
      <c r="B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3173.79</v>
      </c>
      <c r="C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3145.42</v>
      </c>
      <c r="D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3166.98</v>
      </c>
      <c r="E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3174.6899999999996</v>
      </c>
      <c r="F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3174.87</v>
      </c>
      <c r="G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3167.5299999999997</v>
      </c>
      <c r="H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3140.06</v>
      </c>
      <c r="I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3173.21</v>
      </c>
      <c r="J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3209.3599999999997</v>
      </c>
      <c r="K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3167.0699999999997</v>
      </c>
      <c r="L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3159.75</v>
      </c>
      <c r="M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3174.04</v>
      </c>
      <c r="N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3181.46</v>
      </c>
      <c r="O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3173.62</v>
      </c>
      <c r="P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3138.38</v>
      </c>
      <c r="Q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3152.14</v>
      </c>
      <c r="R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3170.99</v>
      </c>
      <c r="S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3274.0099999999998</v>
      </c>
      <c r="T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3293.7799999999997</v>
      </c>
      <c r="U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3276.46</v>
      </c>
      <c r="V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3244.31</v>
      </c>
      <c r="W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3198.7599999999998</v>
      </c>
      <c r="X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3355.49</v>
      </c>
      <c r="Y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3240.0899999999997</v>
      </c>
    </row>
    <row r="434" spans="1:25" x14ac:dyDescent="0.2">
      <c r="A434" s="83">
        <f t="shared" si="11"/>
        <v>42358</v>
      </c>
      <c r="B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3142.23</v>
      </c>
      <c r="C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3186.72</v>
      </c>
      <c r="D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3215.37</v>
      </c>
      <c r="E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3224.0199999999995</v>
      </c>
      <c r="F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3224.0499999999997</v>
      </c>
      <c r="G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3215.4399999999996</v>
      </c>
      <c r="H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3179.0099999999998</v>
      </c>
      <c r="I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3149.54</v>
      </c>
      <c r="J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3174.73</v>
      </c>
      <c r="K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3217.3199999999997</v>
      </c>
      <c r="L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3181.68</v>
      </c>
      <c r="M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3174.33</v>
      </c>
      <c r="N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3174.3999999999996</v>
      </c>
      <c r="O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3181.81</v>
      </c>
      <c r="P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3181.7799999999997</v>
      </c>
      <c r="Q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3160.56</v>
      </c>
      <c r="R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3158.54</v>
      </c>
      <c r="S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3260.04</v>
      </c>
      <c r="T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3265.8199999999997</v>
      </c>
      <c r="U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3248.62</v>
      </c>
      <c r="V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3214.73</v>
      </c>
      <c r="W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3167.98</v>
      </c>
      <c r="X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3334.08</v>
      </c>
      <c r="Y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3201.3199999999997</v>
      </c>
    </row>
    <row r="435" spans="1:25" x14ac:dyDescent="0.2">
      <c r="A435" s="83">
        <f t="shared" si="11"/>
        <v>42359</v>
      </c>
      <c r="B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3143.3399999999997</v>
      </c>
      <c r="C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3181.47</v>
      </c>
      <c r="D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3208.1099999999997</v>
      </c>
      <c r="E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3220.2799999999997</v>
      </c>
      <c r="F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3220.2599999999998</v>
      </c>
      <c r="G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3212.3199999999997</v>
      </c>
      <c r="H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3137.33</v>
      </c>
      <c r="I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3210.79</v>
      </c>
      <c r="J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3180.35</v>
      </c>
      <c r="K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3195.08</v>
      </c>
      <c r="L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3180.34</v>
      </c>
      <c r="M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3130.8199999999997</v>
      </c>
      <c r="N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3142.39</v>
      </c>
      <c r="O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3148.33</v>
      </c>
      <c r="P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3198.7999999999997</v>
      </c>
      <c r="Q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3195.6499999999996</v>
      </c>
      <c r="R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3150.89</v>
      </c>
      <c r="S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3217.54</v>
      </c>
      <c r="T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3217.0299999999997</v>
      </c>
      <c r="U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3193.77</v>
      </c>
      <c r="V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3249.0499999999997</v>
      </c>
      <c r="W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3213.68</v>
      </c>
      <c r="X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3339.1</v>
      </c>
      <c r="Y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3207.29</v>
      </c>
    </row>
    <row r="436" spans="1:25" x14ac:dyDescent="0.2">
      <c r="A436" s="83">
        <f t="shared" si="11"/>
        <v>42360</v>
      </c>
      <c r="B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3145.7599999999998</v>
      </c>
      <c r="C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3149.6499999999996</v>
      </c>
      <c r="D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3170.3599999999997</v>
      </c>
      <c r="E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3177.67</v>
      </c>
      <c r="F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3177.66</v>
      </c>
      <c r="G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3156.87</v>
      </c>
      <c r="H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3134.0499999999997</v>
      </c>
      <c r="I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3221.85</v>
      </c>
      <c r="J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3176.6</v>
      </c>
      <c r="K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3176.3399999999997</v>
      </c>
      <c r="L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3169.3199999999997</v>
      </c>
      <c r="M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3142.71</v>
      </c>
      <c r="N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3144.87</v>
      </c>
      <c r="O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3157.27</v>
      </c>
      <c r="P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3221.75</v>
      </c>
      <c r="Q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3214.2299999999996</v>
      </c>
      <c r="R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3150.67</v>
      </c>
      <c r="S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3203.19</v>
      </c>
      <c r="T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3215.7599999999998</v>
      </c>
      <c r="U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3204.96</v>
      </c>
      <c r="V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3246.3199999999997</v>
      </c>
      <c r="W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3192.7999999999997</v>
      </c>
      <c r="X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3338.68</v>
      </c>
      <c r="Y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3201.29</v>
      </c>
    </row>
    <row r="437" spans="1:25" x14ac:dyDescent="0.2">
      <c r="A437" s="83">
        <f t="shared" si="11"/>
        <v>42361</v>
      </c>
      <c r="B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3154.9799999999996</v>
      </c>
      <c r="C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3149.67</v>
      </c>
      <c r="D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3170.42</v>
      </c>
      <c r="E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3177.59</v>
      </c>
      <c r="F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3177.49</v>
      </c>
      <c r="G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3167.1099999999997</v>
      </c>
      <c r="H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3131.41</v>
      </c>
      <c r="I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3211.06</v>
      </c>
      <c r="J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3160.6899999999996</v>
      </c>
      <c r="K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3176.39</v>
      </c>
      <c r="L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3155.68</v>
      </c>
      <c r="M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3187.1899999999996</v>
      </c>
      <c r="N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3187.49</v>
      </c>
      <c r="O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3174.6899999999996</v>
      </c>
      <c r="P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3155.77</v>
      </c>
      <c r="Q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3156.0899999999997</v>
      </c>
      <c r="R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3153.7999999999997</v>
      </c>
      <c r="S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3205.42</v>
      </c>
      <c r="T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3236.1</v>
      </c>
      <c r="U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3221.3999999999996</v>
      </c>
      <c r="V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3277.7</v>
      </c>
      <c r="W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3201.0099999999998</v>
      </c>
      <c r="X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3352.5099999999998</v>
      </c>
      <c r="Y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3221.3199999999997</v>
      </c>
    </row>
    <row r="438" spans="1:25" x14ac:dyDescent="0.2">
      <c r="A438" s="83">
        <f t="shared" si="11"/>
        <v>42362</v>
      </c>
      <c r="B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3155.75</v>
      </c>
      <c r="C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3149.47</v>
      </c>
      <c r="D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3166.68</v>
      </c>
      <c r="E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3177.41</v>
      </c>
      <c r="F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3177.3599999999997</v>
      </c>
      <c r="G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3177.6</v>
      </c>
      <c r="H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3134.47</v>
      </c>
      <c r="I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3222.17</v>
      </c>
      <c r="J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3176.7599999999998</v>
      </c>
      <c r="K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3201.9799999999996</v>
      </c>
      <c r="L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3202.21</v>
      </c>
      <c r="M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3145.0299999999997</v>
      </c>
      <c r="N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3160.0899999999997</v>
      </c>
      <c r="O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3176.27</v>
      </c>
      <c r="P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3242.6</v>
      </c>
      <c r="Q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3243.0499999999997</v>
      </c>
      <c r="R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3185.64</v>
      </c>
      <c r="S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3193.92</v>
      </c>
      <c r="T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3195.24</v>
      </c>
      <c r="U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3208.3399999999997</v>
      </c>
      <c r="V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3254.5099999999998</v>
      </c>
      <c r="W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3217.1099999999997</v>
      </c>
      <c r="X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3318.9199999999996</v>
      </c>
      <c r="Y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3201.27</v>
      </c>
    </row>
    <row r="439" spans="1:25" x14ac:dyDescent="0.2">
      <c r="A439" s="83">
        <f t="shared" si="11"/>
        <v>42363</v>
      </c>
      <c r="B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3143.0699999999997</v>
      </c>
      <c r="C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3184.89</v>
      </c>
      <c r="D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3200.12</v>
      </c>
      <c r="E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3215.84</v>
      </c>
      <c r="F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3215.8599999999997</v>
      </c>
      <c r="G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3192.93</v>
      </c>
      <c r="H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3144.1899999999996</v>
      </c>
      <c r="I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3237.52</v>
      </c>
      <c r="J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3177.1899999999996</v>
      </c>
      <c r="K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3187.56</v>
      </c>
      <c r="L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3166.0699999999997</v>
      </c>
      <c r="M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3185.45</v>
      </c>
      <c r="N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3165.58</v>
      </c>
      <c r="O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3145.27</v>
      </c>
      <c r="P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3176.2599999999998</v>
      </c>
      <c r="Q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3155.9399999999996</v>
      </c>
      <c r="R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3152.68</v>
      </c>
      <c r="S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3204.31</v>
      </c>
      <c r="T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3209.38</v>
      </c>
      <c r="U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3209.21</v>
      </c>
      <c r="V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3253.6</v>
      </c>
      <c r="W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3200.7599999999998</v>
      </c>
      <c r="X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3317.67</v>
      </c>
      <c r="Y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3200.33</v>
      </c>
    </row>
    <row r="440" spans="1:25" x14ac:dyDescent="0.2">
      <c r="A440" s="83">
        <f t="shared" si="11"/>
        <v>42364</v>
      </c>
      <c r="B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3145.38</v>
      </c>
      <c r="C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3202.39</v>
      </c>
      <c r="D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3215.0899999999997</v>
      </c>
      <c r="E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3223.8599999999997</v>
      </c>
      <c r="F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3223.7599999999998</v>
      </c>
      <c r="G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3215.3599999999997</v>
      </c>
      <c r="H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3160.79</v>
      </c>
      <c r="I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3160.5499999999997</v>
      </c>
      <c r="J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3170.56</v>
      </c>
      <c r="K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3205.8599999999997</v>
      </c>
      <c r="L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3194.02</v>
      </c>
      <c r="M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3167.46</v>
      </c>
      <c r="N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3167.2799999999997</v>
      </c>
      <c r="O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3174.33</v>
      </c>
      <c r="P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3174.2799999999997</v>
      </c>
      <c r="Q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3139.1899999999996</v>
      </c>
      <c r="R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3177.59</v>
      </c>
      <c r="S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3284.54</v>
      </c>
      <c r="T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3314.21</v>
      </c>
      <c r="U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3274.2999999999997</v>
      </c>
      <c r="V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3206.68</v>
      </c>
      <c r="W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3196.14</v>
      </c>
      <c r="X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3329.3399999999997</v>
      </c>
      <c r="Y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3200.19</v>
      </c>
    </row>
    <row r="441" spans="1:25" x14ac:dyDescent="0.2">
      <c r="A441" s="83">
        <f t="shared" si="11"/>
        <v>42365</v>
      </c>
      <c r="B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3145.69</v>
      </c>
      <c r="C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3202.47</v>
      </c>
      <c r="D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3214.96</v>
      </c>
      <c r="E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3223.66</v>
      </c>
      <c r="F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3223.6099999999997</v>
      </c>
      <c r="G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3215.02</v>
      </c>
      <c r="H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3178.7</v>
      </c>
      <c r="I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3148.79</v>
      </c>
      <c r="J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3156.56</v>
      </c>
      <c r="K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3216.91</v>
      </c>
      <c r="L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3181.68</v>
      </c>
      <c r="M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3174.0299999999997</v>
      </c>
      <c r="N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3173.81</v>
      </c>
      <c r="O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3181.27</v>
      </c>
      <c r="P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3181.1099999999997</v>
      </c>
      <c r="Q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3159.16</v>
      </c>
      <c r="R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3159.89</v>
      </c>
      <c r="S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3264.63</v>
      </c>
      <c r="T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3266.43</v>
      </c>
      <c r="U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3249.7299999999996</v>
      </c>
      <c r="V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3216.7599999999998</v>
      </c>
      <c r="W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3169.7799999999997</v>
      </c>
      <c r="X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3285.21</v>
      </c>
      <c r="Y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3175.47</v>
      </c>
    </row>
    <row r="442" spans="1:25" x14ac:dyDescent="0.2">
      <c r="A442" s="83">
        <f t="shared" si="11"/>
        <v>42366</v>
      </c>
      <c r="B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3166.73</v>
      </c>
      <c r="C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3223.85</v>
      </c>
      <c r="D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3223.93</v>
      </c>
      <c r="E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3245.0499999999997</v>
      </c>
      <c r="F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3245.41</v>
      </c>
      <c r="G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3224.39</v>
      </c>
      <c r="H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3186.1</v>
      </c>
      <c r="I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3291.7999999999997</v>
      </c>
      <c r="J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3211.58</v>
      </c>
      <c r="K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3230.72</v>
      </c>
      <c r="L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3222.18</v>
      </c>
      <c r="M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3160.58</v>
      </c>
      <c r="N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3160.14</v>
      </c>
      <c r="O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3176.22</v>
      </c>
      <c r="P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3242.24</v>
      </c>
      <c r="Q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3221.71</v>
      </c>
      <c r="R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3184.97</v>
      </c>
      <c r="S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3190.71</v>
      </c>
      <c r="T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3191.08</v>
      </c>
      <c r="U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3191.6299999999997</v>
      </c>
      <c r="V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3225.8599999999997</v>
      </c>
      <c r="W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3186.1899999999996</v>
      </c>
      <c r="X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3257.8599999999997</v>
      </c>
      <c r="Y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3170.39</v>
      </c>
    </row>
    <row r="443" spans="1:25" x14ac:dyDescent="0.2">
      <c r="A443" s="83">
        <f t="shared" si="11"/>
        <v>42367</v>
      </c>
      <c r="B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3144.6499999999996</v>
      </c>
      <c r="C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3166.91</v>
      </c>
      <c r="D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3204.04</v>
      </c>
      <c r="E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3204.1099999999997</v>
      </c>
      <c r="F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3204</v>
      </c>
      <c r="G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3185.27</v>
      </c>
      <c r="H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3134.45</v>
      </c>
      <c r="I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3214.72</v>
      </c>
      <c r="J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3176.99</v>
      </c>
      <c r="K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3165.5099999999998</v>
      </c>
      <c r="L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3165.5</v>
      </c>
      <c r="M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3143.1</v>
      </c>
      <c r="N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3143.89</v>
      </c>
      <c r="O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3154.5299999999997</v>
      </c>
      <c r="P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3154.58</v>
      </c>
      <c r="Q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3155.18</v>
      </c>
      <c r="R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3154.7799999999997</v>
      </c>
      <c r="S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3240.5</v>
      </c>
      <c r="T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3234.77</v>
      </c>
      <c r="U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3208.4399999999996</v>
      </c>
      <c r="V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3265.62</v>
      </c>
      <c r="W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3219.97</v>
      </c>
      <c r="X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3345.47</v>
      </c>
      <c r="Y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3188.67</v>
      </c>
    </row>
    <row r="444" spans="1:25" x14ac:dyDescent="0.2">
      <c r="A444" s="83">
        <f t="shared" si="11"/>
        <v>42368</v>
      </c>
      <c r="B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3149.83</v>
      </c>
      <c r="C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3200.0299999999997</v>
      </c>
      <c r="D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3215.7999999999997</v>
      </c>
      <c r="E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3215.88</v>
      </c>
      <c r="F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3223.9799999999996</v>
      </c>
      <c r="G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3204.2999999999997</v>
      </c>
      <c r="H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3150.91</v>
      </c>
      <c r="I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3237.7</v>
      </c>
      <c r="J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3193.84</v>
      </c>
      <c r="K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3202.64</v>
      </c>
      <c r="L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3165.83</v>
      </c>
      <c r="M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3158.63</v>
      </c>
      <c r="N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3158.8199999999997</v>
      </c>
      <c r="O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3158.6499999999996</v>
      </c>
      <c r="P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3165.58</v>
      </c>
      <c r="Q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3176.6099999999997</v>
      </c>
      <c r="R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3134.8999999999996</v>
      </c>
      <c r="S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3189.7</v>
      </c>
      <c r="T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3188.5</v>
      </c>
      <c r="U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3189.64</v>
      </c>
      <c r="V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3233.49</v>
      </c>
      <c r="W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3183.7299999999996</v>
      </c>
      <c r="X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3330.21</v>
      </c>
      <c r="Y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3154.47</v>
      </c>
    </row>
    <row r="445" spans="1:25" x14ac:dyDescent="0.2">
      <c r="A445" s="83">
        <f t="shared" si="11"/>
        <v>42369</v>
      </c>
      <c r="B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3154.59</v>
      </c>
      <c r="C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3163.02</v>
      </c>
      <c r="D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3184.68</v>
      </c>
      <c r="E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3184.7599999999998</v>
      </c>
      <c r="F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3192.31</v>
      </c>
      <c r="G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3177.77</v>
      </c>
      <c r="H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3134.34</v>
      </c>
      <c r="I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3229.56</v>
      </c>
      <c r="J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3186.45</v>
      </c>
      <c r="K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3229.97</v>
      </c>
      <c r="L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3182.77</v>
      </c>
      <c r="M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3132.2999999999997</v>
      </c>
      <c r="N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3135.74</v>
      </c>
      <c r="O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3135.85</v>
      </c>
      <c r="P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3191.0699999999997</v>
      </c>
      <c r="Q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3177.2999999999997</v>
      </c>
      <c r="R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3153.8399999999997</v>
      </c>
      <c r="S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3254.2599999999998</v>
      </c>
      <c r="T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3271.5299999999997</v>
      </c>
      <c r="U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3237.5299999999997</v>
      </c>
      <c r="V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3278.5699999999997</v>
      </c>
      <c r="W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3237.67</v>
      </c>
      <c r="X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3408.95</v>
      </c>
      <c r="Y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3366.5299999999997</v>
      </c>
    </row>
    <row r="447" spans="1:25" x14ac:dyDescent="0.25">
      <c r="A447" s="81" t="s">
        <v>149</v>
      </c>
    </row>
    <row r="448" spans="1:25" x14ac:dyDescent="0.25">
      <c r="A448" s="91" t="s">
        <v>150</v>
      </c>
      <c r="B448" s="82"/>
      <c r="C448" s="82"/>
      <c r="D448" s="82"/>
    </row>
    <row r="449" spans="1:27" ht="12.75" x14ac:dyDescent="0.2">
      <c r="A449" s="172" t="s">
        <v>48</v>
      </c>
      <c r="B449" s="183" t="s">
        <v>122</v>
      </c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5"/>
    </row>
    <row r="450" spans="1:27" ht="12.75" x14ac:dyDescent="0.2">
      <c r="A450" s="173"/>
      <c r="B450" s="186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8"/>
    </row>
    <row r="451" spans="1:27" ht="12.75" customHeight="1" x14ac:dyDescent="0.2">
      <c r="A451" s="173"/>
      <c r="B451" s="175" t="s">
        <v>123</v>
      </c>
      <c r="C451" s="166" t="s">
        <v>124</v>
      </c>
      <c r="D451" s="166" t="s">
        <v>125</v>
      </c>
      <c r="E451" s="166" t="s">
        <v>126</v>
      </c>
      <c r="F451" s="166" t="s">
        <v>127</v>
      </c>
      <c r="G451" s="166" t="s">
        <v>128</v>
      </c>
      <c r="H451" s="166" t="s">
        <v>129</v>
      </c>
      <c r="I451" s="166" t="s">
        <v>130</v>
      </c>
      <c r="J451" s="166" t="s">
        <v>131</v>
      </c>
      <c r="K451" s="166" t="s">
        <v>132</v>
      </c>
      <c r="L451" s="166" t="s">
        <v>133</v>
      </c>
      <c r="M451" s="166" t="s">
        <v>134</v>
      </c>
      <c r="N451" s="177" t="s">
        <v>135</v>
      </c>
      <c r="O451" s="166" t="s">
        <v>136</v>
      </c>
      <c r="P451" s="166" t="s">
        <v>137</v>
      </c>
      <c r="Q451" s="166" t="s">
        <v>138</v>
      </c>
      <c r="R451" s="166" t="s">
        <v>139</v>
      </c>
      <c r="S451" s="166" t="s">
        <v>140</v>
      </c>
      <c r="T451" s="166" t="s">
        <v>141</v>
      </c>
      <c r="U451" s="166" t="s">
        <v>142</v>
      </c>
      <c r="V451" s="166" t="s">
        <v>143</v>
      </c>
      <c r="W451" s="166" t="s">
        <v>144</v>
      </c>
      <c r="X451" s="166" t="s">
        <v>145</v>
      </c>
      <c r="Y451" s="166" t="s">
        <v>146</v>
      </c>
    </row>
    <row r="452" spans="1:27" ht="11.25" customHeight="1" x14ac:dyDescent="0.2">
      <c r="A452" s="174"/>
      <c r="B452" s="176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78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</row>
    <row r="453" spans="1:27" ht="15.75" customHeight="1" x14ac:dyDescent="0.2">
      <c r="A453" s="83">
        <f>A415</f>
        <v>42339</v>
      </c>
      <c r="B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4130.1499999999996</v>
      </c>
      <c r="C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4179.7699999999995</v>
      </c>
      <c r="D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4212.4699999999993</v>
      </c>
      <c r="E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4212.51</v>
      </c>
      <c r="F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4195.97</v>
      </c>
      <c r="G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4196.2299999999996</v>
      </c>
      <c r="H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4145.74</v>
      </c>
      <c r="I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4280.74</v>
      </c>
      <c r="J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4205.3899999999994</v>
      </c>
      <c r="K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4220.78</v>
      </c>
      <c r="L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4209.6099999999997</v>
      </c>
      <c r="M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4153.17</v>
      </c>
      <c r="N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4139.49</v>
      </c>
      <c r="O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4175.71</v>
      </c>
      <c r="P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4313.45</v>
      </c>
      <c r="Q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4281.8</v>
      </c>
      <c r="R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4170.07</v>
      </c>
      <c r="S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4076.8199999999997</v>
      </c>
      <c r="T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4068.8999999999996</v>
      </c>
      <c r="U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4093.95</v>
      </c>
      <c r="V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4071.46</v>
      </c>
      <c r="W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4075.18</v>
      </c>
      <c r="X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4177.5599999999995</v>
      </c>
      <c r="Y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4061.5699999999997</v>
      </c>
      <c r="AA453" s="84"/>
    </row>
    <row r="454" spans="1:27" x14ac:dyDescent="0.2">
      <c r="A454" s="83">
        <f>A453+1</f>
        <v>42340</v>
      </c>
      <c r="B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4124.96</v>
      </c>
      <c r="C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4173.92</v>
      </c>
      <c r="D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4206.05</v>
      </c>
      <c r="E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4195.1799999999994</v>
      </c>
      <c r="F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4195.32</v>
      </c>
      <c r="G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4185.7</v>
      </c>
      <c r="H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4125.92</v>
      </c>
      <c r="I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4230.3</v>
      </c>
      <c r="J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4148.1499999999996</v>
      </c>
      <c r="K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4161.5199999999995</v>
      </c>
      <c r="L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4151.62</v>
      </c>
      <c r="M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4085.77</v>
      </c>
      <c r="N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4105.2299999999996</v>
      </c>
      <c r="O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4109.09</v>
      </c>
      <c r="P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4202.54</v>
      </c>
      <c r="Q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4203.5</v>
      </c>
      <c r="R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4121.71</v>
      </c>
      <c r="S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4070.68</v>
      </c>
      <c r="T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4070.81</v>
      </c>
      <c r="U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4056.5</v>
      </c>
      <c r="V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4102.3499999999995</v>
      </c>
      <c r="W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4048.6099999999997</v>
      </c>
      <c r="X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4233.8099999999995</v>
      </c>
      <c r="Y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4068.79</v>
      </c>
    </row>
    <row r="455" spans="1:27" x14ac:dyDescent="0.2">
      <c r="A455" s="83">
        <f t="shared" ref="A455:A483" si="12">A454+1</f>
        <v>42341</v>
      </c>
      <c r="B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4098.26</v>
      </c>
      <c r="C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4139.18</v>
      </c>
      <c r="D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4153.82</v>
      </c>
      <c r="E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4153.76</v>
      </c>
      <c r="F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4163.92</v>
      </c>
      <c r="G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4144.66</v>
      </c>
      <c r="H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4098.91</v>
      </c>
      <c r="I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4199.75</v>
      </c>
      <c r="J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4153.3</v>
      </c>
      <c r="K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4152.54</v>
      </c>
      <c r="L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4143.13</v>
      </c>
      <c r="M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4064.23</v>
      </c>
      <c r="N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4064.14</v>
      </c>
      <c r="O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4071.5</v>
      </c>
      <c r="P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4133.55</v>
      </c>
      <c r="Q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4125.07</v>
      </c>
      <c r="R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4091.71</v>
      </c>
      <c r="S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4109.22</v>
      </c>
      <c r="T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4111.76</v>
      </c>
      <c r="U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4095.3799999999997</v>
      </c>
      <c r="V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4130.78</v>
      </c>
      <c r="W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4092.33</v>
      </c>
      <c r="X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4230.71</v>
      </c>
      <c r="Y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4077.5099999999998</v>
      </c>
    </row>
    <row r="456" spans="1:27" x14ac:dyDescent="0.2">
      <c r="A456" s="83">
        <f t="shared" si="12"/>
        <v>42342</v>
      </c>
      <c r="B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4089.5099999999998</v>
      </c>
      <c r="C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4134.49</v>
      </c>
      <c r="D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4154.0199999999995</v>
      </c>
      <c r="E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4153.97</v>
      </c>
      <c r="F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4154.21</v>
      </c>
      <c r="G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4145.0599999999995</v>
      </c>
      <c r="H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4090.8399999999997</v>
      </c>
      <c r="I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4200.51</v>
      </c>
      <c r="J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4149.32</v>
      </c>
      <c r="K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4163.2299999999996</v>
      </c>
      <c r="L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4153.16</v>
      </c>
      <c r="M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4079.2599999999998</v>
      </c>
      <c r="N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4087.0899999999997</v>
      </c>
      <c r="O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4106.83</v>
      </c>
      <c r="P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4138.6399999999994</v>
      </c>
      <c r="Q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4107.45</v>
      </c>
      <c r="R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4066.5499999999997</v>
      </c>
      <c r="S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4119.13</v>
      </c>
      <c r="T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4120.9699999999993</v>
      </c>
      <c r="U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4106.41</v>
      </c>
      <c r="V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4138.3599999999997</v>
      </c>
      <c r="W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4086.8999999999996</v>
      </c>
      <c r="X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4243.67</v>
      </c>
      <c r="Y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4081.8199999999997</v>
      </c>
    </row>
    <row r="457" spans="1:27" x14ac:dyDescent="0.2">
      <c r="A457" s="83">
        <f t="shared" si="12"/>
        <v>42343</v>
      </c>
      <c r="B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4075.9799999999996</v>
      </c>
      <c r="C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4112.67</v>
      </c>
      <c r="D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4137.33</v>
      </c>
      <c r="E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4137.34</v>
      </c>
      <c r="F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4132.21</v>
      </c>
      <c r="G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4123.0999999999995</v>
      </c>
      <c r="H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4068.8199999999997</v>
      </c>
      <c r="I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4052.54</v>
      </c>
      <c r="J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4111.5199999999995</v>
      </c>
      <c r="K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4131.93</v>
      </c>
      <c r="L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4112.6899999999996</v>
      </c>
      <c r="M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4103.04</v>
      </c>
      <c r="N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4085.1099999999997</v>
      </c>
      <c r="O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4102.93</v>
      </c>
      <c r="P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4112.25</v>
      </c>
      <c r="Q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4127.13</v>
      </c>
      <c r="R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4063.23</v>
      </c>
      <c r="S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4220.0999999999995</v>
      </c>
      <c r="T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4289.87</v>
      </c>
      <c r="U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4288.63</v>
      </c>
      <c r="V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4241.92</v>
      </c>
      <c r="W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4113.55</v>
      </c>
      <c r="X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4309.87</v>
      </c>
      <c r="Y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4146.7699999999995</v>
      </c>
    </row>
    <row r="458" spans="1:27" x14ac:dyDescent="0.2">
      <c r="A458" s="83">
        <f t="shared" si="12"/>
        <v>42344</v>
      </c>
      <c r="B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4076.52</v>
      </c>
      <c r="C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4112.8</v>
      </c>
      <c r="D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4137.2699999999995</v>
      </c>
      <c r="E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4137.0999999999995</v>
      </c>
      <c r="F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4130.88</v>
      </c>
      <c r="G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4122.01</v>
      </c>
      <c r="H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4103.9799999999996</v>
      </c>
      <c r="I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4103.83</v>
      </c>
      <c r="J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4048.7599999999998</v>
      </c>
      <c r="K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4203.72</v>
      </c>
      <c r="L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4160.7299999999996</v>
      </c>
      <c r="M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4140.3999999999996</v>
      </c>
      <c r="N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4110.67</v>
      </c>
      <c r="O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4111.0199999999995</v>
      </c>
      <c r="P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4150.55</v>
      </c>
      <c r="Q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4178.3499999999995</v>
      </c>
      <c r="R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4096.32</v>
      </c>
      <c r="S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4214.16</v>
      </c>
      <c r="T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4231.32</v>
      </c>
      <c r="U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4232.53</v>
      </c>
      <c r="V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4188.66</v>
      </c>
      <c r="W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4110.75</v>
      </c>
      <c r="X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4248.12</v>
      </c>
      <c r="Y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4109.26</v>
      </c>
    </row>
    <row r="459" spans="1:27" x14ac:dyDescent="0.2">
      <c r="A459" s="83">
        <f t="shared" si="12"/>
        <v>42345</v>
      </c>
      <c r="B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4081.2299999999996</v>
      </c>
      <c r="C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4116.03</v>
      </c>
      <c r="D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4144.24</v>
      </c>
      <c r="E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4154.21</v>
      </c>
      <c r="F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4154.2699999999995</v>
      </c>
      <c r="G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4116.3</v>
      </c>
      <c r="H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4065.02</v>
      </c>
      <c r="I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4160.59</v>
      </c>
      <c r="J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4126.16</v>
      </c>
      <c r="K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4131.87</v>
      </c>
      <c r="L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4122.45</v>
      </c>
      <c r="M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4063.12</v>
      </c>
      <c r="N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4062.91</v>
      </c>
      <c r="O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4062.8399999999997</v>
      </c>
      <c r="P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4113.12</v>
      </c>
      <c r="Q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4096.07</v>
      </c>
      <c r="R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4060.5099999999998</v>
      </c>
      <c r="S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4140.66</v>
      </c>
      <c r="T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4141.9399999999996</v>
      </c>
      <c r="U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4127.82</v>
      </c>
      <c r="V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4198.5199999999995</v>
      </c>
      <c r="W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4110.0599999999995</v>
      </c>
      <c r="X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4277.09</v>
      </c>
      <c r="Y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4099.72</v>
      </c>
    </row>
    <row r="460" spans="1:27" x14ac:dyDescent="0.2">
      <c r="A460" s="83">
        <f t="shared" si="12"/>
        <v>42346</v>
      </c>
      <c r="B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4056.6</v>
      </c>
      <c r="C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4097.9699999999993</v>
      </c>
      <c r="D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4125.1399999999994</v>
      </c>
      <c r="E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4125.26</v>
      </c>
      <c r="F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4115.9699999999993</v>
      </c>
      <c r="G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4098.12</v>
      </c>
      <c r="H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4057.41</v>
      </c>
      <c r="I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4160.93</v>
      </c>
      <c r="J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4117.54</v>
      </c>
      <c r="K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4151</v>
      </c>
      <c r="L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4136.03</v>
      </c>
      <c r="M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4066.14</v>
      </c>
      <c r="N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4065.74</v>
      </c>
      <c r="O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4065.74</v>
      </c>
      <c r="P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4112.79</v>
      </c>
      <c r="Q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4096.07</v>
      </c>
      <c r="R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4061.31</v>
      </c>
      <c r="S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4157.63</v>
      </c>
      <c r="T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4159.1899999999996</v>
      </c>
      <c r="U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4128.5599999999995</v>
      </c>
      <c r="V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4201.3</v>
      </c>
      <c r="W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4118.54</v>
      </c>
      <c r="X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4320.7199999999993</v>
      </c>
      <c r="Y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4132.05</v>
      </c>
    </row>
    <row r="461" spans="1:27" x14ac:dyDescent="0.2">
      <c r="A461" s="83">
        <f t="shared" si="12"/>
        <v>42347</v>
      </c>
      <c r="B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4049.0299999999997</v>
      </c>
      <c r="C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4098.4399999999996</v>
      </c>
      <c r="D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4125.62</v>
      </c>
      <c r="E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4125.6899999999996</v>
      </c>
      <c r="F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4116.41</v>
      </c>
      <c r="G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4098.75</v>
      </c>
      <c r="H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4058.79</v>
      </c>
      <c r="I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4162.5199999999995</v>
      </c>
      <c r="J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4086.56</v>
      </c>
      <c r="K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4097.6099999999997</v>
      </c>
      <c r="L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4072.16</v>
      </c>
      <c r="M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4098.62</v>
      </c>
      <c r="N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4059.3399999999997</v>
      </c>
      <c r="O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4059.45</v>
      </c>
      <c r="P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4105.93</v>
      </c>
      <c r="Q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4097.62</v>
      </c>
      <c r="R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4050.52</v>
      </c>
      <c r="S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4151.29</v>
      </c>
      <c r="T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4168.21</v>
      </c>
      <c r="U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4124.1399999999994</v>
      </c>
      <c r="V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4202.2699999999995</v>
      </c>
      <c r="W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4117.37</v>
      </c>
      <c r="X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4323.26</v>
      </c>
      <c r="Y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4115.75</v>
      </c>
    </row>
    <row r="462" spans="1:27" x14ac:dyDescent="0.2">
      <c r="A462" s="83">
        <f t="shared" si="12"/>
        <v>42348</v>
      </c>
      <c r="B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4048.45</v>
      </c>
      <c r="C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4097.92</v>
      </c>
      <c r="D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4115.9699999999993</v>
      </c>
      <c r="E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4125.33</v>
      </c>
      <c r="F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4116.1399999999994</v>
      </c>
      <c r="G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4098.68</v>
      </c>
      <c r="H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4058.04</v>
      </c>
      <c r="I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4162.09</v>
      </c>
      <c r="J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4086.7799999999997</v>
      </c>
      <c r="K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4088.74</v>
      </c>
      <c r="L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4064.0099999999998</v>
      </c>
      <c r="M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4097.58</v>
      </c>
      <c r="N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4072.02</v>
      </c>
      <c r="O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4058.89</v>
      </c>
      <c r="P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4105.76</v>
      </c>
      <c r="Q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4097.75</v>
      </c>
      <c r="R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4050.64</v>
      </c>
      <c r="S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4150.63</v>
      </c>
      <c r="T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4169.1499999999996</v>
      </c>
      <c r="U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4123.7299999999996</v>
      </c>
      <c r="V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4191.58</v>
      </c>
      <c r="W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4112.18</v>
      </c>
      <c r="X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4301.41</v>
      </c>
      <c r="Y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4115.82</v>
      </c>
    </row>
    <row r="463" spans="1:27" x14ac:dyDescent="0.2">
      <c r="A463" s="83">
        <f t="shared" si="12"/>
        <v>42349</v>
      </c>
      <c r="B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4049.25</v>
      </c>
      <c r="C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4096.55</v>
      </c>
      <c r="D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4123.66</v>
      </c>
      <c r="E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4123.59</v>
      </c>
      <c r="F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4114.53</v>
      </c>
      <c r="G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4097.0199999999995</v>
      </c>
      <c r="H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4048.38</v>
      </c>
      <c r="I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4146.71</v>
      </c>
      <c r="J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4092.7699999999995</v>
      </c>
      <c r="K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4095.41</v>
      </c>
      <c r="L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4078.2599999999998</v>
      </c>
      <c r="M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4102.18</v>
      </c>
      <c r="N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4049.2299999999996</v>
      </c>
      <c r="O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4076.7299999999996</v>
      </c>
      <c r="P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4149.57</v>
      </c>
      <c r="Q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4135.83</v>
      </c>
      <c r="R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4072.9799999999996</v>
      </c>
      <c r="S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4135.3999999999996</v>
      </c>
      <c r="T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4150.08</v>
      </c>
      <c r="U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4124.49</v>
      </c>
      <c r="V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4192.75</v>
      </c>
      <c r="W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4140.8099999999995</v>
      </c>
      <c r="X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4303.4799999999996</v>
      </c>
      <c r="Y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4125</v>
      </c>
    </row>
    <row r="464" spans="1:27" x14ac:dyDescent="0.2">
      <c r="A464" s="83">
        <f t="shared" si="12"/>
        <v>42350</v>
      </c>
      <c r="B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4064.16</v>
      </c>
      <c r="C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4083.33</v>
      </c>
      <c r="D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4111.16</v>
      </c>
      <c r="E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4120.92</v>
      </c>
      <c r="F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4111.26</v>
      </c>
      <c r="G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4111.3599999999997</v>
      </c>
      <c r="H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4084.3199999999997</v>
      </c>
      <c r="I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4050.4199999999996</v>
      </c>
      <c r="J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4134</v>
      </c>
      <c r="K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4110.5599999999995</v>
      </c>
      <c r="L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4074.8399999999997</v>
      </c>
      <c r="M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4074.64</v>
      </c>
      <c r="N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4100.71</v>
      </c>
      <c r="O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4124.08</v>
      </c>
      <c r="P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4124.13</v>
      </c>
      <c r="Q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4124.76</v>
      </c>
      <c r="R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4062.47</v>
      </c>
      <c r="S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4247.6499999999996</v>
      </c>
      <c r="T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4246.1499999999996</v>
      </c>
      <c r="U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4250.16</v>
      </c>
      <c r="V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4207.7299999999996</v>
      </c>
      <c r="W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4143.63</v>
      </c>
      <c r="X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4331.95</v>
      </c>
      <c r="Y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4138.33</v>
      </c>
    </row>
    <row r="465" spans="1:25" x14ac:dyDescent="0.2">
      <c r="A465" s="83">
        <f t="shared" si="12"/>
        <v>42351</v>
      </c>
      <c r="B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4065.45</v>
      </c>
      <c r="C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4074.64</v>
      </c>
      <c r="D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4111.2299999999996</v>
      </c>
      <c r="E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4111.28</v>
      </c>
      <c r="F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4111.09</v>
      </c>
      <c r="G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4101.84</v>
      </c>
      <c r="H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4084.0499999999997</v>
      </c>
      <c r="I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4075.31</v>
      </c>
      <c r="J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4073.94</v>
      </c>
      <c r="K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4159.4799999999996</v>
      </c>
      <c r="L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4120.0199999999995</v>
      </c>
      <c r="M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4110.74</v>
      </c>
      <c r="N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4110.47</v>
      </c>
      <c r="O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4139.12</v>
      </c>
      <c r="P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4139.04</v>
      </c>
      <c r="Q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4125.2</v>
      </c>
      <c r="R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4062.29</v>
      </c>
      <c r="S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4244.29</v>
      </c>
      <c r="T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4243.71</v>
      </c>
      <c r="U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4242.1099999999997</v>
      </c>
      <c r="V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4199.32</v>
      </c>
      <c r="W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4140.79</v>
      </c>
      <c r="X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4330.76</v>
      </c>
      <c r="Y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4128.6499999999996</v>
      </c>
    </row>
    <row r="466" spans="1:25" x14ac:dyDescent="0.2">
      <c r="A466" s="83">
        <f t="shared" si="12"/>
        <v>42352</v>
      </c>
      <c r="B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4048.6299999999997</v>
      </c>
      <c r="C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4096.82</v>
      </c>
      <c r="D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4123.7699999999995</v>
      </c>
      <c r="E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4123.7299999999996</v>
      </c>
      <c r="F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4114.41</v>
      </c>
      <c r="G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4096.8</v>
      </c>
      <c r="H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4048.3199999999997</v>
      </c>
      <c r="I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4146.4799999999996</v>
      </c>
      <c r="J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4092.5299999999997</v>
      </c>
      <c r="K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4103.7299999999996</v>
      </c>
      <c r="L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4086.35</v>
      </c>
      <c r="M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4076.3399999999997</v>
      </c>
      <c r="N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4054.42</v>
      </c>
      <c r="O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4076.5299999999997</v>
      </c>
      <c r="P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4149.38</v>
      </c>
      <c r="Q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4135.92</v>
      </c>
      <c r="R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4072.5099999999998</v>
      </c>
      <c r="S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4137.1499999999996</v>
      </c>
      <c r="T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4153.1000000000004</v>
      </c>
      <c r="U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4125.7299999999996</v>
      </c>
      <c r="V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4192.03</v>
      </c>
      <c r="W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4145.53</v>
      </c>
      <c r="X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4311.2699999999995</v>
      </c>
      <c r="Y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4126.45</v>
      </c>
    </row>
    <row r="467" spans="1:25" x14ac:dyDescent="0.2">
      <c r="A467" s="83">
        <f t="shared" si="12"/>
        <v>42353</v>
      </c>
      <c r="B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4049.1099999999997</v>
      </c>
      <c r="C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4096.54</v>
      </c>
      <c r="D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4123.6899999999996</v>
      </c>
      <c r="E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4123.93</v>
      </c>
      <c r="F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4114.7</v>
      </c>
      <c r="G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4106.03</v>
      </c>
      <c r="H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4056.8399999999997</v>
      </c>
      <c r="I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4160.7299999999996</v>
      </c>
      <c r="J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4093.12</v>
      </c>
      <c r="K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4104.2699999999995</v>
      </c>
      <c r="L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4062.16</v>
      </c>
      <c r="M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4135.0599999999995</v>
      </c>
      <c r="N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4093.2599999999998</v>
      </c>
      <c r="O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4063.8399999999997</v>
      </c>
      <c r="P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4112.46</v>
      </c>
      <c r="Q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4104.82</v>
      </c>
      <c r="R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4062.99</v>
      </c>
      <c r="S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4173.03</v>
      </c>
      <c r="T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4161.6499999999996</v>
      </c>
      <c r="U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4129.6099999999997</v>
      </c>
      <c r="V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4203.49</v>
      </c>
      <c r="W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4177.67</v>
      </c>
      <c r="X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4364.87</v>
      </c>
      <c r="Y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4193.05</v>
      </c>
    </row>
    <row r="468" spans="1:25" x14ac:dyDescent="0.2">
      <c r="A468" s="83">
        <f t="shared" si="12"/>
        <v>42354</v>
      </c>
      <c r="B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4055.14</v>
      </c>
      <c r="C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4096.45</v>
      </c>
      <c r="D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4123.6899999999996</v>
      </c>
      <c r="E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4123.7</v>
      </c>
      <c r="F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4123.93</v>
      </c>
      <c r="G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4106.07</v>
      </c>
      <c r="H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4049.13</v>
      </c>
      <c r="I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4147.3</v>
      </c>
      <c r="J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4085.72</v>
      </c>
      <c r="K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4079.1299999999997</v>
      </c>
      <c r="L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4054.5199999999995</v>
      </c>
      <c r="M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4164.74</v>
      </c>
      <c r="N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4115.99</v>
      </c>
      <c r="O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4099.88</v>
      </c>
      <c r="P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4104.45</v>
      </c>
      <c r="Q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4096.68</v>
      </c>
      <c r="R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4079.85</v>
      </c>
      <c r="S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4171</v>
      </c>
      <c r="T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4176.9799999999996</v>
      </c>
      <c r="U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4141.34</v>
      </c>
      <c r="V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4201.09</v>
      </c>
      <c r="W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4148.13</v>
      </c>
      <c r="X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4322.5200000000004</v>
      </c>
      <c r="Y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4168.45</v>
      </c>
    </row>
    <row r="469" spans="1:25" x14ac:dyDescent="0.2">
      <c r="A469" s="83">
        <f t="shared" si="12"/>
        <v>42355</v>
      </c>
      <c r="B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4063.5099999999998</v>
      </c>
      <c r="C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4114.8500000000004</v>
      </c>
      <c r="D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4123.87</v>
      </c>
      <c r="E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4133.25</v>
      </c>
      <c r="F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4133.58</v>
      </c>
      <c r="G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4106.49</v>
      </c>
      <c r="H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4065.35</v>
      </c>
      <c r="I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4161.08</v>
      </c>
      <c r="J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4085.67</v>
      </c>
      <c r="K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4079.21</v>
      </c>
      <c r="L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4062.58</v>
      </c>
      <c r="M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4117.03</v>
      </c>
      <c r="N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4115.6099999999997</v>
      </c>
      <c r="O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4091.98</v>
      </c>
      <c r="P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4113.04</v>
      </c>
      <c r="Q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4087.8199999999997</v>
      </c>
      <c r="R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4049.7299999999996</v>
      </c>
      <c r="S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4151.01</v>
      </c>
      <c r="T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4165.9399999999996</v>
      </c>
      <c r="U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4137.12</v>
      </c>
      <c r="V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4212.91</v>
      </c>
      <c r="W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4149.67</v>
      </c>
      <c r="X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4302.1399999999994</v>
      </c>
      <c r="Y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4167.8099999999995</v>
      </c>
    </row>
    <row r="470" spans="1:25" x14ac:dyDescent="0.2">
      <c r="A470" s="83">
        <f t="shared" si="12"/>
        <v>42356</v>
      </c>
      <c r="B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4067.41</v>
      </c>
      <c r="C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4079.72</v>
      </c>
      <c r="D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4124</v>
      </c>
      <c r="E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4133.45</v>
      </c>
      <c r="F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4124.0599999999995</v>
      </c>
      <c r="G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4106.6099999999997</v>
      </c>
      <c r="H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4057.66</v>
      </c>
      <c r="I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4146.96</v>
      </c>
      <c r="J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4093</v>
      </c>
      <c r="K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4091.6</v>
      </c>
      <c r="L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4070.2999999999997</v>
      </c>
      <c r="M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4118.3999999999996</v>
      </c>
      <c r="N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4094.04</v>
      </c>
      <c r="O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4094.5199999999995</v>
      </c>
      <c r="P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4069.71</v>
      </c>
      <c r="Q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4078.1099999999997</v>
      </c>
      <c r="R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4074.6899999999996</v>
      </c>
      <c r="S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4162.75</v>
      </c>
      <c r="T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4162.37</v>
      </c>
      <c r="U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4135.33</v>
      </c>
      <c r="V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4219.3</v>
      </c>
      <c r="W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4153.58</v>
      </c>
      <c r="X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4326.3599999999997</v>
      </c>
      <c r="Y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4183.3099999999995</v>
      </c>
    </row>
    <row r="471" spans="1:25" x14ac:dyDescent="0.2">
      <c r="A471" s="83">
        <f t="shared" si="12"/>
        <v>42357</v>
      </c>
      <c r="B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4100.82</v>
      </c>
      <c r="C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4066.04</v>
      </c>
      <c r="D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4092.47</v>
      </c>
      <c r="E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4101.92</v>
      </c>
      <c r="F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4102.1499999999996</v>
      </c>
      <c r="G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4093.1499999999996</v>
      </c>
      <c r="H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4059.47</v>
      </c>
      <c r="I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4100.12</v>
      </c>
      <c r="J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4144.4399999999996</v>
      </c>
      <c r="K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4092.5899999999997</v>
      </c>
      <c r="L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4083.6</v>
      </c>
      <c r="M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4101.13</v>
      </c>
      <c r="N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4110.2299999999996</v>
      </c>
      <c r="O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4100.6099999999997</v>
      </c>
      <c r="P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4057.41</v>
      </c>
      <c r="Q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4074.2799999999997</v>
      </c>
      <c r="R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4097.3999999999996</v>
      </c>
      <c r="S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4223.7299999999996</v>
      </c>
      <c r="T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4247.96</v>
      </c>
      <c r="U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4226.7299999999996</v>
      </c>
      <c r="V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4187.3099999999995</v>
      </c>
      <c r="W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4131.45</v>
      </c>
      <c r="X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4323.6399999999994</v>
      </c>
      <c r="Y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4182.13</v>
      </c>
    </row>
    <row r="472" spans="1:25" x14ac:dyDescent="0.2">
      <c r="A472" s="83">
        <f t="shared" si="12"/>
        <v>42358</v>
      </c>
      <c r="B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4062.12</v>
      </c>
      <c r="C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4116.68</v>
      </c>
      <c r="D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4151.82</v>
      </c>
      <c r="E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4162.42</v>
      </c>
      <c r="F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4162.45</v>
      </c>
      <c r="G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4151.8999999999996</v>
      </c>
      <c r="H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4107.2299999999996</v>
      </c>
      <c r="I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4071.0899999999997</v>
      </c>
      <c r="J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4101.9799999999996</v>
      </c>
      <c r="K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4154.2</v>
      </c>
      <c r="L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4110.5</v>
      </c>
      <c r="M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4101.49</v>
      </c>
      <c r="N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4101.57</v>
      </c>
      <c r="O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4110.66</v>
      </c>
      <c r="P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4110.63</v>
      </c>
      <c r="Q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4084.6</v>
      </c>
      <c r="R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4082.12</v>
      </c>
      <c r="S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4206.59</v>
      </c>
      <c r="T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4213.68</v>
      </c>
      <c r="U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4192.58</v>
      </c>
      <c r="V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4151.03</v>
      </c>
      <c r="W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4093.7</v>
      </c>
      <c r="X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4297.3899999999994</v>
      </c>
      <c r="Y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4134.58</v>
      </c>
    </row>
    <row r="473" spans="1:25" x14ac:dyDescent="0.2">
      <c r="A473" s="83">
        <f t="shared" si="12"/>
        <v>42359</v>
      </c>
      <c r="B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4063.49</v>
      </c>
      <c r="C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4110.25</v>
      </c>
      <c r="D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4142.92</v>
      </c>
      <c r="E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4157.84</v>
      </c>
      <c r="F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4157.8099999999995</v>
      </c>
      <c r="G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4148.08</v>
      </c>
      <c r="H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4056.1099999999997</v>
      </c>
      <c r="I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4146.2</v>
      </c>
      <c r="J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4108.8599999999997</v>
      </c>
      <c r="K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4126.93</v>
      </c>
      <c r="L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4108.8500000000004</v>
      </c>
      <c r="M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4048.1299999999997</v>
      </c>
      <c r="N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4062.3199999999997</v>
      </c>
      <c r="O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4069.6099999999997</v>
      </c>
      <c r="P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4131.49</v>
      </c>
      <c r="Q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4127.62</v>
      </c>
      <c r="R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4072.74</v>
      </c>
      <c r="S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4154.4699999999993</v>
      </c>
      <c r="T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4153.8499999999995</v>
      </c>
      <c r="U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4125.33</v>
      </c>
      <c r="V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4193.12</v>
      </c>
      <c r="W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4149.74</v>
      </c>
      <c r="X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4303.54</v>
      </c>
      <c r="Y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4141.8999999999996</v>
      </c>
    </row>
    <row r="474" spans="1:25" x14ac:dyDescent="0.2">
      <c r="A474" s="83">
        <f t="shared" si="12"/>
        <v>42360</v>
      </c>
      <c r="B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4066.45</v>
      </c>
      <c r="C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4071.22</v>
      </c>
      <c r="D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4096.62</v>
      </c>
      <c r="E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4105.58</v>
      </c>
      <c r="F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4105.5599999999995</v>
      </c>
      <c r="G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4080.0699999999997</v>
      </c>
      <c r="H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4052.0899999999997</v>
      </c>
      <c r="I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4159.76</v>
      </c>
      <c r="J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4104.2699999999995</v>
      </c>
      <c r="K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4103.96</v>
      </c>
      <c r="L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4095.3399999999997</v>
      </c>
      <c r="M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4062.71</v>
      </c>
      <c r="N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4065.3599999999997</v>
      </c>
      <c r="O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4080.5699999999997</v>
      </c>
      <c r="P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4159.63</v>
      </c>
      <c r="Q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4150.42</v>
      </c>
      <c r="R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4072.47</v>
      </c>
      <c r="S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4136.88</v>
      </c>
      <c r="T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4152.3</v>
      </c>
      <c r="U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4139.05</v>
      </c>
      <c r="V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4189.76</v>
      </c>
      <c r="W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4124.1399999999994</v>
      </c>
      <c r="X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4303.03</v>
      </c>
      <c r="Y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4134.55</v>
      </c>
    </row>
    <row r="475" spans="1:25" x14ac:dyDescent="0.2">
      <c r="A475" s="83">
        <f t="shared" si="12"/>
        <v>42361</v>
      </c>
      <c r="B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4077.7599999999998</v>
      </c>
      <c r="C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4071.24</v>
      </c>
      <c r="D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4096.6899999999996</v>
      </c>
      <c r="E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4105.4799999999996</v>
      </c>
      <c r="F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4105.37</v>
      </c>
      <c r="G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4092.63</v>
      </c>
      <c r="H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4048.8599999999997</v>
      </c>
      <c r="I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4146.53</v>
      </c>
      <c r="J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4084.7599999999998</v>
      </c>
      <c r="K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4104.01</v>
      </c>
      <c r="L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4078.62</v>
      </c>
      <c r="M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4117.26</v>
      </c>
      <c r="N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4117.62</v>
      </c>
      <c r="O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4101.92</v>
      </c>
      <c r="P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4078.72</v>
      </c>
      <c r="Q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4079.12</v>
      </c>
      <c r="R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4076.31</v>
      </c>
      <c r="S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4139.6099999999997</v>
      </c>
      <c r="T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4177.2299999999996</v>
      </c>
      <c r="U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4159.21</v>
      </c>
      <c r="V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4228.24</v>
      </c>
      <c r="W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4134.2</v>
      </c>
      <c r="X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4319.9799999999996</v>
      </c>
      <c r="Y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4159.1099999999997</v>
      </c>
    </row>
    <row r="476" spans="1:25" x14ac:dyDescent="0.2">
      <c r="A476" s="83">
        <f t="shared" si="12"/>
        <v>42362</v>
      </c>
      <c r="B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4078.71</v>
      </c>
      <c r="C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4071</v>
      </c>
      <c r="D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4092.1099999999997</v>
      </c>
      <c r="E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4105.2699999999995</v>
      </c>
      <c r="F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4105.2</v>
      </c>
      <c r="G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4105.49</v>
      </c>
      <c r="H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4052.6099999999997</v>
      </c>
      <c r="I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4160.1499999999996</v>
      </c>
      <c r="J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4104.46</v>
      </c>
      <c r="K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4135.3999999999996</v>
      </c>
      <c r="L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4135.68</v>
      </c>
      <c r="M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4065.56</v>
      </c>
      <c r="N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4084.02</v>
      </c>
      <c r="O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4103.87</v>
      </c>
      <c r="P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4185.2</v>
      </c>
      <c r="Q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4185.75</v>
      </c>
      <c r="R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4115.3500000000004</v>
      </c>
      <c r="S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4125.51</v>
      </c>
      <c r="T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4127.13</v>
      </c>
      <c r="U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4143.2</v>
      </c>
      <c r="V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4199.8</v>
      </c>
      <c r="W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4153.95</v>
      </c>
      <c r="X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4278.8</v>
      </c>
      <c r="Y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4134.5199999999995</v>
      </c>
    </row>
    <row r="477" spans="1:25" x14ac:dyDescent="0.2">
      <c r="A477" s="83">
        <f t="shared" si="12"/>
        <v>42363</v>
      </c>
      <c r="B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4063.1499999999996</v>
      </c>
      <c r="C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4114.4399999999996</v>
      </c>
      <c r="D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4133.1099999999997</v>
      </c>
      <c r="E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4152.3899999999994</v>
      </c>
      <c r="F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4152.41</v>
      </c>
      <c r="G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4124.3</v>
      </c>
      <c r="H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4064.5299999999997</v>
      </c>
      <c r="I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4178.9699999999993</v>
      </c>
      <c r="J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4105</v>
      </c>
      <c r="K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4117.71</v>
      </c>
      <c r="L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4091.3599999999997</v>
      </c>
      <c r="M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4115.13</v>
      </c>
      <c r="N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4090.75</v>
      </c>
      <c r="O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4065.8599999999997</v>
      </c>
      <c r="P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4103.8599999999997</v>
      </c>
      <c r="Q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4078.93</v>
      </c>
      <c r="R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4074.9399999999996</v>
      </c>
      <c r="S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4138.25</v>
      </c>
      <c r="T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4144.47</v>
      </c>
      <c r="U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4144.26</v>
      </c>
      <c r="V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4198.6899999999996</v>
      </c>
      <c r="W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4133.8999999999996</v>
      </c>
      <c r="X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4277.26</v>
      </c>
      <c r="Y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4133.37</v>
      </c>
    </row>
    <row r="478" spans="1:25" x14ac:dyDescent="0.2">
      <c r="A478" s="83">
        <f t="shared" si="12"/>
        <v>42364</v>
      </c>
      <c r="B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4065.98</v>
      </c>
      <c r="C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4135.8899999999994</v>
      </c>
      <c r="D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4151.46</v>
      </c>
      <c r="E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4162.2299999999996</v>
      </c>
      <c r="F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4162.1000000000004</v>
      </c>
      <c r="G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4151.8</v>
      </c>
      <c r="H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4084.88</v>
      </c>
      <c r="I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4084.5899999999997</v>
      </c>
      <c r="J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4096.8599999999997</v>
      </c>
      <c r="K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4140.1499999999996</v>
      </c>
      <c r="L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4125.6399999999994</v>
      </c>
      <c r="M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4093.0699999999997</v>
      </c>
      <c r="N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4092.8399999999997</v>
      </c>
      <c r="O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4101.49</v>
      </c>
      <c r="P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4101.43</v>
      </c>
      <c r="Q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4058.39</v>
      </c>
      <c r="R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4105.4799999999996</v>
      </c>
      <c r="S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4236.63</v>
      </c>
      <c r="T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4273.01</v>
      </c>
      <c r="U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4224.08</v>
      </c>
      <c r="V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4141.1499999999996</v>
      </c>
      <c r="W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4128.2299999999996</v>
      </c>
      <c r="X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4291.57</v>
      </c>
      <c r="Y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4133.2</v>
      </c>
    </row>
    <row r="479" spans="1:25" x14ac:dyDescent="0.2">
      <c r="A479" s="83">
        <f t="shared" si="12"/>
        <v>42365</v>
      </c>
      <c r="B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4066.3599999999997</v>
      </c>
      <c r="C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4135.99</v>
      </c>
      <c r="D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4151.3099999999995</v>
      </c>
      <c r="E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4161.9699999999993</v>
      </c>
      <c r="F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4161.92</v>
      </c>
      <c r="G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4151.38</v>
      </c>
      <c r="H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4106.8499999999995</v>
      </c>
      <c r="I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4070.1699999999996</v>
      </c>
      <c r="J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4079.6899999999996</v>
      </c>
      <c r="K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4153.71</v>
      </c>
      <c r="L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4110.5</v>
      </c>
      <c r="M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4101.12</v>
      </c>
      <c r="N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4100.8499999999995</v>
      </c>
      <c r="O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4109.99</v>
      </c>
      <c r="P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4109.8</v>
      </c>
      <c r="Q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4082.8799999999997</v>
      </c>
      <c r="R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4083.7799999999997</v>
      </c>
      <c r="S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4212.22</v>
      </c>
      <c r="T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4214.4299999999994</v>
      </c>
      <c r="U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4193.95</v>
      </c>
      <c r="V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4153.5199999999995</v>
      </c>
      <c r="W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4095.8999999999996</v>
      </c>
      <c r="X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4237.45</v>
      </c>
      <c r="Y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4102.88</v>
      </c>
    </row>
    <row r="480" spans="1:25" x14ac:dyDescent="0.2">
      <c r="A480" s="83">
        <f t="shared" si="12"/>
        <v>42366</v>
      </c>
      <c r="B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4092.16</v>
      </c>
      <c r="C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4162.21</v>
      </c>
      <c r="D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4162.3099999999995</v>
      </c>
      <c r="E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4188.21</v>
      </c>
      <c r="F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4188.6499999999996</v>
      </c>
      <c r="G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4162.88</v>
      </c>
      <c r="H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4115.92</v>
      </c>
      <c r="I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4245.53</v>
      </c>
      <c r="J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4147.16</v>
      </c>
      <c r="K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4170.63</v>
      </c>
      <c r="L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4160.17</v>
      </c>
      <c r="M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4084.6299999999997</v>
      </c>
      <c r="N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4084.08</v>
      </c>
      <c r="O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4103.8</v>
      </c>
      <c r="P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4184.7699999999995</v>
      </c>
      <c r="Q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4159.59</v>
      </c>
      <c r="R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4114.53</v>
      </c>
      <c r="S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4121.57</v>
      </c>
      <c r="T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4122.03</v>
      </c>
      <c r="U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4122.7</v>
      </c>
      <c r="V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4164.68</v>
      </c>
      <c r="W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4116.03</v>
      </c>
      <c r="X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4203.92</v>
      </c>
      <c r="Y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4096.6499999999996</v>
      </c>
    </row>
    <row r="481" spans="1:27" x14ac:dyDescent="0.2">
      <c r="A481" s="83">
        <f t="shared" si="12"/>
        <v>42367</v>
      </c>
      <c r="B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4065.0899999999997</v>
      </c>
      <c r="C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4092.39</v>
      </c>
      <c r="D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4137.92</v>
      </c>
      <c r="E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4138.01</v>
      </c>
      <c r="F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4137.87</v>
      </c>
      <c r="G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4114.8999999999996</v>
      </c>
      <c r="H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4052.58</v>
      </c>
      <c r="I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4151.01</v>
      </c>
      <c r="J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4104.75</v>
      </c>
      <c r="K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4090.67</v>
      </c>
      <c r="L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4090.6499999999996</v>
      </c>
      <c r="M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4063.1899999999996</v>
      </c>
      <c r="N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4064.16</v>
      </c>
      <c r="O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4077.21</v>
      </c>
      <c r="P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4077.27</v>
      </c>
      <c r="Q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4078</v>
      </c>
      <c r="R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4077.5099999999998</v>
      </c>
      <c r="S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4182.62</v>
      </c>
      <c r="T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4175.5999999999995</v>
      </c>
      <c r="U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4143.3099999999995</v>
      </c>
      <c r="V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4213.43</v>
      </c>
      <c r="W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4157.46</v>
      </c>
      <c r="X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4311.3499999999995</v>
      </c>
      <c r="Y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4119.08</v>
      </c>
    </row>
    <row r="482" spans="1:27" x14ac:dyDescent="0.2">
      <c r="A482" s="83">
        <f t="shared" si="12"/>
        <v>42368</v>
      </c>
      <c r="B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4071.4399999999996</v>
      </c>
      <c r="C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4133</v>
      </c>
      <c r="D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4152.34</v>
      </c>
      <c r="E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4152.4399999999996</v>
      </c>
      <c r="F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4162.37</v>
      </c>
      <c r="G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4138.2299999999996</v>
      </c>
      <c r="H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4072.77</v>
      </c>
      <c r="I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4179.2</v>
      </c>
      <c r="J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4125.41</v>
      </c>
      <c r="K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4136.2</v>
      </c>
      <c r="L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4091.06</v>
      </c>
      <c r="M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4082.23</v>
      </c>
      <c r="N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4082.47</v>
      </c>
      <c r="O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4082.2599999999998</v>
      </c>
      <c r="P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4090.75</v>
      </c>
      <c r="Q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4104.28</v>
      </c>
      <c r="R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4053.13</v>
      </c>
      <c r="S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4120.33</v>
      </c>
      <c r="T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4118.87</v>
      </c>
      <c r="U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4120.26</v>
      </c>
      <c r="V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4174.03</v>
      </c>
      <c r="W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4113.01</v>
      </c>
      <c r="X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4292.63</v>
      </c>
      <c r="Y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4077.13</v>
      </c>
    </row>
    <row r="483" spans="1:27" x14ac:dyDescent="0.2">
      <c r="A483" s="83">
        <f t="shared" si="12"/>
        <v>42369</v>
      </c>
      <c r="B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4077.2799999999997</v>
      </c>
      <c r="C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4087.62</v>
      </c>
      <c r="D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4114.18</v>
      </c>
      <c r="E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4114.28</v>
      </c>
      <c r="F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4123.53</v>
      </c>
      <c r="G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4105.7</v>
      </c>
      <c r="H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4052.4399999999996</v>
      </c>
      <c r="I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4169.21</v>
      </c>
      <c r="J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4116.3499999999995</v>
      </c>
      <c r="K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4169.72</v>
      </c>
      <c r="L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4111.84</v>
      </c>
      <c r="M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4049.95</v>
      </c>
      <c r="N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4054.16</v>
      </c>
      <c r="O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4054.2999999999997</v>
      </c>
      <c r="P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4122.01</v>
      </c>
      <c r="Q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4105.13</v>
      </c>
      <c r="R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4076.37</v>
      </c>
      <c r="S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4199.51</v>
      </c>
      <c r="T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4220.68</v>
      </c>
      <c r="U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4178.9799999999996</v>
      </c>
      <c r="V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4229.3099999999995</v>
      </c>
      <c r="W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4179.1499999999996</v>
      </c>
      <c r="X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4389.2</v>
      </c>
      <c r="Y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4337.18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151</v>
      </c>
      <c r="B485" s="82"/>
      <c r="C485" s="82"/>
      <c r="D485" s="82"/>
    </row>
    <row r="486" spans="1:27" ht="12.75" x14ac:dyDescent="0.2">
      <c r="A486" s="172" t="s">
        <v>48</v>
      </c>
      <c r="B486" s="183" t="s">
        <v>122</v>
      </c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5"/>
    </row>
    <row r="487" spans="1:27" ht="12.75" x14ac:dyDescent="0.2">
      <c r="A487" s="173"/>
      <c r="B487" s="186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8"/>
    </row>
    <row r="488" spans="1:27" s="117" customFormat="1" ht="12.75" customHeight="1" x14ac:dyDescent="0.2">
      <c r="A488" s="173"/>
      <c r="B488" s="175" t="s">
        <v>123</v>
      </c>
      <c r="C488" s="166" t="s">
        <v>124</v>
      </c>
      <c r="D488" s="166" t="s">
        <v>125</v>
      </c>
      <c r="E488" s="166" t="s">
        <v>126</v>
      </c>
      <c r="F488" s="166" t="s">
        <v>127</v>
      </c>
      <c r="G488" s="166" t="s">
        <v>128</v>
      </c>
      <c r="H488" s="166" t="s">
        <v>129</v>
      </c>
      <c r="I488" s="166" t="s">
        <v>130</v>
      </c>
      <c r="J488" s="166" t="s">
        <v>131</v>
      </c>
      <c r="K488" s="166" t="s">
        <v>132</v>
      </c>
      <c r="L488" s="166" t="s">
        <v>133</v>
      </c>
      <c r="M488" s="166" t="s">
        <v>134</v>
      </c>
      <c r="N488" s="177" t="s">
        <v>135</v>
      </c>
      <c r="O488" s="166" t="s">
        <v>136</v>
      </c>
      <c r="P488" s="166" t="s">
        <v>137</v>
      </c>
      <c r="Q488" s="166" t="s">
        <v>138</v>
      </c>
      <c r="R488" s="166" t="s">
        <v>139</v>
      </c>
      <c r="S488" s="166" t="s">
        <v>140</v>
      </c>
      <c r="T488" s="166" t="s">
        <v>141</v>
      </c>
      <c r="U488" s="166" t="s">
        <v>142</v>
      </c>
      <c r="V488" s="166" t="s">
        <v>143</v>
      </c>
      <c r="W488" s="166" t="s">
        <v>144</v>
      </c>
      <c r="X488" s="166" t="s">
        <v>145</v>
      </c>
      <c r="Y488" s="166" t="s">
        <v>146</v>
      </c>
    </row>
    <row r="489" spans="1:27" s="117" customFormat="1" ht="11.25" customHeight="1" x14ac:dyDescent="0.2">
      <c r="A489" s="174"/>
      <c r="B489" s="176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78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</row>
    <row r="490" spans="1:27" ht="15.75" customHeight="1" x14ac:dyDescent="0.2">
      <c r="A490" s="83">
        <f>A453</f>
        <v>42339</v>
      </c>
      <c r="B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4110.4699999999993</v>
      </c>
      <c r="C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4158.92</v>
      </c>
      <c r="D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4190.8499999999995</v>
      </c>
      <c r="E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4190.8899999999994</v>
      </c>
      <c r="F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4174.7299999999996</v>
      </c>
      <c r="G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4174.99</v>
      </c>
      <c r="H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4125.6899999999996</v>
      </c>
      <c r="I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4257.5</v>
      </c>
      <c r="J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4183.93</v>
      </c>
      <c r="K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4198.96</v>
      </c>
      <c r="L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4188.05</v>
      </c>
      <c r="M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4132.95</v>
      </c>
      <c r="N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4119.59</v>
      </c>
      <c r="O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4154.96</v>
      </c>
      <c r="P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4289.4399999999996</v>
      </c>
      <c r="Q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4258.54</v>
      </c>
      <c r="R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4149.45</v>
      </c>
      <c r="S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4058.3999999999996</v>
      </c>
      <c r="T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4050.67</v>
      </c>
      <c r="U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4075.1299999999997</v>
      </c>
      <c r="V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4053.16</v>
      </c>
      <c r="W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4056.7999999999997</v>
      </c>
      <c r="X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4156.76</v>
      </c>
      <c r="Y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4043.5099999999998</v>
      </c>
      <c r="AA490" s="84"/>
    </row>
    <row r="491" spans="1:27" x14ac:dyDescent="0.2">
      <c r="A491" s="83">
        <f>A490+1</f>
        <v>42340</v>
      </c>
      <c r="B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4105.3999999999996</v>
      </c>
      <c r="C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4153.21</v>
      </c>
      <c r="D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4184.58</v>
      </c>
      <c r="E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4173.96</v>
      </c>
      <c r="F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4174.0999999999995</v>
      </c>
      <c r="G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4164.71</v>
      </c>
      <c r="H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4106.34</v>
      </c>
      <c r="I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4208.25</v>
      </c>
      <c r="J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4128.04</v>
      </c>
      <c r="K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4141.0999999999995</v>
      </c>
      <c r="L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4131.43</v>
      </c>
      <c r="M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4067.14</v>
      </c>
      <c r="N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4086.14</v>
      </c>
      <c r="O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4089.91</v>
      </c>
      <c r="P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4181.1499999999996</v>
      </c>
      <c r="Q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4182.09</v>
      </c>
      <c r="R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4102.2299999999996</v>
      </c>
      <c r="S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4052.41</v>
      </c>
      <c r="T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4052.5299999999997</v>
      </c>
      <c r="U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4038.5699999999997</v>
      </c>
      <c r="V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4083.33</v>
      </c>
      <c r="W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4030.85</v>
      </c>
      <c r="X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4211.6799999999994</v>
      </c>
      <c r="Y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4050.56</v>
      </c>
    </row>
    <row r="492" spans="1:27" x14ac:dyDescent="0.2">
      <c r="A492" s="83">
        <f t="shared" ref="A492:A520" si="13">A491+1</f>
        <v>42341</v>
      </c>
      <c r="B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4079.33</v>
      </c>
      <c r="C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4119.29</v>
      </c>
      <c r="D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4133.58</v>
      </c>
      <c r="E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4133.53</v>
      </c>
      <c r="F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4143.4399999999996</v>
      </c>
      <c r="G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4124.6399999999994</v>
      </c>
      <c r="H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4079.97</v>
      </c>
      <c r="I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4178.42</v>
      </c>
      <c r="J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4133.07</v>
      </c>
      <c r="K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4132.33</v>
      </c>
      <c r="L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4123.1399999999994</v>
      </c>
      <c r="M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4046.1099999999997</v>
      </c>
      <c r="N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4046.02</v>
      </c>
      <c r="O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4053.21</v>
      </c>
      <c r="P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4113.79</v>
      </c>
      <c r="Q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4105.51</v>
      </c>
      <c r="R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4072.9399999999996</v>
      </c>
      <c r="S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4090.0299999999997</v>
      </c>
      <c r="T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4092.5099999999998</v>
      </c>
      <c r="U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4076.52</v>
      </c>
      <c r="V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4111.09</v>
      </c>
      <c r="W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4073.5499999999997</v>
      </c>
      <c r="X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4208.6499999999996</v>
      </c>
      <c r="Y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4059.0699999999997</v>
      </c>
    </row>
    <row r="493" spans="1:27" x14ac:dyDescent="0.2">
      <c r="A493" s="83">
        <f t="shared" si="13"/>
        <v>42342</v>
      </c>
      <c r="B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4070.79</v>
      </c>
      <c r="C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4114.71</v>
      </c>
      <c r="D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4133.7699999999995</v>
      </c>
      <c r="E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4133.7299999999996</v>
      </c>
      <c r="F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4133.9699999999993</v>
      </c>
      <c r="G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4125.03</v>
      </c>
      <c r="H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4072.0899999999997</v>
      </c>
      <c r="I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4179.17</v>
      </c>
      <c r="J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4129.1899999999996</v>
      </c>
      <c r="K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4142.7699999999995</v>
      </c>
      <c r="L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4132.93</v>
      </c>
      <c r="M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4060.7799999999997</v>
      </c>
      <c r="N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4068.42</v>
      </c>
      <c r="O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4087.71</v>
      </c>
      <c r="P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4118.76</v>
      </c>
      <c r="Q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4088.31</v>
      </c>
      <c r="R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4048.37</v>
      </c>
      <c r="S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4099.71</v>
      </c>
      <c r="T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4101.51</v>
      </c>
      <c r="U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4087.29</v>
      </c>
      <c r="V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4118.49</v>
      </c>
      <c r="W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4068.24</v>
      </c>
      <c r="X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4221.3099999999995</v>
      </c>
      <c r="Y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4063.29</v>
      </c>
    </row>
    <row r="494" spans="1:27" x14ac:dyDescent="0.2">
      <c r="A494" s="83">
        <f t="shared" si="13"/>
        <v>42343</v>
      </c>
      <c r="B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4057.5899999999997</v>
      </c>
      <c r="C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4093.41</v>
      </c>
      <c r="D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4117.4799999999996</v>
      </c>
      <c r="E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4117.49</v>
      </c>
      <c r="F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4112.4799999999996</v>
      </c>
      <c r="G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4103.58</v>
      </c>
      <c r="H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4050.59</v>
      </c>
      <c r="I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4034.7</v>
      </c>
      <c r="J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4092.2799999999997</v>
      </c>
      <c r="K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4112.21</v>
      </c>
      <c r="L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4093.4199999999996</v>
      </c>
      <c r="M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4084</v>
      </c>
      <c r="N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4066.5</v>
      </c>
      <c r="O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4083.89</v>
      </c>
      <c r="P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4092.99</v>
      </c>
      <c r="Q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4107.5199999999995</v>
      </c>
      <c r="R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4045.13</v>
      </c>
      <c r="S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4198.3</v>
      </c>
      <c r="T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4266.42</v>
      </c>
      <c r="U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4265.2</v>
      </c>
      <c r="V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4219.5999999999995</v>
      </c>
      <c r="W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4094.2599999999998</v>
      </c>
      <c r="X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4285.9399999999996</v>
      </c>
      <c r="Y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4126.6899999999996</v>
      </c>
    </row>
    <row r="495" spans="1:27" x14ac:dyDescent="0.2">
      <c r="A495" s="83">
        <f t="shared" si="13"/>
        <v>42344</v>
      </c>
      <c r="B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4058.1099999999997</v>
      </c>
      <c r="C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4093.5299999999997</v>
      </c>
      <c r="D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4117.43</v>
      </c>
      <c r="E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4117.26</v>
      </c>
      <c r="F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4111.1899999999996</v>
      </c>
      <c r="G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4102.5199999999995</v>
      </c>
      <c r="H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4084.92</v>
      </c>
      <c r="I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4084.77</v>
      </c>
      <c r="J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4031</v>
      </c>
      <c r="K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4182.3099999999995</v>
      </c>
      <c r="L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4140.33</v>
      </c>
      <c r="M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4120.4799999999996</v>
      </c>
      <c r="N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4091.45</v>
      </c>
      <c r="O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4091.7999999999997</v>
      </c>
      <c r="P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4130.3899999999994</v>
      </c>
      <c r="Q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4157.53</v>
      </c>
      <c r="R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4077.44</v>
      </c>
      <c r="S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4192.5</v>
      </c>
      <c r="T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4209.25</v>
      </c>
      <c r="U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4210.43</v>
      </c>
      <c r="V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4167.5999999999995</v>
      </c>
      <c r="W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4091.5299999999997</v>
      </c>
      <c r="X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4225.6499999999996</v>
      </c>
      <c r="Y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4090.0699999999997</v>
      </c>
    </row>
    <row r="496" spans="1:27" x14ac:dyDescent="0.2">
      <c r="A496" s="83">
        <f t="shared" si="13"/>
        <v>42345</v>
      </c>
      <c r="B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4062.71</v>
      </c>
      <c r="C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4096.6799999999994</v>
      </c>
      <c r="D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4124.2299999999996</v>
      </c>
      <c r="E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4133.9699999999993</v>
      </c>
      <c r="F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4134.0199999999995</v>
      </c>
      <c r="G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4096.95</v>
      </c>
      <c r="H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4046.8799999999997</v>
      </c>
      <c r="I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4140.1899999999996</v>
      </c>
      <c r="J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4106.57</v>
      </c>
      <c r="K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4112.1499999999996</v>
      </c>
      <c r="L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4102.95</v>
      </c>
      <c r="M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4045.02</v>
      </c>
      <c r="N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4044.8199999999997</v>
      </c>
      <c r="O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4044.75</v>
      </c>
      <c r="P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4093.85</v>
      </c>
      <c r="Q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4077.2</v>
      </c>
      <c r="R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4042.4799999999996</v>
      </c>
      <c r="S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4120.7299999999996</v>
      </c>
      <c r="T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4121.9799999999996</v>
      </c>
      <c r="U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4108.2</v>
      </c>
      <c r="V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4177.2299999999996</v>
      </c>
      <c r="W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4090.8599999999997</v>
      </c>
      <c r="X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4253.9399999999996</v>
      </c>
      <c r="Y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4080.7599999999998</v>
      </c>
    </row>
    <row r="497" spans="1:25" x14ac:dyDescent="0.2">
      <c r="A497" s="83">
        <f t="shared" si="13"/>
        <v>42346</v>
      </c>
      <c r="B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4038.66</v>
      </c>
      <c r="C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4079.06</v>
      </c>
      <c r="D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4105.58</v>
      </c>
      <c r="E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4105.6899999999996</v>
      </c>
      <c r="F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4096.63</v>
      </c>
      <c r="G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4079.1899999999996</v>
      </c>
      <c r="H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4039.45</v>
      </c>
      <c r="I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4140.5199999999995</v>
      </c>
      <c r="J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4098.16</v>
      </c>
      <c r="K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4130.83</v>
      </c>
      <c r="L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4116.21</v>
      </c>
      <c r="M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4047.97</v>
      </c>
      <c r="N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4047.5899999999997</v>
      </c>
      <c r="O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4047.5899999999997</v>
      </c>
      <c r="P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4093.52</v>
      </c>
      <c r="Q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4077.2</v>
      </c>
      <c r="R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4043.2599999999998</v>
      </c>
      <c r="S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4137.3</v>
      </c>
      <c r="T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4138.83</v>
      </c>
      <c r="U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4108.91</v>
      </c>
      <c r="V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4179.9399999999996</v>
      </c>
      <c r="W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4099.1399999999994</v>
      </c>
      <c r="X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4296.54</v>
      </c>
      <c r="Y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4112.33</v>
      </c>
    </row>
    <row r="498" spans="1:25" x14ac:dyDescent="0.2">
      <c r="A498" s="83">
        <f t="shared" si="13"/>
        <v>42347</v>
      </c>
      <c r="B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4031.2699999999995</v>
      </c>
      <c r="C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4079.5099999999998</v>
      </c>
      <c r="D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4106.05</v>
      </c>
      <c r="E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4106.12</v>
      </c>
      <c r="F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4097.0599999999995</v>
      </c>
      <c r="G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4079.81</v>
      </c>
      <c r="H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4040.7999999999997</v>
      </c>
      <c r="I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4142.08</v>
      </c>
      <c r="J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4067.91</v>
      </c>
      <c r="K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4078.7</v>
      </c>
      <c r="L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4053.85</v>
      </c>
      <c r="M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4079.69</v>
      </c>
      <c r="N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4041.33</v>
      </c>
      <c r="O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4041.4399999999996</v>
      </c>
      <c r="P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4086.8199999999997</v>
      </c>
      <c r="Q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4078.71</v>
      </c>
      <c r="R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4032.73</v>
      </c>
      <c r="S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4131.12</v>
      </c>
      <c r="T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4147.63</v>
      </c>
      <c r="U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4104.5999999999995</v>
      </c>
      <c r="V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4180.8899999999994</v>
      </c>
      <c r="W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4097.99</v>
      </c>
      <c r="X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4299.01</v>
      </c>
      <c r="Y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4096.41</v>
      </c>
    </row>
    <row r="499" spans="1:25" x14ac:dyDescent="0.2">
      <c r="A499" s="83">
        <f t="shared" si="13"/>
        <v>42348</v>
      </c>
      <c r="B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4030.7</v>
      </c>
      <c r="C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4079</v>
      </c>
      <c r="D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4096.63</v>
      </c>
      <c r="E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4105.76</v>
      </c>
      <c r="F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4096.79</v>
      </c>
      <c r="G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4079.74</v>
      </c>
      <c r="H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4040.0699999999997</v>
      </c>
      <c r="I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4141.6499999999996</v>
      </c>
      <c r="J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4068.12</v>
      </c>
      <c r="K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4070.04</v>
      </c>
      <c r="L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4045.89</v>
      </c>
      <c r="M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4078.67</v>
      </c>
      <c r="N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4053.72</v>
      </c>
      <c r="O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4040.89</v>
      </c>
      <c r="P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4086.66</v>
      </c>
      <c r="Q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4078.8399999999997</v>
      </c>
      <c r="R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4032.8399999999997</v>
      </c>
      <c r="S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4130.47</v>
      </c>
      <c r="T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4148.55</v>
      </c>
      <c r="U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4104.2</v>
      </c>
      <c r="V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4170.45</v>
      </c>
      <c r="W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4092.92</v>
      </c>
      <c r="X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4277.68</v>
      </c>
      <c r="Y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4096.4799999999996</v>
      </c>
    </row>
    <row r="500" spans="1:25" x14ac:dyDescent="0.2">
      <c r="A500" s="83">
        <f t="shared" si="13"/>
        <v>42349</v>
      </c>
      <c r="B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4031.49</v>
      </c>
      <c r="C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4077.67</v>
      </c>
      <c r="D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4104.1399999999994</v>
      </c>
      <c r="E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4104.07</v>
      </c>
      <c r="F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4095.22</v>
      </c>
      <c r="G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4078.12</v>
      </c>
      <c r="H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4030.63</v>
      </c>
      <c r="I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4126.6399999999994</v>
      </c>
      <c r="J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4073.97</v>
      </c>
      <c r="K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4076.5499999999997</v>
      </c>
      <c r="L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4059.7999999999997</v>
      </c>
      <c r="M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4083.16</v>
      </c>
      <c r="N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4031.46</v>
      </c>
      <c r="O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4058.31</v>
      </c>
      <c r="P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4129.4399999999996</v>
      </c>
      <c r="Q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4116.0199999999995</v>
      </c>
      <c r="R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4054.6499999999996</v>
      </c>
      <c r="S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4115.59</v>
      </c>
      <c r="T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4129.9299999999994</v>
      </c>
      <c r="U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4104.95</v>
      </c>
      <c r="V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4171.59</v>
      </c>
      <c r="W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4120.88</v>
      </c>
      <c r="X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4279.71</v>
      </c>
      <c r="Y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4105.4399999999996</v>
      </c>
    </row>
    <row r="501" spans="1:25" x14ac:dyDescent="0.2">
      <c r="A501" s="83">
        <f t="shared" si="13"/>
        <v>42350</v>
      </c>
      <c r="B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4046.04</v>
      </c>
      <c r="C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4064.7599999999998</v>
      </c>
      <c r="D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4091.93</v>
      </c>
      <c r="E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4101.46</v>
      </c>
      <c r="F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4092.0299999999997</v>
      </c>
      <c r="G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4092.13</v>
      </c>
      <c r="H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4065.72</v>
      </c>
      <c r="I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4032.6299999999997</v>
      </c>
      <c r="J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4114.2299999999996</v>
      </c>
      <c r="K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4091.3399999999997</v>
      </c>
      <c r="L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4056.47</v>
      </c>
      <c r="M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4056.2799999999997</v>
      </c>
      <c r="N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4081.7299999999996</v>
      </c>
      <c r="O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4104.55</v>
      </c>
      <c r="P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4104.59</v>
      </c>
      <c r="Q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4105.21</v>
      </c>
      <c r="R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4044.39</v>
      </c>
      <c r="S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4225.1899999999996</v>
      </c>
      <c r="T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4223.7299999999996</v>
      </c>
      <c r="U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4227.6499999999996</v>
      </c>
      <c r="V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4186.2199999999993</v>
      </c>
      <c r="W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4123.6399999999994</v>
      </c>
      <c r="X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4307.5</v>
      </c>
      <c r="Y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4118.46</v>
      </c>
    </row>
    <row r="502" spans="1:25" x14ac:dyDescent="0.2">
      <c r="A502" s="83">
        <f t="shared" si="13"/>
        <v>42351</v>
      </c>
      <c r="B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4047.2999999999997</v>
      </c>
      <c r="C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4056.2799999999997</v>
      </c>
      <c r="D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4092</v>
      </c>
      <c r="E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4092.04</v>
      </c>
      <c r="F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4091.8599999999997</v>
      </c>
      <c r="G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4082.83</v>
      </c>
      <c r="H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4065.46</v>
      </c>
      <c r="I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4056.9199999999996</v>
      </c>
      <c r="J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4055.5899999999997</v>
      </c>
      <c r="K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4139.0999999999995</v>
      </c>
      <c r="L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4100.58</v>
      </c>
      <c r="M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4091.5199999999995</v>
      </c>
      <c r="N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4091.2599999999998</v>
      </c>
      <c r="O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4119.2299999999996</v>
      </c>
      <c r="P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4119.1499999999996</v>
      </c>
      <c r="Q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4105.6399999999994</v>
      </c>
      <c r="R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4044.21</v>
      </c>
      <c r="S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4221.92</v>
      </c>
      <c r="T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4221.3500000000004</v>
      </c>
      <c r="U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4219.78</v>
      </c>
      <c r="V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4178.01</v>
      </c>
      <c r="W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4120.8599999999997</v>
      </c>
      <c r="X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4306.34</v>
      </c>
      <c r="Y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4109.01</v>
      </c>
    </row>
    <row r="503" spans="1:25" x14ac:dyDescent="0.2">
      <c r="A503" s="83">
        <f t="shared" si="13"/>
        <v>42352</v>
      </c>
      <c r="B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4030.8799999999997</v>
      </c>
      <c r="C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4077.93</v>
      </c>
      <c r="D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4104.25</v>
      </c>
      <c r="E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4104.2</v>
      </c>
      <c r="F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4095.1</v>
      </c>
      <c r="G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4077.91</v>
      </c>
      <c r="H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4030.58</v>
      </c>
      <c r="I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4126.42</v>
      </c>
      <c r="J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4073.74</v>
      </c>
      <c r="K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4084.68</v>
      </c>
      <c r="L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4067.71</v>
      </c>
      <c r="M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4057.93</v>
      </c>
      <c r="N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4036.5299999999997</v>
      </c>
      <c r="O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4058.12</v>
      </c>
      <c r="P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4129.24</v>
      </c>
      <c r="Q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4116.0999999999995</v>
      </c>
      <c r="R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4054.2</v>
      </c>
      <c r="S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4117.3</v>
      </c>
      <c r="T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4132.88</v>
      </c>
      <c r="U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4106.16</v>
      </c>
      <c r="V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4170.8899999999994</v>
      </c>
      <c r="W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4125.4799999999996</v>
      </c>
      <c r="X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4287.3099999999995</v>
      </c>
      <c r="Y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4106.8599999999997</v>
      </c>
    </row>
    <row r="504" spans="1:25" x14ac:dyDescent="0.2">
      <c r="A504" s="83">
        <f t="shared" si="13"/>
        <v>42353</v>
      </c>
      <c r="B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4031.35</v>
      </c>
      <c r="C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4077.6499999999996</v>
      </c>
      <c r="D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4104.16</v>
      </c>
      <c r="E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4104.3999999999996</v>
      </c>
      <c r="F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4095.39</v>
      </c>
      <c r="G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4086.92</v>
      </c>
      <c r="H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4038.8999999999996</v>
      </c>
      <c r="I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4140.33</v>
      </c>
      <c r="J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4074.3199999999997</v>
      </c>
      <c r="K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4085.2</v>
      </c>
      <c r="L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4044.0899999999997</v>
      </c>
      <c r="M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4115.26</v>
      </c>
      <c r="N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4074.46</v>
      </c>
      <c r="O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4045.7299999999996</v>
      </c>
      <c r="P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4093.2</v>
      </c>
      <c r="Q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4085.74</v>
      </c>
      <c r="R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4044.8999999999996</v>
      </c>
      <c r="S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4152.34</v>
      </c>
      <c r="T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4141.2199999999993</v>
      </c>
      <c r="U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4109.95</v>
      </c>
      <c r="V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4182.07</v>
      </c>
      <c r="W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4156.87</v>
      </c>
      <c r="X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4339.6399999999994</v>
      </c>
      <c r="Y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4171.88</v>
      </c>
    </row>
    <row r="505" spans="1:25" x14ac:dyDescent="0.2">
      <c r="A505" s="83">
        <f t="shared" si="13"/>
        <v>42354</v>
      </c>
      <c r="B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4037.2299999999996</v>
      </c>
      <c r="C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4077.5699999999997</v>
      </c>
      <c r="D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4104.16</v>
      </c>
      <c r="E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4104.18</v>
      </c>
      <c r="F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4104.3999999999996</v>
      </c>
      <c r="G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4086.96</v>
      </c>
      <c r="H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4031.3599999999997</v>
      </c>
      <c r="I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4127.22</v>
      </c>
      <c r="J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4067.0899999999997</v>
      </c>
      <c r="K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4060.66</v>
      </c>
      <c r="L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4036.62</v>
      </c>
      <c r="M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4144.24</v>
      </c>
      <c r="N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4096.6399999999994</v>
      </c>
      <c r="O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4080.92</v>
      </c>
      <c r="P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4085.38</v>
      </c>
      <c r="Q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4077.79</v>
      </c>
      <c r="R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4061.3599999999997</v>
      </c>
      <c r="S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4150.3599999999997</v>
      </c>
      <c r="T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4156.2</v>
      </c>
      <c r="U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4121.3899999999994</v>
      </c>
      <c r="V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4179.7299999999996</v>
      </c>
      <c r="W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4128.03</v>
      </c>
      <c r="X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4298.3</v>
      </c>
      <c r="Y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4147.8599999999997</v>
      </c>
    </row>
    <row r="506" spans="1:25" x14ac:dyDescent="0.2">
      <c r="A506" s="83">
        <f t="shared" si="13"/>
        <v>42355</v>
      </c>
      <c r="B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4045.41</v>
      </c>
      <c r="C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4095.5299999999997</v>
      </c>
      <c r="D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4104.34</v>
      </c>
      <c r="E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4113.5</v>
      </c>
      <c r="F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4113.82</v>
      </c>
      <c r="G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4087.37</v>
      </c>
      <c r="H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4047.2</v>
      </c>
      <c r="I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4140.67</v>
      </c>
      <c r="J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4067.0499999999997</v>
      </c>
      <c r="K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4060.74</v>
      </c>
      <c r="L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4044.5</v>
      </c>
      <c r="M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4097.66</v>
      </c>
      <c r="N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4096.2699999999995</v>
      </c>
      <c r="O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4073.2</v>
      </c>
      <c r="P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4093.7699999999995</v>
      </c>
      <c r="Q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4069.14</v>
      </c>
      <c r="R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4031.95</v>
      </c>
      <c r="S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4130.84</v>
      </c>
      <c r="T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4145.41</v>
      </c>
      <c r="U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4117.2699999999995</v>
      </c>
      <c r="V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4191.2699999999995</v>
      </c>
      <c r="W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4129.53</v>
      </c>
      <c r="X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4278.3999999999996</v>
      </c>
      <c r="Y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4147.24</v>
      </c>
    </row>
    <row r="507" spans="1:25" x14ac:dyDescent="0.2">
      <c r="A507" s="83">
        <f t="shared" si="13"/>
        <v>42356</v>
      </c>
      <c r="B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4049.21</v>
      </c>
      <c r="C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4061.2299999999996</v>
      </c>
      <c r="D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4104.47</v>
      </c>
      <c r="E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4113.6899999999996</v>
      </c>
      <c r="F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4104.5199999999995</v>
      </c>
      <c r="G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4087.48</v>
      </c>
      <c r="H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4039.6899999999996</v>
      </c>
      <c r="I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4126.8899999999994</v>
      </c>
      <c r="J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4074.1899999999996</v>
      </c>
      <c r="K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4072.83</v>
      </c>
      <c r="L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4052.0299999999997</v>
      </c>
      <c r="M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4099</v>
      </c>
      <c r="N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4075.21</v>
      </c>
      <c r="O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4075.68</v>
      </c>
      <c r="P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4051.46</v>
      </c>
      <c r="Q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4059.66</v>
      </c>
      <c r="R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4056.3199999999997</v>
      </c>
      <c r="S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4142.3</v>
      </c>
      <c r="T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4141.93</v>
      </c>
      <c r="U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4115.53</v>
      </c>
      <c r="V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4197.51</v>
      </c>
      <c r="W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4133.3499999999995</v>
      </c>
      <c r="X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4302.04</v>
      </c>
      <c r="Y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4162.38</v>
      </c>
    </row>
    <row r="508" spans="1:25" x14ac:dyDescent="0.2">
      <c r="A508" s="83">
        <f t="shared" si="13"/>
        <v>42357</v>
      </c>
      <c r="B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4081.8399999999997</v>
      </c>
      <c r="C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4047.88</v>
      </c>
      <c r="D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4073.68</v>
      </c>
      <c r="E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4082.91</v>
      </c>
      <c r="F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4083.13</v>
      </c>
      <c r="G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4074.35</v>
      </c>
      <c r="H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4041.46</v>
      </c>
      <c r="I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4081.1499999999996</v>
      </c>
      <c r="J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4124.42</v>
      </c>
      <c r="K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4073.7999999999997</v>
      </c>
      <c r="L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4065.0199999999995</v>
      </c>
      <c r="M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4082.14</v>
      </c>
      <c r="N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4091.0199999999995</v>
      </c>
      <c r="O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4081.63</v>
      </c>
      <c r="P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4039.45</v>
      </c>
      <c r="Q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4055.92</v>
      </c>
      <c r="R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4078.49</v>
      </c>
      <c r="S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4201.84</v>
      </c>
      <c r="T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4225.5</v>
      </c>
      <c r="U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4204.7699999999995</v>
      </c>
      <c r="V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4166.28</v>
      </c>
      <c r="W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4111.74</v>
      </c>
      <c r="X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4299.3899999999994</v>
      </c>
      <c r="Y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4161.2199999999993</v>
      </c>
    </row>
    <row r="509" spans="1:25" x14ac:dyDescent="0.2">
      <c r="A509" s="83">
        <f t="shared" si="13"/>
        <v>42358</v>
      </c>
      <c r="B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4044.0499999999997</v>
      </c>
      <c r="C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4097.32</v>
      </c>
      <c r="D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4131.63</v>
      </c>
      <c r="E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4141.9799999999996</v>
      </c>
      <c r="F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4142.01</v>
      </c>
      <c r="G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4131.71</v>
      </c>
      <c r="H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4088.0899999999997</v>
      </c>
      <c r="I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4052.81</v>
      </c>
      <c r="J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4082.97</v>
      </c>
      <c r="K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4133.95</v>
      </c>
      <c r="L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4091.29</v>
      </c>
      <c r="M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4082.49</v>
      </c>
      <c r="N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4082.5699999999997</v>
      </c>
      <c r="O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4091.4399999999996</v>
      </c>
      <c r="P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4091.41</v>
      </c>
      <c r="Q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4066</v>
      </c>
      <c r="R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4063.58</v>
      </c>
      <c r="S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4185.0999999999995</v>
      </c>
      <c r="T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4192.03</v>
      </c>
      <c r="U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4171.43</v>
      </c>
      <c r="V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4130.8499999999995</v>
      </c>
      <c r="W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4074.88</v>
      </c>
      <c r="X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4273.76</v>
      </c>
      <c r="Y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4114.8</v>
      </c>
    </row>
    <row r="510" spans="1:25" x14ac:dyDescent="0.2">
      <c r="A510" s="83">
        <f t="shared" si="13"/>
        <v>42359</v>
      </c>
      <c r="B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4045.3799999999997</v>
      </c>
      <c r="C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4091.04</v>
      </c>
      <c r="D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4122.93</v>
      </c>
      <c r="E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4137.51</v>
      </c>
      <c r="F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4137.4799999999996</v>
      </c>
      <c r="G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4127.9799999999996</v>
      </c>
      <c r="H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4038.18</v>
      </c>
      <c r="I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4126.1399999999994</v>
      </c>
      <c r="J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4089.6899999999996</v>
      </c>
      <c r="K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4107.33</v>
      </c>
      <c r="L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4089.67</v>
      </c>
      <c r="M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4030.3799999999997</v>
      </c>
      <c r="N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4044.24</v>
      </c>
      <c r="O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4051.3599999999997</v>
      </c>
      <c r="P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4111.78</v>
      </c>
      <c r="Q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4108.01</v>
      </c>
      <c r="R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4054.42</v>
      </c>
      <c r="S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4134.21</v>
      </c>
      <c r="T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4133.6099999999997</v>
      </c>
      <c r="U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4105.76</v>
      </c>
      <c r="V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4171.95</v>
      </c>
      <c r="W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4129.6000000000004</v>
      </c>
      <c r="X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4279.76</v>
      </c>
      <c r="Y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4121.9399999999996</v>
      </c>
    </row>
    <row r="511" spans="1:25" x14ac:dyDescent="0.2">
      <c r="A511" s="83">
        <f t="shared" si="13"/>
        <v>42360</v>
      </c>
      <c r="B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4048.27</v>
      </c>
      <c r="C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4052.93</v>
      </c>
      <c r="D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4077.7299999999996</v>
      </c>
      <c r="E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4086.4799999999996</v>
      </c>
      <c r="F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4086.47</v>
      </c>
      <c r="G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4061.58</v>
      </c>
      <c r="H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4034.25</v>
      </c>
      <c r="I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4139.38</v>
      </c>
      <c r="J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4085.2</v>
      </c>
      <c r="K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4084.8999999999996</v>
      </c>
      <c r="L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4076.4799999999996</v>
      </c>
      <c r="M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4044.6299999999997</v>
      </c>
      <c r="N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4047.21</v>
      </c>
      <c r="O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4062.06</v>
      </c>
      <c r="P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4139.26</v>
      </c>
      <c r="Q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4130.26</v>
      </c>
      <c r="R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4054.16</v>
      </c>
      <c r="S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4117.04</v>
      </c>
      <c r="T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4132.09</v>
      </c>
      <c r="U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4119.16</v>
      </c>
      <c r="V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4168.67</v>
      </c>
      <c r="W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4104.5999999999995</v>
      </c>
      <c r="X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4279.26</v>
      </c>
      <c r="Y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4114.7699999999995</v>
      </c>
    </row>
    <row r="512" spans="1:25" x14ac:dyDescent="0.2">
      <c r="A512" s="83">
        <f t="shared" si="13"/>
        <v>42361</v>
      </c>
      <c r="B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4059.3199999999997</v>
      </c>
      <c r="C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4052.96</v>
      </c>
      <c r="D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4077.7999999999997</v>
      </c>
      <c r="E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4086.38</v>
      </c>
      <c r="F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4086.27</v>
      </c>
      <c r="G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4073.8399999999997</v>
      </c>
      <c r="H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4031.1</v>
      </c>
      <c r="I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4126.46</v>
      </c>
      <c r="J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4066.1499999999996</v>
      </c>
      <c r="K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4084.95</v>
      </c>
      <c r="L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4060.16</v>
      </c>
      <c r="M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4097.88</v>
      </c>
      <c r="N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4098.24</v>
      </c>
      <c r="O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4082.91</v>
      </c>
      <c r="P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4060.2599999999998</v>
      </c>
      <c r="Q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4060.64</v>
      </c>
      <c r="R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4057.8999999999996</v>
      </c>
      <c r="S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4119.71</v>
      </c>
      <c r="T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4156.4399999999996</v>
      </c>
      <c r="U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4138.84</v>
      </c>
      <c r="V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4206.24</v>
      </c>
      <c r="W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4114.42</v>
      </c>
      <c r="X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4295.82</v>
      </c>
      <c r="Y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4138.75</v>
      </c>
    </row>
    <row r="513" spans="1:27" x14ac:dyDescent="0.2">
      <c r="A513" s="83">
        <f t="shared" si="13"/>
        <v>42362</v>
      </c>
      <c r="B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4060.24</v>
      </c>
      <c r="C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4052.72</v>
      </c>
      <c r="D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4073.33</v>
      </c>
      <c r="E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4086.18</v>
      </c>
      <c r="F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4086.1099999999997</v>
      </c>
      <c r="G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4086.3999999999996</v>
      </c>
      <c r="H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4034.7599999999998</v>
      </c>
      <c r="I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4139.76</v>
      </c>
      <c r="J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4085.39</v>
      </c>
      <c r="K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4115.59</v>
      </c>
      <c r="L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4115.87</v>
      </c>
      <c r="M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4047.41</v>
      </c>
      <c r="N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4065.4399999999996</v>
      </c>
      <c r="O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4084.81</v>
      </c>
      <c r="P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4164.22</v>
      </c>
      <c r="Q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4164.76</v>
      </c>
      <c r="R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4096.0199999999995</v>
      </c>
      <c r="S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4105.9399999999996</v>
      </c>
      <c r="T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4107.5199999999995</v>
      </c>
      <c r="U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4123.21</v>
      </c>
      <c r="V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4178.4799999999996</v>
      </c>
      <c r="W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4133.7</v>
      </c>
      <c r="X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4255.5999999999995</v>
      </c>
      <c r="Y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4114.74</v>
      </c>
    </row>
    <row r="514" spans="1:27" x14ac:dyDescent="0.2">
      <c r="A514" s="83">
        <f t="shared" si="13"/>
        <v>42363</v>
      </c>
      <c r="B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4045.0499999999997</v>
      </c>
      <c r="C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4095.1299999999997</v>
      </c>
      <c r="D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4113.3599999999997</v>
      </c>
      <c r="E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4132.1899999999996</v>
      </c>
      <c r="F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4132.2</v>
      </c>
      <c r="G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4104.76</v>
      </c>
      <c r="H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4046.3999999999996</v>
      </c>
      <c r="I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4158.1399999999994</v>
      </c>
      <c r="J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4085.91</v>
      </c>
      <c r="K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4098.32</v>
      </c>
      <c r="L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4072.6</v>
      </c>
      <c r="M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4095.7999999999997</v>
      </c>
      <c r="N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4072</v>
      </c>
      <c r="O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4047.7</v>
      </c>
      <c r="P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4084.7999999999997</v>
      </c>
      <c r="Q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4060.46</v>
      </c>
      <c r="R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4056.5699999999997</v>
      </c>
      <c r="S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4118.38</v>
      </c>
      <c r="T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4124.45</v>
      </c>
      <c r="U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4124.24</v>
      </c>
      <c r="V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4177.3899999999994</v>
      </c>
      <c r="W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4114.13</v>
      </c>
      <c r="X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4254.0999999999995</v>
      </c>
      <c r="Y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4113.6099999999997</v>
      </c>
    </row>
    <row r="515" spans="1:27" x14ac:dyDescent="0.2">
      <c r="A515" s="83">
        <f t="shared" si="13"/>
        <v>42364</v>
      </c>
      <c r="B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4047.8199999999997</v>
      </c>
      <c r="C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4116.08</v>
      </c>
      <c r="D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4131.28</v>
      </c>
      <c r="E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4141.79</v>
      </c>
      <c r="F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4141.67</v>
      </c>
      <c r="G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4131.6099999999997</v>
      </c>
      <c r="H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4066.2799999999997</v>
      </c>
      <c r="I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4065.99</v>
      </c>
      <c r="J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4077.97</v>
      </c>
      <c r="K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4120.24</v>
      </c>
      <c r="L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4106.0599999999995</v>
      </c>
      <c r="M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4074.2599999999998</v>
      </c>
      <c r="N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4074.04</v>
      </c>
      <c r="O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4082.49</v>
      </c>
      <c r="P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4082.43</v>
      </c>
      <c r="Q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4040.41</v>
      </c>
      <c r="R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4086.38</v>
      </c>
      <c r="S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4214.4399999999996</v>
      </c>
      <c r="T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4249.96</v>
      </c>
      <c r="U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4202.18</v>
      </c>
      <c r="V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4121.21</v>
      </c>
      <c r="W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4108.6000000000004</v>
      </c>
      <c r="X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4268.08</v>
      </c>
      <c r="Y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4113.45</v>
      </c>
    </row>
    <row r="516" spans="1:27" x14ac:dyDescent="0.2">
      <c r="A516" s="83">
        <f t="shared" si="13"/>
        <v>42365</v>
      </c>
      <c r="B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4048.1899999999996</v>
      </c>
      <c r="C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4116.17</v>
      </c>
      <c r="D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4131.13</v>
      </c>
      <c r="E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4141.54</v>
      </c>
      <c r="F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4141.49</v>
      </c>
      <c r="G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4131.2</v>
      </c>
      <c r="H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4087.72</v>
      </c>
      <c r="I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4051.91</v>
      </c>
      <c r="J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4061.21</v>
      </c>
      <c r="K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4133.4699999999993</v>
      </c>
      <c r="L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4091.29</v>
      </c>
      <c r="M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4082.13</v>
      </c>
      <c r="N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4081.87</v>
      </c>
      <c r="O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4090.79</v>
      </c>
      <c r="P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4090.6</v>
      </c>
      <c r="Q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4064.3199999999997</v>
      </c>
      <c r="R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4065.2</v>
      </c>
      <c r="S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4190.5999999999995</v>
      </c>
      <c r="T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4192.76</v>
      </c>
      <c r="U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4172.76</v>
      </c>
      <c r="V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4133.29</v>
      </c>
      <c r="W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4077.0299999999997</v>
      </c>
      <c r="X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4215.24</v>
      </c>
      <c r="Y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4083.85</v>
      </c>
    </row>
    <row r="517" spans="1:27" x14ac:dyDescent="0.2">
      <c r="A517" s="83">
        <f t="shared" si="13"/>
        <v>42366</v>
      </c>
      <c r="B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4073.3799999999997</v>
      </c>
      <c r="C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4141.78</v>
      </c>
      <c r="D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4141.87</v>
      </c>
      <c r="E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4167.16</v>
      </c>
      <c r="F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4167.58</v>
      </c>
      <c r="G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4142.42</v>
      </c>
      <c r="H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4096.57</v>
      </c>
      <c r="I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4223.13</v>
      </c>
      <c r="J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4127.08</v>
      </c>
      <c r="K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4150</v>
      </c>
      <c r="L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4139.78</v>
      </c>
      <c r="M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4066.0299999999997</v>
      </c>
      <c r="N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4065.49</v>
      </c>
      <c r="O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4084.74</v>
      </c>
      <c r="P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4163.8</v>
      </c>
      <c r="Q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4139.21</v>
      </c>
      <c r="R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4095.22</v>
      </c>
      <c r="S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4102.0999999999995</v>
      </c>
      <c r="T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4102.54</v>
      </c>
      <c r="U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4103.2</v>
      </c>
      <c r="V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4144.1899999999996</v>
      </c>
      <c r="W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4096.6799999999994</v>
      </c>
      <c r="X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4182.5</v>
      </c>
      <c r="Y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4077.7599999999998</v>
      </c>
    </row>
    <row r="518" spans="1:27" x14ac:dyDescent="0.2">
      <c r="A518" s="83">
        <f t="shared" si="13"/>
        <v>42367</v>
      </c>
      <c r="B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4046.95</v>
      </c>
      <c r="C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4073.6</v>
      </c>
      <c r="D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4118.0599999999995</v>
      </c>
      <c r="E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4118.1399999999994</v>
      </c>
      <c r="F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4118</v>
      </c>
      <c r="G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4095.58</v>
      </c>
      <c r="H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4034.74</v>
      </c>
      <c r="I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4130.84</v>
      </c>
      <c r="J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4085.6699999999996</v>
      </c>
      <c r="K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4071.92</v>
      </c>
      <c r="L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4071.91</v>
      </c>
      <c r="M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4045.0899999999997</v>
      </c>
      <c r="N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4046.04</v>
      </c>
      <c r="O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4058.7799999999997</v>
      </c>
      <c r="P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4058.84</v>
      </c>
      <c r="Q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4059.5499999999997</v>
      </c>
      <c r="R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4059.0699999999997</v>
      </c>
      <c r="S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4161.7</v>
      </c>
      <c r="T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4154.8499999999995</v>
      </c>
      <c r="U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4123.32</v>
      </c>
      <c r="V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4191.78</v>
      </c>
      <c r="W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4137.13</v>
      </c>
      <c r="X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4287.3899999999994</v>
      </c>
      <c r="Y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4099.66</v>
      </c>
    </row>
    <row r="519" spans="1:27" x14ac:dyDescent="0.2">
      <c r="A519" s="83">
        <f t="shared" si="13"/>
        <v>42368</v>
      </c>
      <c r="B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4053.1499999999996</v>
      </c>
      <c r="C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4113.25</v>
      </c>
      <c r="D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4132.13</v>
      </c>
      <c r="E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4132.2299999999996</v>
      </c>
      <c r="F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4141.93</v>
      </c>
      <c r="G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4118.3599999999997</v>
      </c>
      <c r="H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4054.4399999999996</v>
      </c>
      <c r="I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4158.3599999999997</v>
      </c>
      <c r="J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4105.84</v>
      </c>
      <c r="K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4116.38</v>
      </c>
      <c r="L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4072.31</v>
      </c>
      <c r="M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4063.6899999999996</v>
      </c>
      <c r="N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4063.92</v>
      </c>
      <c r="O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4063.71</v>
      </c>
      <c r="P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4072</v>
      </c>
      <c r="Q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4085.21</v>
      </c>
      <c r="R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4035.27</v>
      </c>
      <c r="S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4100.8899999999994</v>
      </c>
      <c r="T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4099.45</v>
      </c>
      <c r="U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4100.82</v>
      </c>
      <c r="V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4153.32</v>
      </c>
      <c r="W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4093.74</v>
      </c>
      <c r="X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4269.1099999999997</v>
      </c>
      <c r="Y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4058.7</v>
      </c>
    </row>
    <row r="520" spans="1:27" x14ac:dyDescent="0.2">
      <c r="A520" s="83">
        <f t="shared" si="13"/>
        <v>42369</v>
      </c>
      <c r="B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4058.85</v>
      </c>
      <c r="C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4068.95</v>
      </c>
      <c r="D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4094.88</v>
      </c>
      <c r="E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4094.9799999999996</v>
      </c>
      <c r="F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4104.01</v>
      </c>
      <c r="G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4086.6</v>
      </c>
      <c r="H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4034.6</v>
      </c>
      <c r="I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4148.6099999999997</v>
      </c>
      <c r="J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4097</v>
      </c>
      <c r="K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4149.0999999999995</v>
      </c>
      <c r="L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4092.59</v>
      </c>
      <c r="M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4032.16</v>
      </c>
      <c r="N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4036.2799999999997</v>
      </c>
      <c r="O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4036.4199999999996</v>
      </c>
      <c r="P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4102.5199999999995</v>
      </c>
      <c r="Q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4086.04</v>
      </c>
      <c r="R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4057.96</v>
      </c>
      <c r="S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4178.1899999999996</v>
      </c>
      <c r="T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4198.8599999999997</v>
      </c>
      <c r="U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4158.1499999999996</v>
      </c>
      <c r="V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4207.29</v>
      </c>
      <c r="W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4158.32</v>
      </c>
      <c r="X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4363.3999999999996</v>
      </c>
      <c r="Y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4312.6099999999997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152</v>
      </c>
      <c r="B522" s="82"/>
      <c r="C522" s="82"/>
      <c r="D522" s="82"/>
    </row>
    <row r="523" spans="1:27" ht="12.75" x14ac:dyDescent="0.2">
      <c r="A523" s="172" t="s">
        <v>48</v>
      </c>
      <c r="B523" s="183" t="s">
        <v>122</v>
      </c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5"/>
    </row>
    <row r="524" spans="1:27" ht="12.75" x14ac:dyDescent="0.2">
      <c r="A524" s="173"/>
      <c r="B524" s="186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8"/>
    </row>
    <row r="525" spans="1:27" s="117" customFormat="1" ht="12.75" customHeight="1" x14ac:dyDescent="0.2">
      <c r="A525" s="173"/>
      <c r="B525" s="175" t="s">
        <v>123</v>
      </c>
      <c r="C525" s="166" t="s">
        <v>124</v>
      </c>
      <c r="D525" s="166" t="s">
        <v>125</v>
      </c>
      <c r="E525" s="166" t="s">
        <v>126</v>
      </c>
      <c r="F525" s="166" t="s">
        <v>127</v>
      </c>
      <c r="G525" s="166" t="s">
        <v>128</v>
      </c>
      <c r="H525" s="166" t="s">
        <v>129</v>
      </c>
      <c r="I525" s="166" t="s">
        <v>130</v>
      </c>
      <c r="J525" s="166" t="s">
        <v>131</v>
      </c>
      <c r="K525" s="166" t="s">
        <v>132</v>
      </c>
      <c r="L525" s="166" t="s">
        <v>133</v>
      </c>
      <c r="M525" s="166" t="s">
        <v>134</v>
      </c>
      <c r="N525" s="177" t="s">
        <v>135</v>
      </c>
      <c r="O525" s="166" t="s">
        <v>136</v>
      </c>
      <c r="P525" s="166" t="s">
        <v>137</v>
      </c>
      <c r="Q525" s="166" t="s">
        <v>138</v>
      </c>
      <c r="R525" s="166" t="s">
        <v>139</v>
      </c>
      <c r="S525" s="166" t="s">
        <v>140</v>
      </c>
      <c r="T525" s="166" t="s">
        <v>141</v>
      </c>
      <c r="U525" s="166" t="s">
        <v>142</v>
      </c>
      <c r="V525" s="166" t="s">
        <v>143</v>
      </c>
      <c r="W525" s="166" t="s">
        <v>144</v>
      </c>
      <c r="X525" s="166" t="s">
        <v>145</v>
      </c>
      <c r="Y525" s="166" t="s">
        <v>146</v>
      </c>
    </row>
    <row r="526" spans="1:27" s="117" customFormat="1" ht="11.25" customHeight="1" x14ac:dyDescent="0.2">
      <c r="A526" s="174"/>
      <c r="B526" s="176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78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</row>
    <row r="527" spans="1:27" ht="15.75" customHeight="1" x14ac:dyDescent="0.2">
      <c r="A527" s="83">
        <f>A490</f>
        <v>42339</v>
      </c>
      <c r="B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4039.3599999999997</v>
      </c>
      <c r="C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4083.5699999999997</v>
      </c>
      <c r="D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4112.7</v>
      </c>
      <c r="E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4112.74</v>
      </c>
      <c r="F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4098</v>
      </c>
      <c r="G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4098.24</v>
      </c>
      <c r="H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4053.25</v>
      </c>
      <c r="I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4173.53</v>
      </c>
      <c r="J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4106.3999999999996</v>
      </c>
      <c r="K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4120.1099999999997</v>
      </c>
      <c r="L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4110.1499999999996</v>
      </c>
      <c r="M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4059.87</v>
      </c>
      <c r="N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4047.68</v>
      </c>
      <c r="O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4079.95</v>
      </c>
      <c r="P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4202.68</v>
      </c>
      <c r="Q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4174.4799999999996</v>
      </c>
      <c r="R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4074.93</v>
      </c>
      <c r="S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3991.8399999999997</v>
      </c>
      <c r="T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3984.79</v>
      </c>
      <c r="U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4007.1099999999997</v>
      </c>
      <c r="V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3987.06</v>
      </c>
      <c r="W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3990.38</v>
      </c>
      <c r="X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4081.6</v>
      </c>
      <c r="Y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3978.25</v>
      </c>
      <c r="AA527" s="84"/>
    </row>
    <row r="528" spans="1:27" x14ac:dyDescent="0.2">
      <c r="A528" s="83">
        <f>A527+1</f>
        <v>42340</v>
      </c>
      <c r="B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4034.7299999999996</v>
      </c>
      <c r="C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4078.3599999999997</v>
      </c>
      <c r="D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4106.99</v>
      </c>
      <c r="E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4097.3</v>
      </c>
      <c r="F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4097.42</v>
      </c>
      <c r="G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4088.85</v>
      </c>
      <c r="H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4035.5899999999997</v>
      </c>
      <c r="I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4128.59</v>
      </c>
      <c r="J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4055.39</v>
      </c>
      <c r="K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4067.31</v>
      </c>
      <c r="L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4058.49</v>
      </c>
      <c r="M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3999.8199999999997</v>
      </c>
      <c r="N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4017.1499999999996</v>
      </c>
      <c r="O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4020.5899999999997</v>
      </c>
      <c r="P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4103.8599999999997</v>
      </c>
      <c r="Q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4104.71</v>
      </c>
      <c r="R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4031.84</v>
      </c>
      <c r="S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3986.37</v>
      </c>
      <c r="T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3986.48</v>
      </c>
      <c r="U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3973.74</v>
      </c>
      <c r="V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4014.5899999999997</v>
      </c>
      <c r="W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3966.7</v>
      </c>
      <c r="X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4131.7199999999993</v>
      </c>
      <c r="Y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3984.6899999999996</v>
      </c>
    </row>
    <row r="529" spans="1:25" x14ac:dyDescent="0.2">
      <c r="A529" s="83">
        <f t="shared" ref="A529:A557" si="14">A528+1</f>
        <v>42341</v>
      </c>
      <c r="B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4010.94</v>
      </c>
      <c r="C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4047.3999999999996</v>
      </c>
      <c r="D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4060.45</v>
      </c>
      <c r="E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4060.3999999999996</v>
      </c>
      <c r="F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4069.45</v>
      </c>
      <c r="G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4052.29</v>
      </c>
      <c r="H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4011.52</v>
      </c>
      <c r="I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4101.37</v>
      </c>
      <c r="J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4059.98</v>
      </c>
      <c r="K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4059.2999999999997</v>
      </c>
      <c r="L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4050.92</v>
      </c>
      <c r="M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3980.63</v>
      </c>
      <c r="N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3980.54</v>
      </c>
      <c r="O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3987.1</v>
      </c>
      <c r="P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4042.39</v>
      </c>
      <c r="Q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4034.83</v>
      </c>
      <c r="R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4005.1099999999997</v>
      </c>
      <c r="S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4020.71</v>
      </c>
      <c r="T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4022.97</v>
      </c>
      <c r="U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4008.3799999999997</v>
      </c>
      <c r="V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4039.92</v>
      </c>
      <c r="W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4005.66</v>
      </c>
      <c r="X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4128.95</v>
      </c>
      <c r="Y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3992.45</v>
      </c>
    </row>
    <row r="530" spans="1:25" x14ac:dyDescent="0.2">
      <c r="A530" s="83">
        <f t="shared" si="14"/>
        <v>42342</v>
      </c>
      <c r="B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4003.1499999999996</v>
      </c>
      <c r="C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4043.2299999999996</v>
      </c>
      <c r="D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4060.62</v>
      </c>
      <c r="E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4060.59</v>
      </c>
      <c r="F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4060.7999999999997</v>
      </c>
      <c r="G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4052.64</v>
      </c>
      <c r="H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4004.33</v>
      </c>
      <c r="I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4102.05</v>
      </c>
      <c r="J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4056.4399999999996</v>
      </c>
      <c r="K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4068.83</v>
      </c>
      <c r="L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4059.8599999999997</v>
      </c>
      <c r="M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3994.0099999999998</v>
      </c>
      <c r="N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4000.99</v>
      </c>
      <c r="O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4018.58</v>
      </c>
      <c r="P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4046.92</v>
      </c>
      <c r="Q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4019.14</v>
      </c>
      <c r="R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3982.6899999999996</v>
      </c>
      <c r="S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4029.54</v>
      </c>
      <c r="T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4031.18</v>
      </c>
      <c r="U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4018.21</v>
      </c>
      <c r="V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4046.67</v>
      </c>
      <c r="W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4000.8199999999997</v>
      </c>
      <c r="X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4140.5</v>
      </c>
      <c r="Y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3996.2999999999997</v>
      </c>
    </row>
    <row r="531" spans="1:25" x14ac:dyDescent="0.2">
      <c r="A531" s="83">
        <f t="shared" si="14"/>
        <v>42343</v>
      </c>
      <c r="B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3991.1</v>
      </c>
      <c r="C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4023.79</v>
      </c>
      <c r="D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4045.7599999999998</v>
      </c>
      <c r="E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4045.77</v>
      </c>
      <c r="F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4041.1899999999996</v>
      </c>
      <c r="G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4033.0699999999997</v>
      </c>
      <c r="H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3984.71</v>
      </c>
      <c r="I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3970.21</v>
      </c>
      <c r="J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4022.7599999999998</v>
      </c>
      <c r="K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4040.94</v>
      </c>
      <c r="L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4023.7999999999997</v>
      </c>
      <c r="M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4015.2</v>
      </c>
      <c r="N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3999.2299999999996</v>
      </c>
      <c r="O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4015.1</v>
      </c>
      <c r="P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4023.41</v>
      </c>
      <c r="Q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4036.6699999999996</v>
      </c>
      <c r="R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3979.74</v>
      </c>
      <c r="S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4119.5</v>
      </c>
      <c r="T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4181.66</v>
      </c>
      <c r="U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4180.5599999999995</v>
      </c>
      <c r="V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4138.95</v>
      </c>
      <c r="W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4024.5699999999997</v>
      </c>
      <c r="X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4199.49</v>
      </c>
      <c r="Y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4054.16</v>
      </c>
    </row>
    <row r="532" spans="1:25" x14ac:dyDescent="0.2">
      <c r="A532" s="83">
        <f t="shared" si="14"/>
        <v>42344</v>
      </c>
      <c r="B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3991.5699999999997</v>
      </c>
      <c r="C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4023.8999999999996</v>
      </c>
      <c r="D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4045.7</v>
      </c>
      <c r="E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4045.5499999999997</v>
      </c>
      <c r="F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4040.0099999999998</v>
      </c>
      <c r="G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4032.1099999999997</v>
      </c>
      <c r="H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4016.04</v>
      </c>
      <c r="I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4015.91</v>
      </c>
      <c r="J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3966.8399999999997</v>
      </c>
      <c r="K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4104.91</v>
      </c>
      <c r="L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4066.6099999999997</v>
      </c>
      <c r="M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4048.49</v>
      </c>
      <c r="N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4022</v>
      </c>
      <c r="O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4022.3199999999997</v>
      </c>
      <c r="P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4057.5299999999997</v>
      </c>
      <c r="Q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4082.2999999999997</v>
      </c>
      <c r="R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4009.22</v>
      </c>
      <c r="S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4114.21</v>
      </c>
      <c r="T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4129.5</v>
      </c>
      <c r="U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4130.58</v>
      </c>
      <c r="V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4091.49</v>
      </c>
      <c r="W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4022.08</v>
      </c>
      <c r="X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4144.46</v>
      </c>
      <c r="Y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4020.74</v>
      </c>
    </row>
    <row r="533" spans="1:25" x14ac:dyDescent="0.2">
      <c r="A533" s="83">
        <f t="shared" si="14"/>
        <v>42345</v>
      </c>
      <c r="B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3995.77</v>
      </c>
      <c r="C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4026.7799999999997</v>
      </c>
      <c r="D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4051.91</v>
      </c>
      <c r="E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4060.7999999999997</v>
      </c>
      <c r="F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4060.85</v>
      </c>
      <c r="G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4027.02</v>
      </c>
      <c r="H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3981.33</v>
      </c>
      <c r="I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4066.4799999999996</v>
      </c>
      <c r="J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4035.7999999999997</v>
      </c>
      <c r="K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4040.89</v>
      </c>
      <c r="L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4032.5</v>
      </c>
      <c r="M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3979.64</v>
      </c>
      <c r="N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3979.45</v>
      </c>
      <c r="O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3979.38</v>
      </c>
      <c r="P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4024.1899999999996</v>
      </c>
      <c r="Q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4008.99</v>
      </c>
      <c r="R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3977.31</v>
      </c>
      <c r="S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4048.72</v>
      </c>
      <c r="T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4049.8599999999997</v>
      </c>
      <c r="U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4037.2799999999997</v>
      </c>
      <c r="V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4100.2699999999995</v>
      </c>
      <c r="W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4021.46</v>
      </c>
      <c r="X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4170.28</v>
      </c>
      <c r="Y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4012.25</v>
      </c>
    </row>
    <row r="534" spans="1:25" x14ac:dyDescent="0.2">
      <c r="A534" s="83">
        <f t="shared" si="14"/>
        <v>42346</v>
      </c>
      <c r="B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3973.83</v>
      </c>
      <c r="C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4010.6899999999996</v>
      </c>
      <c r="D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4034.8999999999996</v>
      </c>
      <c r="E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4035</v>
      </c>
      <c r="F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4026.7299999999996</v>
      </c>
      <c r="G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4010.8199999999997</v>
      </c>
      <c r="H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3974.5499999999997</v>
      </c>
      <c r="I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4066.7799999999997</v>
      </c>
      <c r="J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4028.12</v>
      </c>
      <c r="K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4057.93</v>
      </c>
      <c r="L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4044.6</v>
      </c>
      <c r="M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3982.3199999999997</v>
      </c>
      <c r="N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3981.97</v>
      </c>
      <c r="O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3981.97</v>
      </c>
      <c r="P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4023.89</v>
      </c>
      <c r="Q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4008.99</v>
      </c>
      <c r="R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3978.0299999999997</v>
      </c>
      <c r="S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4063.8399999999997</v>
      </c>
      <c r="T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4065.24</v>
      </c>
      <c r="U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4037.9399999999996</v>
      </c>
      <c r="V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4102.75</v>
      </c>
      <c r="W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4029.0099999999998</v>
      </c>
      <c r="X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4209.1499999999996</v>
      </c>
      <c r="Y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4041.0499999999997</v>
      </c>
    </row>
    <row r="535" spans="1:25" x14ac:dyDescent="0.2">
      <c r="A535" s="83">
        <f t="shared" si="14"/>
        <v>42347</v>
      </c>
      <c r="B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3967.08</v>
      </c>
      <c r="C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4011.1099999999997</v>
      </c>
      <c r="D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4035.3199999999997</v>
      </c>
      <c r="E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4035.39</v>
      </c>
      <c r="F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4027.12</v>
      </c>
      <c r="G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4011.3799999999997</v>
      </c>
      <c r="H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3975.7799999999997</v>
      </c>
      <c r="I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4068.2</v>
      </c>
      <c r="J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4000.52</v>
      </c>
      <c r="K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4010.3599999999997</v>
      </c>
      <c r="L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3987.69</v>
      </c>
      <c r="M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4011.27</v>
      </c>
      <c r="N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3976.27</v>
      </c>
      <c r="O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3976.37</v>
      </c>
      <c r="P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4017.7799999999997</v>
      </c>
      <c r="Q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4010.3799999999997</v>
      </c>
      <c r="R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3968.41</v>
      </c>
      <c r="S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4058.2</v>
      </c>
      <c r="T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4073.27</v>
      </c>
      <c r="U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4034</v>
      </c>
      <c r="V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4103.62</v>
      </c>
      <c r="W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4027.97</v>
      </c>
      <c r="X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4211.41</v>
      </c>
      <c r="Y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4026.5299999999997</v>
      </c>
    </row>
    <row r="536" spans="1:25" x14ac:dyDescent="0.2">
      <c r="A536" s="83">
        <f t="shared" si="14"/>
        <v>42348</v>
      </c>
      <c r="B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3966.56</v>
      </c>
      <c r="C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4010.64</v>
      </c>
      <c r="D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4026.7299999999996</v>
      </c>
      <c r="E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4035.06</v>
      </c>
      <c r="F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4026.8799999999997</v>
      </c>
      <c r="G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4011.3199999999997</v>
      </c>
      <c r="H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3975.1099999999997</v>
      </c>
      <c r="I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4067.81</v>
      </c>
      <c r="J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4000.71</v>
      </c>
      <c r="K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4002.46</v>
      </c>
      <c r="L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3980.43</v>
      </c>
      <c r="M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4010.3399999999997</v>
      </c>
      <c r="N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3987.5699999999997</v>
      </c>
      <c r="O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3975.8599999999997</v>
      </c>
      <c r="P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4017.6299999999997</v>
      </c>
      <c r="Q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4010.49</v>
      </c>
      <c r="R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3968.5099999999998</v>
      </c>
      <c r="S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4057.6099999999997</v>
      </c>
      <c r="T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4074.1099999999997</v>
      </c>
      <c r="U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4033.64</v>
      </c>
      <c r="V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4094.0899999999997</v>
      </c>
      <c r="W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4023.35</v>
      </c>
      <c r="X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4191.95</v>
      </c>
      <c r="Y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4026.5899999999997</v>
      </c>
    </row>
    <row r="537" spans="1:25" x14ac:dyDescent="0.2">
      <c r="A537" s="83">
        <f t="shared" si="14"/>
        <v>42349</v>
      </c>
      <c r="B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3967.2799999999997</v>
      </c>
      <c r="C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4009.42</v>
      </c>
      <c r="D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4033.58</v>
      </c>
      <c r="E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4033.5099999999998</v>
      </c>
      <c r="F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4025.45</v>
      </c>
      <c r="G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4009.84</v>
      </c>
      <c r="H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3966.5</v>
      </c>
      <c r="I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4054.1099999999997</v>
      </c>
      <c r="J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4006.0499999999997</v>
      </c>
      <c r="K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4008.3999999999996</v>
      </c>
      <c r="L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3993.12</v>
      </c>
      <c r="M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4014.4399999999996</v>
      </c>
      <c r="N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3967.2599999999998</v>
      </c>
      <c r="O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3991.7599999999998</v>
      </c>
      <c r="P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4056.66</v>
      </c>
      <c r="Q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4044.42</v>
      </c>
      <c r="R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3988.42</v>
      </c>
      <c r="S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4044.0299999999997</v>
      </c>
      <c r="T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4057.12</v>
      </c>
      <c r="U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4034.3199999999997</v>
      </c>
      <c r="V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4095.1299999999997</v>
      </c>
      <c r="W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4048.8599999999997</v>
      </c>
      <c r="X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4193.79</v>
      </c>
      <c r="Y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4034.77</v>
      </c>
    </row>
    <row r="538" spans="1:25" x14ac:dyDescent="0.2">
      <c r="A538" s="83">
        <f t="shared" si="14"/>
        <v>42350</v>
      </c>
      <c r="B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3980.5699999999997</v>
      </c>
      <c r="C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3997.6499999999996</v>
      </c>
      <c r="D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4022.4399999999996</v>
      </c>
      <c r="E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4031.14</v>
      </c>
      <c r="F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4022.5299999999997</v>
      </c>
      <c r="G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4022.62</v>
      </c>
      <c r="H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3998.52</v>
      </c>
      <c r="I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3968.3199999999997</v>
      </c>
      <c r="J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4042.79</v>
      </c>
      <c r="K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4021.8999999999996</v>
      </c>
      <c r="L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3990.08</v>
      </c>
      <c r="M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3989.8999999999996</v>
      </c>
      <c r="N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4013.1299999999997</v>
      </c>
      <c r="O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4033.95</v>
      </c>
      <c r="P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4033.99</v>
      </c>
      <c r="Q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4034.56</v>
      </c>
      <c r="R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3979.06</v>
      </c>
      <c r="S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4144.05</v>
      </c>
      <c r="T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4142.7199999999993</v>
      </c>
      <c r="U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4146.29</v>
      </c>
      <c r="V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4108.4799999999996</v>
      </c>
      <c r="W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4051.37</v>
      </c>
      <c r="X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4219.1499999999996</v>
      </c>
      <c r="Y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4046.6499999999996</v>
      </c>
    </row>
    <row r="539" spans="1:25" x14ac:dyDescent="0.2">
      <c r="A539" s="83">
        <f t="shared" si="14"/>
        <v>42351</v>
      </c>
      <c r="B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3981.71</v>
      </c>
      <c r="C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3989.8999999999996</v>
      </c>
      <c r="D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4022.5</v>
      </c>
      <c r="E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4022.54</v>
      </c>
      <c r="F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4022.3799999999997</v>
      </c>
      <c r="G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4014.13</v>
      </c>
      <c r="H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3998.29</v>
      </c>
      <c r="I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3990.49</v>
      </c>
      <c r="J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3989.27</v>
      </c>
      <c r="K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4065.49</v>
      </c>
      <c r="L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4030.33</v>
      </c>
      <c r="M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4022.06</v>
      </c>
      <c r="N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4021.83</v>
      </c>
      <c r="O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4047.35</v>
      </c>
      <c r="P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4047.2799999999997</v>
      </c>
      <c r="Q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4034.95</v>
      </c>
      <c r="R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3978.89</v>
      </c>
      <c r="S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4141.0599999999995</v>
      </c>
      <c r="T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4140.54</v>
      </c>
      <c r="U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4139.1099999999997</v>
      </c>
      <c r="V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4100.99</v>
      </c>
      <c r="W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4048.83</v>
      </c>
      <c r="X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4218.0999999999995</v>
      </c>
      <c r="Y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4038.0299999999997</v>
      </c>
    </row>
    <row r="540" spans="1:25" x14ac:dyDescent="0.2">
      <c r="A540" s="83">
        <f t="shared" si="14"/>
        <v>42352</v>
      </c>
      <c r="B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3966.7299999999996</v>
      </c>
      <c r="C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4009.66</v>
      </c>
      <c r="D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4033.68</v>
      </c>
      <c r="E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4033.64</v>
      </c>
      <c r="F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4025.33</v>
      </c>
      <c r="G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4009.6499999999996</v>
      </c>
      <c r="H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3966.45</v>
      </c>
      <c r="I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4053.91</v>
      </c>
      <c r="J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4005.8399999999997</v>
      </c>
      <c r="K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4015.8199999999997</v>
      </c>
      <c r="L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4000.33</v>
      </c>
      <c r="M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3991.41</v>
      </c>
      <c r="N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3971.88</v>
      </c>
      <c r="O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3991.5899999999997</v>
      </c>
      <c r="P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4056.49</v>
      </c>
      <c r="Q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4044.5</v>
      </c>
      <c r="R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3988.0099999999998</v>
      </c>
      <c r="S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4045.5899999999997</v>
      </c>
      <c r="T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4059.81</v>
      </c>
      <c r="U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4035.4199999999996</v>
      </c>
      <c r="V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4094.49</v>
      </c>
      <c r="W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4053.06</v>
      </c>
      <c r="X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4200.7299999999996</v>
      </c>
      <c r="Y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4036.0699999999997</v>
      </c>
    </row>
    <row r="541" spans="1:25" x14ac:dyDescent="0.2">
      <c r="A541" s="83">
        <f t="shared" si="14"/>
        <v>42353</v>
      </c>
      <c r="B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3967.16</v>
      </c>
      <c r="C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4009.41</v>
      </c>
      <c r="D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4033.6</v>
      </c>
      <c r="E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4033.8199999999997</v>
      </c>
      <c r="F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4025.6</v>
      </c>
      <c r="G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4017.87</v>
      </c>
      <c r="H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3974.04</v>
      </c>
      <c r="I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4066.6099999999997</v>
      </c>
      <c r="J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4006.37</v>
      </c>
      <c r="K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4016.2999999999997</v>
      </c>
      <c r="L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3978.7799999999997</v>
      </c>
      <c r="M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4043.7299999999996</v>
      </c>
      <c r="N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4006.49</v>
      </c>
      <c r="O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3980.2799999999997</v>
      </c>
      <c r="P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4023.6</v>
      </c>
      <c r="Q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4016.79</v>
      </c>
      <c r="R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3979.52</v>
      </c>
      <c r="S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4077.56</v>
      </c>
      <c r="T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4067.42</v>
      </c>
      <c r="U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4038.8799999999997</v>
      </c>
      <c r="V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4104.7</v>
      </c>
      <c r="W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4081.7</v>
      </c>
      <c r="X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4248.49</v>
      </c>
      <c r="Y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4095.3999999999996</v>
      </c>
    </row>
    <row r="542" spans="1:25" x14ac:dyDescent="0.2">
      <c r="A542" s="83">
        <f t="shared" si="14"/>
        <v>42354</v>
      </c>
      <c r="B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3972.52</v>
      </c>
      <c r="C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4009.33</v>
      </c>
      <c r="D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4033.6</v>
      </c>
      <c r="E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4033.6099999999997</v>
      </c>
      <c r="F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4033.8199999999997</v>
      </c>
      <c r="G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4017.8999999999996</v>
      </c>
      <c r="H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3967.17</v>
      </c>
      <c r="I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4054.64</v>
      </c>
      <c r="J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3999.7699999999995</v>
      </c>
      <c r="K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3993.8999999999996</v>
      </c>
      <c r="L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3971.97</v>
      </c>
      <c r="M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4070.17</v>
      </c>
      <c r="N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4026.74</v>
      </c>
      <c r="O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4012.39</v>
      </c>
      <c r="P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4016.46</v>
      </c>
      <c r="Q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4009.5299999999997</v>
      </c>
      <c r="R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3994.54</v>
      </c>
      <c r="S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4075.75</v>
      </c>
      <c r="T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4081.08</v>
      </c>
      <c r="U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4049.3199999999997</v>
      </c>
      <c r="V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4102.5599999999995</v>
      </c>
      <c r="W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4055.3799999999997</v>
      </c>
      <c r="X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4210.76</v>
      </c>
      <c r="Y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4073.48</v>
      </c>
    </row>
    <row r="543" spans="1:25" x14ac:dyDescent="0.2">
      <c r="A543" s="83">
        <f t="shared" si="14"/>
        <v>42355</v>
      </c>
      <c r="B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3979.99</v>
      </c>
      <c r="C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4025.72</v>
      </c>
      <c r="D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4033.77</v>
      </c>
      <c r="E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4042.12</v>
      </c>
      <c r="F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4042.41</v>
      </c>
      <c r="G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4018.2799999999997</v>
      </c>
      <c r="H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3981.62</v>
      </c>
      <c r="I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4066.92</v>
      </c>
      <c r="J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3999.7299999999996</v>
      </c>
      <c r="K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3993.98</v>
      </c>
      <c r="L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3979.16</v>
      </c>
      <c r="M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4027.67</v>
      </c>
      <c r="N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4026.3999999999996</v>
      </c>
      <c r="O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4005.35</v>
      </c>
      <c r="P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4024.1099999999997</v>
      </c>
      <c r="Q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4001.64</v>
      </c>
      <c r="R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3967.71</v>
      </c>
      <c r="S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4057.95</v>
      </c>
      <c r="T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4071.24</v>
      </c>
      <c r="U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4045.5699999999997</v>
      </c>
      <c r="V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4113.09</v>
      </c>
      <c r="W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4056.75</v>
      </c>
      <c r="X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4192.5999999999995</v>
      </c>
      <c r="Y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4072.91</v>
      </c>
    </row>
    <row r="544" spans="1:25" x14ac:dyDescent="0.2">
      <c r="A544" s="83">
        <f t="shared" si="14"/>
        <v>42356</v>
      </c>
      <c r="B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3983.46</v>
      </c>
      <c r="C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3994.43</v>
      </c>
      <c r="D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4033.88</v>
      </c>
      <c r="E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4042.2999999999997</v>
      </c>
      <c r="F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4033.93</v>
      </c>
      <c r="G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4018.38</v>
      </c>
      <c r="H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3974.7699999999995</v>
      </c>
      <c r="I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4054.3399999999997</v>
      </c>
      <c r="J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4006.25</v>
      </c>
      <c r="K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4005.0099999999998</v>
      </c>
      <c r="L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3986.0299999999997</v>
      </c>
      <c r="M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4028.89</v>
      </c>
      <c r="N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4007.18</v>
      </c>
      <c r="O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4007.6099999999997</v>
      </c>
      <c r="P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3985.5</v>
      </c>
      <c r="Q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3992.99</v>
      </c>
      <c r="R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3989.9399999999996</v>
      </c>
      <c r="S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4068.3999999999996</v>
      </c>
      <c r="T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4068.06</v>
      </c>
      <c r="U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4043.97</v>
      </c>
      <c r="V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4118.79</v>
      </c>
      <c r="W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4060.2299999999996</v>
      </c>
      <c r="X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4214.18</v>
      </c>
      <c r="Y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4086.73</v>
      </c>
    </row>
    <row r="545" spans="1:25" x14ac:dyDescent="0.2">
      <c r="A545" s="83">
        <f t="shared" si="14"/>
        <v>42357</v>
      </c>
      <c r="B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4013.2299999999996</v>
      </c>
      <c r="C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3982.24</v>
      </c>
      <c r="D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4005.79</v>
      </c>
      <c r="E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4014.21</v>
      </c>
      <c r="F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4014.41</v>
      </c>
      <c r="G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4006.39</v>
      </c>
      <c r="H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3976.38</v>
      </c>
      <c r="I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4012.6</v>
      </c>
      <c r="J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4052.0899999999997</v>
      </c>
      <c r="K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4005.89</v>
      </c>
      <c r="L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3997.8799999999997</v>
      </c>
      <c r="M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4013.5099999999998</v>
      </c>
      <c r="N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4021.6099999999997</v>
      </c>
      <c r="O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4013.04</v>
      </c>
      <c r="P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3974.5499999999997</v>
      </c>
      <c r="Q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3989.58</v>
      </c>
      <c r="R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4010.18</v>
      </c>
      <c r="S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4122.7299999999996</v>
      </c>
      <c r="T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4144.33</v>
      </c>
      <c r="U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4125.41</v>
      </c>
      <c r="V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4090.2799999999997</v>
      </c>
      <c r="W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4040.5099999999998</v>
      </c>
      <c r="X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4211.75</v>
      </c>
      <c r="Y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4085.67</v>
      </c>
    </row>
    <row r="546" spans="1:25" x14ac:dyDescent="0.2">
      <c r="A546" s="83">
        <f t="shared" si="14"/>
        <v>42358</v>
      </c>
      <c r="B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3978.74</v>
      </c>
      <c r="C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4027.3599999999997</v>
      </c>
      <c r="D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4058.66</v>
      </c>
      <c r="E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4068.1099999999997</v>
      </c>
      <c r="F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4068.14</v>
      </c>
      <c r="G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4058.74</v>
      </c>
      <c r="H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4018.9399999999996</v>
      </c>
      <c r="I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3986.74</v>
      </c>
      <c r="J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4014.2599999999998</v>
      </c>
      <c r="K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4060.79</v>
      </c>
      <c r="L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4021.85</v>
      </c>
      <c r="M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4013.8199999999997</v>
      </c>
      <c r="N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4013.8999999999996</v>
      </c>
      <c r="O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4021.99</v>
      </c>
      <c r="P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4021.96</v>
      </c>
      <c r="Q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3998.7799999999997</v>
      </c>
      <c r="R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3996.56</v>
      </c>
      <c r="S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4107.46</v>
      </c>
      <c r="T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4113.79</v>
      </c>
      <c r="U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4094.98</v>
      </c>
      <c r="V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4057.96</v>
      </c>
      <c r="W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4006.88</v>
      </c>
      <c r="X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4188.3599999999997</v>
      </c>
      <c r="Y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4043.2999999999997</v>
      </c>
    </row>
    <row r="547" spans="1:25" x14ac:dyDescent="0.2">
      <c r="A547" s="83">
        <f t="shared" si="14"/>
        <v>42359</v>
      </c>
      <c r="B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3979.96</v>
      </c>
      <c r="C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4021.62</v>
      </c>
      <c r="D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4050.73</v>
      </c>
      <c r="E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4064.0299999999997</v>
      </c>
      <c r="F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4064</v>
      </c>
      <c r="G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4055.33</v>
      </c>
      <c r="H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3973.39</v>
      </c>
      <c r="I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4053.66</v>
      </c>
      <c r="J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4020.39</v>
      </c>
      <c r="K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4036.49</v>
      </c>
      <c r="L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4020.38</v>
      </c>
      <c r="M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3966.2799999999997</v>
      </c>
      <c r="N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3978.92</v>
      </c>
      <c r="O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3985.42</v>
      </c>
      <c r="P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4040.5499999999997</v>
      </c>
      <c r="Q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4037.1099999999997</v>
      </c>
      <c r="R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3988.21</v>
      </c>
      <c r="S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4061.0299999999997</v>
      </c>
      <c r="T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4060.47</v>
      </c>
      <c r="U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4035.06</v>
      </c>
      <c r="V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4095.46</v>
      </c>
      <c r="W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4056.81</v>
      </c>
      <c r="X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4193.84</v>
      </c>
      <c r="Y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4049.83</v>
      </c>
    </row>
    <row r="548" spans="1:25" x14ac:dyDescent="0.2">
      <c r="A548" s="83">
        <f t="shared" si="14"/>
        <v>42360</v>
      </c>
      <c r="B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3982.6</v>
      </c>
      <c r="C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3986.85</v>
      </c>
      <c r="D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4009.4799999999996</v>
      </c>
      <c r="E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4017.46</v>
      </c>
      <c r="F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4017.45</v>
      </c>
      <c r="G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3994.74</v>
      </c>
      <c r="H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3969.81</v>
      </c>
      <c r="I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4065.74</v>
      </c>
      <c r="J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4016.2999999999997</v>
      </c>
      <c r="K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4016.02</v>
      </c>
      <c r="L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4008.3399999999997</v>
      </c>
      <c r="M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3979.27</v>
      </c>
      <c r="N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3981.6299999999997</v>
      </c>
      <c r="O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3995.18</v>
      </c>
      <c r="P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4065.62</v>
      </c>
      <c r="Q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4057.4199999999996</v>
      </c>
      <c r="R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3987.97</v>
      </c>
      <c r="S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4045.35</v>
      </c>
      <c r="T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4059.0899999999997</v>
      </c>
      <c r="U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4047.29</v>
      </c>
      <c r="V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4092.47</v>
      </c>
      <c r="W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4034</v>
      </c>
      <c r="X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4193.3899999999994</v>
      </c>
      <c r="Y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4043.2799999999997</v>
      </c>
    </row>
    <row r="549" spans="1:25" x14ac:dyDescent="0.2">
      <c r="A549" s="83">
        <f t="shared" si="14"/>
        <v>42361</v>
      </c>
      <c r="B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3992.68</v>
      </c>
      <c r="C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3986.87</v>
      </c>
      <c r="D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4009.5499999999997</v>
      </c>
      <c r="E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4017.38</v>
      </c>
      <c r="F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4017.2799999999997</v>
      </c>
      <c r="G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4005.93</v>
      </c>
      <c r="H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3966.93</v>
      </c>
      <c r="I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4053.95</v>
      </c>
      <c r="J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3998.91</v>
      </c>
      <c r="K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4016.0699999999997</v>
      </c>
      <c r="L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3993.45</v>
      </c>
      <c r="M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4027.87</v>
      </c>
      <c r="N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4028.2</v>
      </c>
      <c r="O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4014.21</v>
      </c>
      <c r="P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3993.54</v>
      </c>
      <c r="Q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3993.89</v>
      </c>
      <c r="R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3991.39</v>
      </c>
      <c r="S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4047.79</v>
      </c>
      <c r="T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4081.31</v>
      </c>
      <c r="U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4065.25</v>
      </c>
      <c r="V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4126.76</v>
      </c>
      <c r="W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4042.96</v>
      </c>
      <c r="X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4208.5</v>
      </c>
      <c r="Y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4065.16</v>
      </c>
    </row>
    <row r="550" spans="1:25" x14ac:dyDescent="0.2">
      <c r="A550" s="83">
        <f t="shared" si="14"/>
        <v>42362</v>
      </c>
      <c r="B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3993.52</v>
      </c>
      <c r="C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3986.66</v>
      </c>
      <c r="D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4005.46</v>
      </c>
      <c r="E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4017.1899999999996</v>
      </c>
      <c r="F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4017.13</v>
      </c>
      <c r="G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4017.39</v>
      </c>
      <c r="H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3970.27</v>
      </c>
      <c r="I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4066.09</v>
      </c>
      <c r="J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4016.47</v>
      </c>
      <c r="K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4044.0299999999997</v>
      </c>
      <c r="L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4044.2799999999997</v>
      </c>
      <c r="M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3981.81</v>
      </c>
      <c r="N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3998.2599999999998</v>
      </c>
      <c r="O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4015.9399999999996</v>
      </c>
      <c r="P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4088.41</v>
      </c>
      <c r="Q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4088.8999999999996</v>
      </c>
      <c r="R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4026.17</v>
      </c>
      <c r="S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4035.22</v>
      </c>
      <c r="T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4036.6699999999996</v>
      </c>
      <c r="U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4050.9799999999996</v>
      </c>
      <c r="V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4101.42</v>
      </c>
      <c r="W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4060.56</v>
      </c>
      <c r="X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4171.8</v>
      </c>
      <c r="Y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4043.25</v>
      </c>
    </row>
    <row r="551" spans="1:25" x14ac:dyDescent="0.2">
      <c r="A551" s="83">
        <f t="shared" si="14"/>
        <v>42363</v>
      </c>
      <c r="B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3979.66</v>
      </c>
      <c r="C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4025.3599999999997</v>
      </c>
      <c r="D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4042</v>
      </c>
      <c r="E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4059.18</v>
      </c>
      <c r="F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4059.1899999999996</v>
      </c>
      <c r="G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4034.14</v>
      </c>
      <c r="H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3980.89</v>
      </c>
      <c r="I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4082.8599999999997</v>
      </c>
      <c r="J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4016.95</v>
      </c>
      <c r="K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4028.27</v>
      </c>
      <c r="L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4004.7999999999997</v>
      </c>
      <c r="M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4025.97</v>
      </c>
      <c r="N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4004.2599999999998</v>
      </c>
      <c r="O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3982.0699999999997</v>
      </c>
      <c r="P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4015.93</v>
      </c>
      <c r="Q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3993.72</v>
      </c>
      <c r="R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3990.1699999999996</v>
      </c>
      <c r="S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4046.5699999999997</v>
      </c>
      <c r="T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4052.1099999999997</v>
      </c>
      <c r="U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4051.93</v>
      </c>
      <c r="V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4100.43</v>
      </c>
      <c r="W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4042.7</v>
      </c>
      <c r="X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4170.43</v>
      </c>
      <c r="Y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4042.22</v>
      </c>
    </row>
    <row r="552" spans="1:25" x14ac:dyDescent="0.2">
      <c r="A552" s="83">
        <f t="shared" si="14"/>
        <v>42364</v>
      </c>
      <c r="B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3982.19</v>
      </c>
      <c r="C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4044.47</v>
      </c>
      <c r="D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4058.35</v>
      </c>
      <c r="E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4067.9399999999996</v>
      </c>
      <c r="F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4067.8199999999997</v>
      </c>
      <c r="G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4058.6499999999996</v>
      </c>
      <c r="H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3999.0299999999997</v>
      </c>
      <c r="I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3998.7599999999998</v>
      </c>
      <c r="J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4009.7</v>
      </c>
      <c r="K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4048.27</v>
      </c>
      <c r="L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4035.3399999999997</v>
      </c>
      <c r="M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4006.3199999999997</v>
      </c>
      <c r="N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4006.12</v>
      </c>
      <c r="O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4013.8199999999997</v>
      </c>
      <c r="P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4013.77</v>
      </c>
      <c r="Q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3975.4199999999996</v>
      </c>
      <c r="R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4017.38</v>
      </c>
      <c r="S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4134.2299999999996</v>
      </c>
      <c r="T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4166.6499999999996</v>
      </c>
      <c r="U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4123.05</v>
      </c>
      <c r="V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4049.16</v>
      </c>
      <c r="W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4037.6499999999996</v>
      </c>
      <c r="X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4183.1899999999996</v>
      </c>
      <c r="Y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4042.0699999999997</v>
      </c>
    </row>
    <row r="553" spans="1:25" x14ac:dyDescent="0.2">
      <c r="A553" s="83">
        <f t="shared" si="14"/>
        <v>42365</v>
      </c>
      <c r="B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3982.5299999999997</v>
      </c>
      <c r="C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4044.56</v>
      </c>
      <c r="D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4058.21</v>
      </c>
      <c r="E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4067.71</v>
      </c>
      <c r="F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4067.66</v>
      </c>
      <c r="G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4058.27</v>
      </c>
      <c r="H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4018.6</v>
      </c>
      <c r="I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3985.9199999999996</v>
      </c>
      <c r="J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3994.3999999999996</v>
      </c>
      <c r="K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4060.35</v>
      </c>
      <c r="L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4021.85</v>
      </c>
      <c r="M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4013.49</v>
      </c>
      <c r="N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4013.25</v>
      </c>
      <c r="O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4021.3999999999996</v>
      </c>
      <c r="P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4021.22</v>
      </c>
      <c r="Q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3997.24</v>
      </c>
      <c r="R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3998.0499999999997</v>
      </c>
      <c r="S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4112.4799999999996</v>
      </c>
      <c r="T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4114.45</v>
      </c>
      <c r="U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4096.2</v>
      </c>
      <c r="V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4060.18</v>
      </c>
      <c r="W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4008.8399999999997</v>
      </c>
      <c r="X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4134.96</v>
      </c>
      <c r="Y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4015.06</v>
      </c>
    </row>
    <row r="554" spans="1:25" x14ac:dyDescent="0.2">
      <c r="A554" s="83">
        <f t="shared" si="14"/>
        <v>42366</v>
      </c>
      <c r="B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4005.5099999999998</v>
      </c>
      <c r="C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4067.9199999999996</v>
      </c>
      <c r="D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4068.0099999999998</v>
      </c>
      <c r="E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4091.0899999999997</v>
      </c>
      <c r="F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4091.4799999999996</v>
      </c>
      <c r="G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4068.52</v>
      </c>
      <c r="H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4026.68</v>
      </c>
      <c r="I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4142.16</v>
      </c>
      <c r="J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4054.5099999999998</v>
      </c>
      <c r="K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4075.43</v>
      </c>
      <c r="L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4066.1</v>
      </c>
      <c r="M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3998.7999999999997</v>
      </c>
      <c r="N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3998.31</v>
      </c>
      <c r="O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4015.8799999999997</v>
      </c>
      <c r="P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4088.02</v>
      </c>
      <c r="Q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4065.5899999999997</v>
      </c>
      <c r="R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4025.45</v>
      </c>
      <c r="S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4031.72</v>
      </c>
      <c r="T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4032.12</v>
      </c>
      <c r="U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4032.72</v>
      </c>
      <c r="V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4070.12</v>
      </c>
      <c r="W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4026.7799999999997</v>
      </c>
      <c r="X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4105.09</v>
      </c>
      <c r="Y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4009.5099999999998</v>
      </c>
    </row>
    <row r="555" spans="1:25" x14ac:dyDescent="0.2">
      <c r="A555" s="83">
        <f t="shared" si="14"/>
        <v>42367</v>
      </c>
      <c r="B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3981.39</v>
      </c>
      <c r="C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4005.71</v>
      </c>
      <c r="D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4046.2799999999997</v>
      </c>
      <c r="E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4046.3599999999997</v>
      </c>
      <c r="F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4046.2299999999996</v>
      </c>
      <c r="G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4025.77</v>
      </c>
      <c r="H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3970.25</v>
      </c>
      <c r="I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4057.95</v>
      </c>
      <c r="J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4016.72</v>
      </c>
      <c r="K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4004.18</v>
      </c>
      <c r="L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4004.1699999999996</v>
      </c>
      <c r="M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3979.7</v>
      </c>
      <c r="N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3980.5699999999997</v>
      </c>
      <c r="O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3992.1899999999996</v>
      </c>
      <c r="P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3992.24</v>
      </c>
      <c r="Q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3992.89</v>
      </c>
      <c r="R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3992.45</v>
      </c>
      <c r="S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4086.1099999999997</v>
      </c>
      <c r="T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4079.85</v>
      </c>
      <c r="U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4051.08</v>
      </c>
      <c r="V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4113.5599999999995</v>
      </c>
      <c r="W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4063.6899999999996</v>
      </c>
      <c r="X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4200.8099999999995</v>
      </c>
      <c r="Y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4029.49</v>
      </c>
    </row>
    <row r="556" spans="1:25" x14ac:dyDescent="0.2">
      <c r="A556" s="83">
        <f t="shared" si="14"/>
        <v>42368</v>
      </c>
      <c r="B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3987.0499999999997</v>
      </c>
      <c r="C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4041.8999999999996</v>
      </c>
      <c r="D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4059.1299999999997</v>
      </c>
      <c r="E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4059.22</v>
      </c>
      <c r="F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4068.06</v>
      </c>
      <c r="G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4046.56</v>
      </c>
      <c r="H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3988.2299999999996</v>
      </c>
      <c r="I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4083.06</v>
      </c>
      <c r="J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4035.14</v>
      </c>
      <c r="K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4044.75</v>
      </c>
      <c r="L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4004.5299999999997</v>
      </c>
      <c r="M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3996.66</v>
      </c>
      <c r="N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3996.8799999999997</v>
      </c>
      <c r="O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3996.6899999999996</v>
      </c>
      <c r="P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4004.2599999999998</v>
      </c>
      <c r="Q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4016.31</v>
      </c>
      <c r="R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3970.74</v>
      </c>
      <c r="S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4030.6099999999997</v>
      </c>
      <c r="T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4029.2999999999997</v>
      </c>
      <c r="U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4030.5499999999997</v>
      </c>
      <c r="V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4078.46</v>
      </c>
      <c r="W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4024.0899999999997</v>
      </c>
      <c r="X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4184.13</v>
      </c>
      <c r="Y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3992.12</v>
      </c>
    </row>
    <row r="557" spans="1:25" x14ac:dyDescent="0.2">
      <c r="A557" s="83">
        <f t="shared" si="14"/>
        <v>42369</v>
      </c>
      <c r="B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3992.25</v>
      </c>
      <c r="C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4001.47</v>
      </c>
      <c r="D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4025.13</v>
      </c>
      <c r="E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4025.22</v>
      </c>
      <c r="F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4033.46</v>
      </c>
      <c r="G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4017.58</v>
      </c>
      <c r="H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3970.12</v>
      </c>
      <c r="I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4074.16</v>
      </c>
      <c r="J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4027.0699999999997</v>
      </c>
      <c r="K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4074.6099999999997</v>
      </c>
      <c r="L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4023.04</v>
      </c>
      <c r="M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3967.8999999999996</v>
      </c>
      <c r="N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3971.6499999999996</v>
      </c>
      <c r="O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3971.7799999999997</v>
      </c>
      <c r="P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4032.1099999999997</v>
      </c>
      <c r="Q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4017.06</v>
      </c>
      <c r="R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3991.4399999999996</v>
      </c>
      <c r="S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4101.1499999999996</v>
      </c>
      <c r="T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4120.0199999999995</v>
      </c>
      <c r="U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4082.87</v>
      </c>
      <c r="V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4127.71</v>
      </c>
      <c r="W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4083.0199999999995</v>
      </c>
      <c r="X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4270.17</v>
      </c>
      <c r="Y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4223.82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153</v>
      </c>
      <c r="B559" s="82"/>
      <c r="C559" s="82"/>
      <c r="D559" s="82"/>
    </row>
    <row r="560" spans="1:25" ht="12.75" x14ac:dyDescent="0.2">
      <c r="A560" s="172" t="s">
        <v>48</v>
      </c>
      <c r="B560" s="183" t="s">
        <v>122</v>
      </c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5"/>
    </row>
    <row r="561" spans="1:27" ht="12.75" x14ac:dyDescent="0.2">
      <c r="A561" s="173"/>
      <c r="B561" s="186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8"/>
    </row>
    <row r="562" spans="1:27" s="117" customFormat="1" ht="12.75" customHeight="1" x14ac:dyDescent="0.2">
      <c r="A562" s="173"/>
      <c r="B562" s="175" t="s">
        <v>123</v>
      </c>
      <c r="C562" s="166" t="s">
        <v>124</v>
      </c>
      <c r="D562" s="166" t="s">
        <v>125</v>
      </c>
      <c r="E562" s="166" t="s">
        <v>126</v>
      </c>
      <c r="F562" s="166" t="s">
        <v>127</v>
      </c>
      <c r="G562" s="166" t="s">
        <v>128</v>
      </c>
      <c r="H562" s="166" t="s">
        <v>129</v>
      </c>
      <c r="I562" s="166" t="s">
        <v>130</v>
      </c>
      <c r="J562" s="166" t="s">
        <v>131</v>
      </c>
      <c r="K562" s="166" t="s">
        <v>132</v>
      </c>
      <c r="L562" s="166" t="s">
        <v>133</v>
      </c>
      <c r="M562" s="166" t="s">
        <v>134</v>
      </c>
      <c r="N562" s="177" t="s">
        <v>135</v>
      </c>
      <c r="O562" s="166" t="s">
        <v>136</v>
      </c>
      <c r="P562" s="166" t="s">
        <v>137</v>
      </c>
      <c r="Q562" s="166" t="s">
        <v>138</v>
      </c>
      <c r="R562" s="166" t="s">
        <v>139</v>
      </c>
      <c r="S562" s="166" t="s">
        <v>140</v>
      </c>
      <c r="T562" s="166" t="s">
        <v>141</v>
      </c>
      <c r="U562" s="166" t="s">
        <v>142</v>
      </c>
      <c r="V562" s="166" t="s">
        <v>143</v>
      </c>
      <c r="W562" s="166" t="s">
        <v>144</v>
      </c>
      <c r="X562" s="166" t="s">
        <v>145</v>
      </c>
      <c r="Y562" s="166" t="s">
        <v>146</v>
      </c>
    </row>
    <row r="563" spans="1:27" s="117" customFormat="1" ht="11.25" customHeight="1" x14ac:dyDescent="0.2">
      <c r="A563" s="174"/>
      <c r="B563" s="17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78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</row>
    <row r="564" spans="1:27" ht="15.75" customHeight="1" x14ac:dyDescent="0.2">
      <c r="A564" s="83">
        <f>A527</f>
        <v>42339</v>
      </c>
      <c r="B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3976.47</v>
      </c>
      <c r="C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4016.9399999999996</v>
      </c>
      <c r="D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4043.6099999999997</v>
      </c>
      <c r="E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4043.64</v>
      </c>
      <c r="F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4030.1499999999996</v>
      </c>
      <c r="G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4030.37</v>
      </c>
      <c r="H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3989.1899999999996</v>
      </c>
      <c r="I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4099.28</v>
      </c>
      <c r="J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4037.83</v>
      </c>
      <c r="K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4050.3799999999997</v>
      </c>
      <c r="L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4041.27</v>
      </c>
      <c r="M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3995.25</v>
      </c>
      <c r="N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3984.0899999999997</v>
      </c>
      <c r="O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4013.63</v>
      </c>
      <c r="P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4125.95</v>
      </c>
      <c r="Q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4100.1399999999994</v>
      </c>
      <c r="R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4009.0299999999997</v>
      </c>
      <c r="S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3932.9799999999996</v>
      </c>
      <c r="T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3926.5299999999997</v>
      </c>
      <c r="U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3946.96</v>
      </c>
      <c r="V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3928.6099999999997</v>
      </c>
      <c r="W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3931.6499999999996</v>
      </c>
      <c r="X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4015.14</v>
      </c>
      <c r="Y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3920.5499999999997</v>
      </c>
      <c r="AA564" s="84"/>
    </row>
    <row r="565" spans="1:27" x14ac:dyDescent="0.2">
      <c r="A565" s="83">
        <f>A564+1</f>
        <v>42340</v>
      </c>
      <c r="B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3972.24</v>
      </c>
      <c r="C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4012.17</v>
      </c>
      <c r="D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4038.37</v>
      </c>
      <c r="E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4029.5</v>
      </c>
      <c r="F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4029.62</v>
      </c>
      <c r="G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4021.7699999999995</v>
      </c>
      <c r="H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3973.0199999999995</v>
      </c>
      <c r="I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4058.14</v>
      </c>
      <c r="J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3991.1499999999996</v>
      </c>
      <c r="K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4002.06</v>
      </c>
      <c r="L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3993.9799999999996</v>
      </c>
      <c r="M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3940.29</v>
      </c>
      <c r="N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3956.1499999999996</v>
      </c>
      <c r="O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3959.2999999999997</v>
      </c>
      <c r="P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4035.5099999999998</v>
      </c>
      <c r="Q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4036.29</v>
      </c>
      <c r="R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3969.6</v>
      </c>
      <c r="S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3927.9799999999996</v>
      </c>
      <c r="T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3928.08</v>
      </c>
      <c r="U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3916.42</v>
      </c>
      <c r="V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3953.7999999999997</v>
      </c>
      <c r="W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3909.9799999999996</v>
      </c>
      <c r="X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4061.0099999999998</v>
      </c>
      <c r="Y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3926.4399999999996</v>
      </c>
    </row>
    <row r="566" spans="1:27" x14ac:dyDescent="0.2">
      <c r="A566" s="83">
        <f t="shared" ref="A566:A594" si="15">A565+1</f>
        <v>42341</v>
      </c>
      <c r="B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3950.47</v>
      </c>
      <c r="C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3983.84</v>
      </c>
      <c r="D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3995.7799999999997</v>
      </c>
      <c r="E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3995.7299999999996</v>
      </c>
      <c r="F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4004.0099999999998</v>
      </c>
      <c r="G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3988.31</v>
      </c>
      <c r="H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3951</v>
      </c>
      <c r="I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4033.2299999999996</v>
      </c>
      <c r="J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3995.35</v>
      </c>
      <c r="K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3994.7299999999996</v>
      </c>
      <c r="L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3987.06</v>
      </c>
      <c r="M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3922.72</v>
      </c>
      <c r="N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3922.64</v>
      </c>
      <c r="O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3928.6499999999996</v>
      </c>
      <c r="P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3979.25</v>
      </c>
      <c r="Q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3972.33</v>
      </c>
      <c r="R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3945.1299999999997</v>
      </c>
      <c r="S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3959.3999999999996</v>
      </c>
      <c r="T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3961.47</v>
      </c>
      <c r="U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3948.12</v>
      </c>
      <c r="V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3976.99</v>
      </c>
      <c r="W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3945.64</v>
      </c>
      <c r="X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4058.48</v>
      </c>
      <c r="Y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3933.5499999999997</v>
      </c>
    </row>
    <row r="567" spans="1:27" x14ac:dyDescent="0.2">
      <c r="A567" s="83">
        <f t="shared" si="15"/>
        <v>42342</v>
      </c>
      <c r="B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3943.33</v>
      </c>
      <c r="C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3980.02</v>
      </c>
      <c r="D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3995.9399999999996</v>
      </c>
      <c r="E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3995.8999999999996</v>
      </c>
      <c r="F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3996.1</v>
      </c>
      <c r="G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3988.6299999999997</v>
      </c>
      <c r="H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3944.4199999999996</v>
      </c>
      <c r="I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4033.85</v>
      </c>
      <c r="J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3992.1099999999997</v>
      </c>
      <c r="K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4003.45</v>
      </c>
      <c r="L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3995.24</v>
      </c>
      <c r="M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3934.97</v>
      </c>
      <c r="N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3941.3599999999997</v>
      </c>
      <c r="O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3957.46</v>
      </c>
      <c r="P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3983.3999999999996</v>
      </c>
      <c r="Q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3957.97</v>
      </c>
      <c r="R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3924.6099999999997</v>
      </c>
      <c r="S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3967.49</v>
      </c>
      <c r="T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3968.99</v>
      </c>
      <c r="U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3957.12</v>
      </c>
      <c r="V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3983.17</v>
      </c>
      <c r="W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3941.21</v>
      </c>
      <c r="X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4069.0499999999997</v>
      </c>
      <c r="Y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3937.0699999999997</v>
      </c>
    </row>
    <row r="568" spans="1:27" x14ac:dyDescent="0.2">
      <c r="A568" s="83">
        <f t="shared" si="15"/>
        <v>42343</v>
      </c>
      <c r="B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3932.2999999999997</v>
      </c>
      <c r="C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3962.22</v>
      </c>
      <c r="D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3982.33</v>
      </c>
      <c r="E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3982.3399999999997</v>
      </c>
      <c r="F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3978.1499999999996</v>
      </c>
      <c r="G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3970.72</v>
      </c>
      <c r="H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3926.46</v>
      </c>
      <c r="I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3913.1899999999996</v>
      </c>
      <c r="J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3961.2799999999997</v>
      </c>
      <c r="K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3977.92</v>
      </c>
      <c r="L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3962.2299999999996</v>
      </c>
      <c r="M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3954.37</v>
      </c>
      <c r="N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3939.75</v>
      </c>
      <c r="O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3954.27</v>
      </c>
      <c r="P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3961.88</v>
      </c>
      <c r="Q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3974.0099999999998</v>
      </c>
      <c r="R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3921.8999999999996</v>
      </c>
      <c r="S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4049.83</v>
      </c>
      <c r="T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4106.7199999999993</v>
      </c>
      <c r="U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4105.71</v>
      </c>
      <c r="V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4067.62</v>
      </c>
      <c r="W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3962.9399999999996</v>
      </c>
      <c r="X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4123.03</v>
      </c>
      <c r="Y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3990.02</v>
      </c>
    </row>
    <row r="569" spans="1:27" x14ac:dyDescent="0.2">
      <c r="A569" s="83">
        <f t="shared" si="15"/>
        <v>42344</v>
      </c>
      <c r="B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3932.74</v>
      </c>
      <c r="C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3962.33</v>
      </c>
      <c r="D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3982.2799999999997</v>
      </c>
      <c r="E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3982.1499999999996</v>
      </c>
      <c r="F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3977.0699999999997</v>
      </c>
      <c r="G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3969.8399999999997</v>
      </c>
      <c r="H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3955.14</v>
      </c>
      <c r="I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3955.0099999999998</v>
      </c>
      <c r="J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3910.1</v>
      </c>
      <c r="K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4036.47</v>
      </c>
      <c r="L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4001.41</v>
      </c>
      <c r="M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3984.84</v>
      </c>
      <c r="N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3960.5899999999997</v>
      </c>
      <c r="O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3960.88</v>
      </c>
      <c r="P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3993.1099999999997</v>
      </c>
      <c r="Q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4015.7799999999997</v>
      </c>
      <c r="R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3948.89</v>
      </c>
      <c r="S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4044.99</v>
      </c>
      <c r="T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4058.97</v>
      </c>
      <c r="U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4059.96</v>
      </c>
      <c r="V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4024.1899999999996</v>
      </c>
      <c r="W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3960.66</v>
      </c>
      <c r="X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4072.6699999999996</v>
      </c>
      <c r="Y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3959.4399999999996</v>
      </c>
    </row>
    <row r="570" spans="1:27" x14ac:dyDescent="0.2">
      <c r="A570" s="83">
        <f t="shared" si="15"/>
        <v>42345</v>
      </c>
      <c r="B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3936.58</v>
      </c>
      <c r="C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3964.96</v>
      </c>
      <c r="D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3987.97</v>
      </c>
      <c r="E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3996.1</v>
      </c>
      <c r="F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3996.14</v>
      </c>
      <c r="G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3965.18</v>
      </c>
      <c r="H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3923.37</v>
      </c>
      <c r="I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4001.2999999999997</v>
      </c>
      <c r="J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3973.22</v>
      </c>
      <c r="K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3977.8799999999997</v>
      </c>
      <c r="L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3970.1899999999996</v>
      </c>
      <c r="M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3921.81</v>
      </c>
      <c r="N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3921.64</v>
      </c>
      <c r="O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3921.58</v>
      </c>
      <c r="P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3962.5899999999997</v>
      </c>
      <c r="Q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3948.68</v>
      </c>
      <c r="R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3919.68</v>
      </c>
      <c r="S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3985.04</v>
      </c>
      <c r="T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3986.0899999999997</v>
      </c>
      <c r="U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3974.58</v>
      </c>
      <c r="V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4032.2299999999996</v>
      </c>
      <c r="W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3960.09</v>
      </c>
      <c r="X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4096.3</v>
      </c>
      <c r="Y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3951.66</v>
      </c>
    </row>
    <row r="571" spans="1:27" x14ac:dyDescent="0.2">
      <c r="A571" s="83">
        <f t="shared" si="15"/>
        <v>42346</v>
      </c>
      <c r="B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3916.5</v>
      </c>
      <c r="C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3950.24</v>
      </c>
      <c r="D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3972.39</v>
      </c>
      <c r="E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3972.48</v>
      </c>
      <c r="F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3964.91</v>
      </c>
      <c r="G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3950.35</v>
      </c>
      <c r="H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3917.1499999999996</v>
      </c>
      <c r="I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4001.5699999999997</v>
      </c>
      <c r="J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3966.1899999999996</v>
      </c>
      <c r="K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3993.48</v>
      </c>
      <c r="L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3981.27</v>
      </c>
      <c r="M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3924.2699999999995</v>
      </c>
      <c r="N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3923.95</v>
      </c>
      <c r="O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3923.95</v>
      </c>
      <c r="P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3962.31</v>
      </c>
      <c r="Q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3948.68</v>
      </c>
      <c r="R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3920.3399999999997</v>
      </c>
      <c r="S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3998.8799999999997</v>
      </c>
      <c r="T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4000.16</v>
      </c>
      <c r="U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3975.1699999999996</v>
      </c>
      <c r="V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4034.5</v>
      </c>
      <c r="W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3967.0099999999998</v>
      </c>
      <c r="X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4131.88</v>
      </c>
      <c r="Y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3978.0299999999997</v>
      </c>
    </row>
    <row r="572" spans="1:27" x14ac:dyDescent="0.2">
      <c r="A572" s="83">
        <f t="shared" si="15"/>
        <v>42347</v>
      </c>
      <c r="B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3910.3199999999997</v>
      </c>
      <c r="C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3950.62</v>
      </c>
      <c r="D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3972.7799999999997</v>
      </c>
      <c r="E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3972.8399999999997</v>
      </c>
      <c r="F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3965.27</v>
      </c>
      <c r="G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3950.87</v>
      </c>
      <c r="H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3918.2799999999997</v>
      </c>
      <c r="I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4002.87</v>
      </c>
      <c r="J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3940.93</v>
      </c>
      <c r="K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3949.9399999999996</v>
      </c>
      <c r="L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3929.19</v>
      </c>
      <c r="M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3950.77</v>
      </c>
      <c r="N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3918.73</v>
      </c>
      <c r="O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3918.8199999999997</v>
      </c>
      <c r="P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3956.72</v>
      </c>
      <c r="Q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3949.95</v>
      </c>
      <c r="R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3911.54</v>
      </c>
      <c r="S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3993.72</v>
      </c>
      <c r="T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4007.5099999999998</v>
      </c>
      <c r="U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3971.5699999999997</v>
      </c>
      <c r="V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4035.29</v>
      </c>
      <c r="W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3966.0499999999997</v>
      </c>
      <c r="X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4133.95</v>
      </c>
      <c r="Y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3964.73</v>
      </c>
    </row>
    <row r="573" spans="1:27" x14ac:dyDescent="0.2">
      <c r="A573" s="83">
        <f t="shared" si="15"/>
        <v>42348</v>
      </c>
      <c r="B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3909.85</v>
      </c>
      <c r="C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3950.1899999999996</v>
      </c>
      <c r="D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3964.91</v>
      </c>
      <c r="E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3972.54</v>
      </c>
      <c r="F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3965.0499999999997</v>
      </c>
      <c r="G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3950.81</v>
      </c>
      <c r="H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3917.6699999999996</v>
      </c>
      <c r="I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4002.52</v>
      </c>
      <c r="J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3941.1</v>
      </c>
      <c r="K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3942.7</v>
      </c>
      <c r="L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3922.54</v>
      </c>
      <c r="M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3949.91</v>
      </c>
      <c r="N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3929.0699999999997</v>
      </c>
      <c r="O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3918.3599999999997</v>
      </c>
      <c r="P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3956.5899999999997</v>
      </c>
      <c r="Q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3950.0499999999997</v>
      </c>
      <c r="R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3911.6299999999997</v>
      </c>
      <c r="S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3993.18</v>
      </c>
      <c r="T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4008.2799999999997</v>
      </c>
      <c r="U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3971.24</v>
      </c>
      <c r="V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4026.5699999999997</v>
      </c>
      <c r="W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3961.8199999999997</v>
      </c>
      <c r="X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4116.13</v>
      </c>
      <c r="Y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3964.79</v>
      </c>
    </row>
    <row r="574" spans="1:27" x14ac:dyDescent="0.2">
      <c r="A574" s="83">
        <f t="shared" si="15"/>
        <v>42349</v>
      </c>
      <c r="B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3910.5099999999998</v>
      </c>
      <c r="C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3949.0699999999997</v>
      </c>
      <c r="D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3971.18</v>
      </c>
      <c r="E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3971.1299999999997</v>
      </c>
      <c r="F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3963.74</v>
      </c>
      <c r="G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3949.45</v>
      </c>
      <c r="H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3909.79</v>
      </c>
      <c r="I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3989.9799999999996</v>
      </c>
      <c r="J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3945.99</v>
      </c>
      <c r="K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3948.14</v>
      </c>
      <c r="L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3934.16</v>
      </c>
      <c r="M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3953.66</v>
      </c>
      <c r="N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3910.4799999999996</v>
      </c>
      <c r="O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3932.91</v>
      </c>
      <c r="P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3992.31</v>
      </c>
      <c r="Q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3981.1099999999997</v>
      </c>
      <c r="R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3929.85</v>
      </c>
      <c r="S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3980.75</v>
      </c>
      <c r="T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3992.7299999999996</v>
      </c>
      <c r="U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3971.8599999999997</v>
      </c>
      <c r="V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4027.5199999999995</v>
      </c>
      <c r="W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3985.17</v>
      </c>
      <c r="X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4117.82</v>
      </c>
      <c r="Y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3972.2799999999997</v>
      </c>
    </row>
    <row r="575" spans="1:27" x14ac:dyDescent="0.2">
      <c r="A575" s="83">
        <f t="shared" si="15"/>
        <v>42350</v>
      </c>
      <c r="B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3922.66</v>
      </c>
      <c r="C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3938.2999999999997</v>
      </c>
      <c r="D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3960.99</v>
      </c>
      <c r="E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3968.95</v>
      </c>
      <c r="F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3961.0699999999997</v>
      </c>
      <c r="G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3961.1499999999996</v>
      </c>
      <c r="H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3939.1</v>
      </c>
      <c r="I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3911.46</v>
      </c>
      <c r="J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3979.6099999999997</v>
      </c>
      <c r="K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3960.5</v>
      </c>
      <c r="L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3931.37</v>
      </c>
      <c r="M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3931.21</v>
      </c>
      <c r="N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3952.47</v>
      </c>
      <c r="O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3971.5299999999997</v>
      </c>
      <c r="P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3971.56</v>
      </c>
      <c r="Q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3972.08</v>
      </c>
      <c r="R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3921.2799999999997</v>
      </c>
      <c r="S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4072.29</v>
      </c>
      <c r="T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4071.0699999999997</v>
      </c>
      <c r="U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4074.3399999999997</v>
      </c>
      <c r="V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4039.74</v>
      </c>
      <c r="W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3987.47</v>
      </c>
      <c r="X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4141.03</v>
      </c>
      <c r="Y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3983.1499999999996</v>
      </c>
    </row>
    <row r="576" spans="1:27" x14ac:dyDescent="0.2">
      <c r="A576" s="83">
        <f t="shared" si="15"/>
        <v>42351</v>
      </c>
      <c r="B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3923.71</v>
      </c>
      <c r="C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3931.21</v>
      </c>
      <c r="D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3961.0499999999997</v>
      </c>
      <c r="E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3961.08</v>
      </c>
      <c r="F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3960.93</v>
      </c>
      <c r="G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3953.39</v>
      </c>
      <c r="H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3938.8799999999997</v>
      </c>
      <c r="I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3931.75</v>
      </c>
      <c r="J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3930.64</v>
      </c>
      <c r="K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4000.39</v>
      </c>
      <c r="L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3968.22</v>
      </c>
      <c r="M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3960.6499999999996</v>
      </c>
      <c r="N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3960.43</v>
      </c>
      <c r="O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3983.79</v>
      </c>
      <c r="P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3983.72</v>
      </c>
      <c r="Q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3972.4399999999996</v>
      </c>
      <c r="R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3921.13</v>
      </c>
      <c r="S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4069.56</v>
      </c>
      <c r="T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4069.08</v>
      </c>
      <c r="U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4067.7699999999995</v>
      </c>
      <c r="V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4032.88</v>
      </c>
      <c r="W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3985.1499999999996</v>
      </c>
      <c r="X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4140.07</v>
      </c>
      <c r="Y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3975.2599999999998</v>
      </c>
    </row>
    <row r="577" spans="1:25" x14ac:dyDescent="0.2">
      <c r="A577" s="83">
        <f t="shared" si="15"/>
        <v>42352</v>
      </c>
      <c r="B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3910</v>
      </c>
      <c r="C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3949.29</v>
      </c>
      <c r="D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3971.2799999999997</v>
      </c>
      <c r="E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3971.24</v>
      </c>
      <c r="F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3963.64</v>
      </c>
      <c r="G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3949.2799999999997</v>
      </c>
      <c r="H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3909.75</v>
      </c>
      <c r="I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3989.79</v>
      </c>
      <c r="J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3945.7999999999997</v>
      </c>
      <c r="K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3954.93</v>
      </c>
      <c r="L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3940.7599999999998</v>
      </c>
      <c r="M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3932.5899999999997</v>
      </c>
      <c r="N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3914.72</v>
      </c>
      <c r="O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3932.75</v>
      </c>
      <c r="P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3992.1499999999996</v>
      </c>
      <c r="Q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3981.18</v>
      </c>
      <c r="R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3929.47</v>
      </c>
      <c r="S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3982.18</v>
      </c>
      <c r="T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3995.19</v>
      </c>
      <c r="U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3972.87</v>
      </c>
      <c r="V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4026.9399999999996</v>
      </c>
      <c r="W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3989.0099999999998</v>
      </c>
      <c r="X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4124.17</v>
      </c>
      <c r="Y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3973.46</v>
      </c>
    </row>
    <row r="578" spans="1:25" x14ac:dyDescent="0.2">
      <c r="A578" s="83">
        <f t="shared" si="15"/>
        <v>42353</v>
      </c>
      <c r="B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3910.39</v>
      </c>
      <c r="C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3949.06</v>
      </c>
      <c r="D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3971.21</v>
      </c>
      <c r="E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3971.3999999999996</v>
      </c>
      <c r="F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3963.88</v>
      </c>
      <c r="G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3956.7999999999997</v>
      </c>
      <c r="H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3916.6899999999996</v>
      </c>
      <c r="I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4001.41</v>
      </c>
      <c r="J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3946.2799999999997</v>
      </c>
      <c r="K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3955.37</v>
      </c>
      <c r="L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3921.0299999999997</v>
      </c>
      <c r="M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3980.4799999999996</v>
      </c>
      <c r="N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3946.39</v>
      </c>
      <c r="O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3922.3999999999996</v>
      </c>
      <c r="P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3962.0499999999997</v>
      </c>
      <c r="Q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3955.8199999999997</v>
      </c>
      <c r="R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3921.71</v>
      </c>
      <c r="S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4011.4399999999996</v>
      </c>
      <c r="T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4002.16</v>
      </c>
      <c r="U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3976.04</v>
      </c>
      <c r="V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4036.2799999999997</v>
      </c>
      <c r="W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4015.2299999999996</v>
      </c>
      <c r="X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4167.88</v>
      </c>
      <c r="Y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4027.77</v>
      </c>
    </row>
    <row r="579" spans="1:25" x14ac:dyDescent="0.2">
      <c r="A579" s="83">
        <f t="shared" si="15"/>
        <v>42354</v>
      </c>
      <c r="B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3915.2999999999997</v>
      </c>
      <c r="C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3948.99</v>
      </c>
      <c r="D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3971.21</v>
      </c>
      <c r="E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3971.22</v>
      </c>
      <c r="F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3971.3999999999996</v>
      </c>
      <c r="G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3956.8399999999997</v>
      </c>
      <c r="H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3910.3999999999996</v>
      </c>
      <c r="I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3990.46</v>
      </c>
      <c r="J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3940.24</v>
      </c>
      <c r="K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3934.87</v>
      </c>
      <c r="L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3914.7999999999997</v>
      </c>
      <c r="M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4004.68</v>
      </c>
      <c r="N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3964.93</v>
      </c>
      <c r="O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3951.79</v>
      </c>
      <c r="P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3955.52</v>
      </c>
      <c r="Q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3949.18</v>
      </c>
      <c r="R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3935.46</v>
      </c>
      <c r="S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4009.79</v>
      </c>
      <c r="T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4014.66</v>
      </c>
      <c r="U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3985.6</v>
      </c>
      <c r="V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4034.3199999999997</v>
      </c>
      <c r="W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3991.14</v>
      </c>
      <c r="X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4133.3499999999995</v>
      </c>
      <c r="Y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4007.7</v>
      </c>
    </row>
    <row r="580" spans="1:25" x14ac:dyDescent="0.2">
      <c r="A580" s="83">
        <f t="shared" si="15"/>
        <v>42355</v>
      </c>
      <c r="B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3922.13</v>
      </c>
      <c r="C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3963.99</v>
      </c>
      <c r="D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3971.3599999999997</v>
      </c>
      <c r="E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3979.0099999999998</v>
      </c>
      <c r="F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3979.27</v>
      </c>
      <c r="G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3957.18</v>
      </c>
      <c r="H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3923.63</v>
      </c>
      <c r="I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4001.7</v>
      </c>
      <c r="J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3940.21</v>
      </c>
      <c r="K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3934.94</v>
      </c>
      <c r="L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3921.3799999999997</v>
      </c>
      <c r="M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3965.7799999999997</v>
      </c>
      <c r="N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3964.62</v>
      </c>
      <c r="O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3945.35</v>
      </c>
      <c r="P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3962.5199999999995</v>
      </c>
      <c r="Q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3941.95</v>
      </c>
      <c r="R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3910.8999999999996</v>
      </c>
      <c r="S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3993.49</v>
      </c>
      <c r="T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4005.66</v>
      </c>
      <c r="U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3982.16</v>
      </c>
      <c r="V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4043.96</v>
      </c>
      <c r="W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3992.39</v>
      </c>
      <c r="X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4116.7299999999996</v>
      </c>
      <c r="Y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4007.1899999999996</v>
      </c>
    </row>
    <row r="581" spans="1:25" x14ac:dyDescent="0.2">
      <c r="A581" s="83">
        <f t="shared" si="15"/>
        <v>42356</v>
      </c>
      <c r="B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3925.31</v>
      </c>
      <c r="C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3935.35</v>
      </c>
      <c r="D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3971.46</v>
      </c>
      <c r="E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3979.17</v>
      </c>
      <c r="F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3971.5099999999998</v>
      </c>
      <c r="G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3957.2799999999997</v>
      </c>
      <c r="H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3917.3599999999997</v>
      </c>
      <c r="I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3990.1899999999996</v>
      </c>
      <c r="J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3946.18</v>
      </c>
      <c r="K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3945.04</v>
      </c>
      <c r="L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3927.67</v>
      </c>
      <c r="M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3966.89</v>
      </c>
      <c r="N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3947.0299999999997</v>
      </c>
      <c r="O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3947.4199999999996</v>
      </c>
      <c r="P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3927.18</v>
      </c>
      <c r="Q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3934.04</v>
      </c>
      <c r="R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3931.25</v>
      </c>
      <c r="S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4003.06</v>
      </c>
      <c r="T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4002.75</v>
      </c>
      <c r="U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3980.7</v>
      </c>
      <c r="V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4049.17</v>
      </c>
      <c r="W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3995.58</v>
      </c>
      <c r="X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4136.4799999999996</v>
      </c>
      <c r="Y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4019.83</v>
      </c>
    </row>
    <row r="582" spans="1:25" x14ac:dyDescent="0.2">
      <c r="A582" s="83">
        <f t="shared" si="15"/>
        <v>42357</v>
      </c>
      <c r="B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3952.56</v>
      </c>
      <c r="C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3924.1899999999996</v>
      </c>
      <c r="D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3945.75</v>
      </c>
      <c r="E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3953.46</v>
      </c>
      <c r="F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3953.64</v>
      </c>
      <c r="G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3946.2999999999997</v>
      </c>
      <c r="H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3918.83</v>
      </c>
      <c r="I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3951.9799999999996</v>
      </c>
      <c r="J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3988.1299999999997</v>
      </c>
      <c r="K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3945.8399999999997</v>
      </c>
      <c r="L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3938.5199999999995</v>
      </c>
      <c r="M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3952.81</v>
      </c>
      <c r="N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3960.2299999999996</v>
      </c>
      <c r="O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3952.39</v>
      </c>
      <c r="P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3917.1499999999996</v>
      </c>
      <c r="Q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3930.91</v>
      </c>
      <c r="R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3949.7599999999998</v>
      </c>
      <c r="S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4052.7799999999997</v>
      </c>
      <c r="T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4072.5499999999997</v>
      </c>
      <c r="U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4055.2299999999996</v>
      </c>
      <c r="V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4023.08</v>
      </c>
      <c r="W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3977.5299999999997</v>
      </c>
      <c r="X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4134.26</v>
      </c>
      <c r="Y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4018.8599999999997</v>
      </c>
    </row>
    <row r="583" spans="1:25" x14ac:dyDescent="0.2">
      <c r="A583" s="83">
        <f t="shared" si="15"/>
        <v>42358</v>
      </c>
      <c r="B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3921</v>
      </c>
      <c r="C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3965.49</v>
      </c>
      <c r="D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3994.14</v>
      </c>
      <c r="E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4002.79</v>
      </c>
      <c r="F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4002.8199999999997</v>
      </c>
      <c r="G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3994.21</v>
      </c>
      <c r="H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3957.7799999999997</v>
      </c>
      <c r="I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3928.31</v>
      </c>
      <c r="J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3953.5</v>
      </c>
      <c r="K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3996.0899999999997</v>
      </c>
      <c r="L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3960.45</v>
      </c>
      <c r="M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3953.1</v>
      </c>
      <c r="N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3953.1699999999996</v>
      </c>
      <c r="O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3960.58</v>
      </c>
      <c r="P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3960.5499999999997</v>
      </c>
      <c r="Q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3939.33</v>
      </c>
      <c r="R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3937.31</v>
      </c>
      <c r="S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4038.81</v>
      </c>
      <c r="T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4044.5899999999997</v>
      </c>
      <c r="U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4027.39</v>
      </c>
      <c r="V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3993.5</v>
      </c>
      <c r="W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3946.75</v>
      </c>
      <c r="X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4112.8499999999995</v>
      </c>
      <c r="Y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3980.09</v>
      </c>
    </row>
    <row r="584" spans="1:25" x14ac:dyDescent="0.2">
      <c r="A584" s="83">
        <f t="shared" si="15"/>
        <v>42359</v>
      </c>
      <c r="B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3922.1099999999997</v>
      </c>
      <c r="C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3960.24</v>
      </c>
      <c r="D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3986.88</v>
      </c>
      <c r="E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3999.0499999999997</v>
      </c>
      <c r="F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3999.0299999999997</v>
      </c>
      <c r="G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3991.0899999999997</v>
      </c>
      <c r="H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3916.1</v>
      </c>
      <c r="I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3989.56</v>
      </c>
      <c r="J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3959.12</v>
      </c>
      <c r="K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3973.85</v>
      </c>
      <c r="L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3959.1099999999997</v>
      </c>
      <c r="M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3909.5899999999997</v>
      </c>
      <c r="N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3921.16</v>
      </c>
      <c r="O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3927.1</v>
      </c>
      <c r="P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3977.5699999999997</v>
      </c>
      <c r="Q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3974.42</v>
      </c>
      <c r="R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3929.66</v>
      </c>
      <c r="S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3996.31</v>
      </c>
      <c r="T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3995.7999999999997</v>
      </c>
      <c r="U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3972.54</v>
      </c>
      <c r="V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4027.8199999999997</v>
      </c>
      <c r="W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3992.45</v>
      </c>
      <c r="X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4117.87</v>
      </c>
      <c r="Y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3986.06</v>
      </c>
    </row>
    <row r="585" spans="1:25" x14ac:dyDescent="0.2">
      <c r="A585" s="83">
        <f t="shared" si="15"/>
        <v>42360</v>
      </c>
      <c r="B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3924.5299999999997</v>
      </c>
      <c r="C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3928.42</v>
      </c>
      <c r="D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3949.1299999999997</v>
      </c>
      <c r="E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3956.4399999999996</v>
      </c>
      <c r="F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3956.43</v>
      </c>
      <c r="G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3935.64</v>
      </c>
      <c r="H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3912.8199999999997</v>
      </c>
      <c r="I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4000.62</v>
      </c>
      <c r="J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3955.37</v>
      </c>
      <c r="K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3955.1099999999997</v>
      </c>
      <c r="L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3948.0899999999997</v>
      </c>
      <c r="M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3921.4799999999996</v>
      </c>
      <c r="N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3923.64</v>
      </c>
      <c r="O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3936.04</v>
      </c>
      <c r="P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4000.52</v>
      </c>
      <c r="Q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3993</v>
      </c>
      <c r="R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3929.4399999999996</v>
      </c>
      <c r="S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3981.96</v>
      </c>
      <c r="T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3994.5299999999997</v>
      </c>
      <c r="U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3983.73</v>
      </c>
      <c r="V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4025.09</v>
      </c>
      <c r="W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3971.5699999999997</v>
      </c>
      <c r="X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4117.45</v>
      </c>
      <c r="Y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3980.06</v>
      </c>
    </row>
    <row r="586" spans="1:25" x14ac:dyDescent="0.2">
      <c r="A586" s="83">
        <f t="shared" si="15"/>
        <v>42361</v>
      </c>
      <c r="B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3933.75</v>
      </c>
      <c r="C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3928.4399999999996</v>
      </c>
      <c r="D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3949.1899999999996</v>
      </c>
      <c r="E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3956.3599999999997</v>
      </c>
      <c r="F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3956.2599999999998</v>
      </c>
      <c r="G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3945.88</v>
      </c>
      <c r="H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3910.18</v>
      </c>
      <c r="I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3989.83</v>
      </c>
      <c r="J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3939.46</v>
      </c>
      <c r="K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3955.16</v>
      </c>
      <c r="L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3934.45</v>
      </c>
      <c r="M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3965.96</v>
      </c>
      <c r="N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3966.2599999999998</v>
      </c>
      <c r="O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3953.46</v>
      </c>
      <c r="P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3934.54</v>
      </c>
      <c r="Q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3934.8599999999997</v>
      </c>
      <c r="R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3932.5699999999997</v>
      </c>
      <c r="S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3984.1899999999996</v>
      </c>
      <c r="T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4014.87</v>
      </c>
      <c r="U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4000.17</v>
      </c>
      <c r="V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4056.47</v>
      </c>
      <c r="W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3979.7799999999997</v>
      </c>
      <c r="X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4131.28</v>
      </c>
      <c r="Y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4000.0899999999997</v>
      </c>
    </row>
    <row r="587" spans="1:25" x14ac:dyDescent="0.2">
      <c r="A587" s="83">
        <f t="shared" si="15"/>
        <v>42362</v>
      </c>
      <c r="B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3934.52</v>
      </c>
      <c r="C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3928.24</v>
      </c>
      <c r="D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3945.45</v>
      </c>
      <c r="E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3956.18</v>
      </c>
      <c r="F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3956.13</v>
      </c>
      <c r="G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3956.37</v>
      </c>
      <c r="H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3913.24</v>
      </c>
      <c r="I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4000.94</v>
      </c>
      <c r="J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3955.5299999999997</v>
      </c>
      <c r="K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3980.75</v>
      </c>
      <c r="L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3980.98</v>
      </c>
      <c r="M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3923.7999999999997</v>
      </c>
      <c r="N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3938.8599999999997</v>
      </c>
      <c r="O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3955.04</v>
      </c>
      <c r="P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4021.37</v>
      </c>
      <c r="Q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4021.8199999999997</v>
      </c>
      <c r="R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3964.41</v>
      </c>
      <c r="S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3972.6899999999996</v>
      </c>
      <c r="T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3974.0099999999998</v>
      </c>
      <c r="U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3987.1099999999997</v>
      </c>
      <c r="V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4033.2799999999997</v>
      </c>
      <c r="W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3995.8799999999997</v>
      </c>
      <c r="X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4097.6899999999996</v>
      </c>
      <c r="Y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3980.04</v>
      </c>
    </row>
    <row r="588" spans="1:25" x14ac:dyDescent="0.2">
      <c r="A588" s="83">
        <f t="shared" si="15"/>
        <v>42363</v>
      </c>
      <c r="B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3921.8399999999997</v>
      </c>
      <c r="C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3963.66</v>
      </c>
      <c r="D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3978.89</v>
      </c>
      <c r="E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3994.6099999999997</v>
      </c>
      <c r="F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3994.63</v>
      </c>
      <c r="G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3971.7</v>
      </c>
      <c r="H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3922.96</v>
      </c>
      <c r="I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4016.29</v>
      </c>
      <c r="J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3955.96</v>
      </c>
      <c r="K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3966.33</v>
      </c>
      <c r="L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3944.8399999999997</v>
      </c>
      <c r="M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3964.22</v>
      </c>
      <c r="N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3944.35</v>
      </c>
      <c r="O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3924.04</v>
      </c>
      <c r="P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3955.0299999999997</v>
      </c>
      <c r="Q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3934.71</v>
      </c>
      <c r="R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3931.45</v>
      </c>
      <c r="S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3983.08</v>
      </c>
      <c r="T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3988.1499999999996</v>
      </c>
      <c r="U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3987.9799999999996</v>
      </c>
      <c r="V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4032.37</v>
      </c>
      <c r="W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3979.5299999999997</v>
      </c>
      <c r="X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4096.4399999999996</v>
      </c>
      <c r="Y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3979.1</v>
      </c>
    </row>
    <row r="589" spans="1:25" x14ac:dyDescent="0.2">
      <c r="A589" s="83">
        <f t="shared" si="15"/>
        <v>42364</v>
      </c>
      <c r="B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3924.1499999999996</v>
      </c>
      <c r="C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3981.16</v>
      </c>
      <c r="D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3993.8599999999997</v>
      </c>
      <c r="E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4002.6299999999997</v>
      </c>
      <c r="F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4002.5299999999997</v>
      </c>
      <c r="G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3994.1299999999997</v>
      </c>
      <c r="H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3939.56</v>
      </c>
      <c r="I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3939.3199999999997</v>
      </c>
      <c r="J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3949.33</v>
      </c>
      <c r="K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3984.6299999999997</v>
      </c>
      <c r="L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3972.79</v>
      </c>
      <c r="M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3946.2299999999996</v>
      </c>
      <c r="N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3946.0499999999997</v>
      </c>
      <c r="O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3953.1</v>
      </c>
      <c r="P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3953.0499999999997</v>
      </c>
      <c r="Q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3917.96</v>
      </c>
      <c r="R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3956.3599999999997</v>
      </c>
      <c r="S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4063.31</v>
      </c>
      <c r="T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4092.98</v>
      </c>
      <c r="U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4053.0699999999997</v>
      </c>
      <c r="V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3985.45</v>
      </c>
      <c r="W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3974.91</v>
      </c>
      <c r="X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4108.1099999999997</v>
      </c>
      <c r="Y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3978.96</v>
      </c>
    </row>
    <row r="590" spans="1:25" x14ac:dyDescent="0.2">
      <c r="A590" s="83">
        <f t="shared" si="15"/>
        <v>42365</v>
      </c>
      <c r="B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3924.46</v>
      </c>
      <c r="C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3981.24</v>
      </c>
      <c r="D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3993.7299999999996</v>
      </c>
      <c r="E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4002.43</v>
      </c>
      <c r="F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4002.38</v>
      </c>
      <c r="G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3993.79</v>
      </c>
      <c r="H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3957.47</v>
      </c>
      <c r="I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3927.56</v>
      </c>
      <c r="J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3935.33</v>
      </c>
      <c r="K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3995.68</v>
      </c>
      <c r="L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3960.45</v>
      </c>
      <c r="M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3952.7999999999997</v>
      </c>
      <c r="N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3952.58</v>
      </c>
      <c r="O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3960.04</v>
      </c>
      <c r="P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3959.8799999999997</v>
      </c>
      <c r="Q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3937.93</v>
      </c>
      <c r="R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3938.66</v>
      </c>
      <c r="S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4043.3999999999996</v>
      </c>
      <c r="T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4045.2</v>
      </c>
      <c r="U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4028.5</v>
      </c>
      <c r="V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3995.5299999999997</v>
      </c>
      <c r="W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3948.5499999999997</v>
      </c>
      <c r="X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4063.9799999999996</v>
      </c>
      <c r="Y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3954.24</v>
      </c>
    </row>
    <row r="591" spans="1:25" x14ac:dyDescent="0.2">
      <c r="A591" s="83">
        <f t="shared" si="15"/>
        <v>42366</v>
      </c>
      <c r="B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3945.5</v>
      </c>
      <c r="C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4002.62</v>
      </c>
      <c r="D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4002.7</v>
      </c>
      <c r="E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4023.8199999999997</v>
      </c>
      <c r="F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4024.18</v>
      </c>
      <c r="G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4003.16</v>
      </c>
      <c r="H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3964.87</v>
      </c>
      <c r="I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4070.5699999999997</v>
      </c>
      <c r="J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3990.35</v>
      </c>
      <c r="K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4009.49</v>
      </c>
      <c r="L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4000.95</v>
      </c>
      <c r="M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3939.35</v>
      </c>
      <c r="N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3938.91</v>
      </c>
      <c r="O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3954.99</v>
      </c>
      <c r="P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4021.0099999999998</v>
      </c>
      <c r="Q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4000.4799999999996</v>
      </c>
      <c r="R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3963.74</v>
      </c>
      <c r="S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3969.48</v>
      </c>
      <c r="T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3969.85</v>
      </c>
      <c r="U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3970.3999999999996</v>
      </c>
      <c r="V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4004.6299999999997</v>
      </c>
      <c r="W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3964.96</v>
      </c>
      <c r="X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4036.63</v>
      </c>
      <c r="Y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3949.16</v>
      </c>
    </row>
    <row r="592" spans="1:25" x14ac:dyDescent="0.2">
      <c r="A592" s="83">
        <f t="shared" si="15"/>
        <v>42367</v>
      </c>
      <c r="B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3923.4199999999996</v>
      </c>
      <c r="C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3945.68</v>
      </c>
      <c r="D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3982.81</v>
      </c>
      <c r="E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3982.8799999999997</v>
      </c>
      <c r="F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3982.77</v>
      </c>
      <c r="G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3964.04</v>
      </c>
      <c r="H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3913.22</v>
      </c>
      <c r="I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3993.49</v>
      </c>
      <c r="J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3955.7599999999998</v>
      </c>
      <c r="K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3944.2799999999997</v>
      </c>
      <c r="L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3944.2699999999995</v>
      </c>
      <c r="M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3921.87</v>
      </c>
      <c r="N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3922.66</v>
      </c>
      <c r="O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3933.2999999999997</v>
      </c>
      <c r="P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3933.35</v>
      </c>
      <c r="Q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3933.95</v>
      </c>
      <c r="R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3933.5499999999997</v>
      </c>
      <c r="S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4019.27</v>
      </c>
      <c r="T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4013.54</v>
      </c>
      <c r="U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3987.21</v>
      </c>
      <c r="V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4044.39</v>
      </c>
      <c r="W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3998.74</v>
      </c>
      <c r="X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4124.24</v>
      </c>
      <c r="Y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3967.4399999999996</v>
      </c>
    </row>
    <row r="593" spans="1:27" x14ac:dyDescent="0.2">
      <c r="A593" s="83">
        <f t="shared" si="15"/>
        <v>42368</v>
      </c>
      <c r="B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3928.6</v>
      </c>
      <c r="C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3978.7999999999997</v>
      </c>
      <c r="D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3994.5699999999997</v>
      </c>
      <c r="E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3994.6499999999996</v>
      </c>
      <c r="F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4002.75</v>
      </c>
      <c r="G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3983.0699999999997</v>
      </c>
      <c r="H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3929.68</v>
      </c>
      <c r="I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4016.47</v>
      </c>
      <c r="J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3972.6099999999997</v>
      </c>
      <c r="K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3981.41</v>
      </c>
      <c r="L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3944.6</v>
      </c>
      <c r="M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3937.3999999999996</v>
      </c>
      <c r="N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3937.5899999999997</v>
      </c>
      <c r="O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3937.42</v>
      </c>
      <c r="P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3944.35</v>
      </c>
      <c r="Q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3955.38</v>
      </c>
      <c r="R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3913.67</v>
      </c>
      <c r="S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3968.47</v>
      </c>
      <c r="T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3967.2699999999995</v>
      </c>
      <c r="U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3968.41</v>
      </c>
      <c r="V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4012.2599999999998</v>
      </c>
      <c r="W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3962.5</v>
      </c>
      <c r="X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4108.9799999999996</v>
      </c>
      <c r="Y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3933.24</v>
      </c>
    </row>
    <row r="594" spans="1:27" x14ac:dyDescent="0.2">
      <c r="A594" s="83">
        <f t="shared" si="15"/>
        <v>42369</v>
      </c>
      <c r="B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3933.3599999999997</v>
      </c>
      <c r="C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3941.79</v>
      </c>
      <c r="D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3963.45</v>
      </c>
      <c r="E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3963.5299999999997</v>
      </c>
      <c r="F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3971.08</v>
      </c>
      <c r="G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3956.54</v>
      </c>
      <c r="H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3913.1099999999997</v>
      </c>
      <c r="I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4008.33</v>
      </c>
      <c r="J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3965.22</v>
      </c>
      <c r="K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4008.74</v>
      </c>
      <c r="L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3961.54</v>
      </c>
      <c r="M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3911.0699999999997</v>
      </c>
      <c r="N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3914.5099999999998</v>
      </c>
      <c r="O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3914.62</v>
      </c>
      <c r="P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3969.8399999999997</v>
      </c>
      <c r="Q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3956.0699999999997</v>
      </c>
      <c r="R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3932.6099999999997</v>
      </c>
      <c r="S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4033.0299999999997</v>
      </c>
      <c r="T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4050.2999999999997</v>
      </c>
      <c r="U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4016.2999999999997</v>
      </c>
      <c r="V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4057.3399999999997</v>
      </c>
      <c r="W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4016.4399999999996</v>
      </c>
      <c r="X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4187.72</v>
      </c>
      <c r="Y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4145.3</v>
      </c>
    </row>
    <row r="596" spans="1:27" x14ac:dyDescent="0.25">
      <c r="A596" s="91" t="s">
        <v>150</v>
      </c>
      <c r="B596" s="82"/>
      <c r="C596" s="82"/>
      <c r="D596" s="82"/>
    </row>
    <row r="597" spans="1:27" ht="12.75" customHeight="1" x14ac:dyDescent="0.2">
      <c r="A597" s="172" t="s">
        <v>48</v>
      </c>
      <c r="B597" s="183" t="s">
        <v>154</v>
      </c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5"/>
    </row>
    <row r="598" spans="1:27" ht="12.75" customHeight="1" x14ac:dyDescent="0.2">
      <c r="A598" s="173"/>
      <c r="B598" s="186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8"/>
    </row>
    <row r="599" spans="1:27" s="116" customFormat="1" ht="12.75" customHeight="1" x14ac:dyDescent="0.2">
      <c r="A599" s="173"/>
      <c r="B599" s="219" t="s">
        <v>123</v>
      </c>
      <c r="C599" s="207" t="s">
        <v>124</v>
      </c>
      <c r="D599" s="207" t="s">
        <v>125</v>
      </c>
      <c r="E599" s="207" t="s">
        <v>126</v>
      </c>
      <c r="F599" s="207" t="s">
        <v>127</v>
      </c>
      <c r="G599" s="207" t="s">
        <v>128</v>
      </c>
      <c r="H599" s="207" t="s">
        <v>129</v>
      </c>
      <c r="I599" s="207" t="s">
        <v>130</v>
      </c>
      <c r="J599" s="207" t="s">
        <v>131</v>
      </c>
      <c r="K599" s="207" t="s">
        <v>132</v>
      </c>
      <c r="L599" s="207" t="s">
        <v>133</v>
      </c>
      <c r="M599" s="207" t="s">
        <v>134</v>
      </c>
      <c r="N599" s="217" t="s">
        <v>135</v>
      </c>
      <c r="O599" s="207" t="s">
        <v>136</v>
      </c>
      <c r="P599" s="207" t="s">
        <v>137</v>
      </c>
      <c r="Q599" s="207" t="s">
        <v>138</v>
      </c>
      <c r="R599" s="207" t="s">
        <v>139</v>
      </c>
      <c r="S599" s="207" t="s">
        <v>140</v>
      </c>
      <c r="T599" s="207" t="s">
        <v>141</v>
      </c>
      <c r="U599" s="207" t="s">
        <v>142</v>
      </c>
      <c r="V599" s="207" t="s">
        <v>143</v>
      </c>
      <c r="W599" s="207" t="s">
        <v>144</v>
      </c>
      <c r="X599" s="207" t="s">
        <v>145</v>
      </c>
      <c r="Y599" s="207" t="s">
        <v>146</v>
      </c>
    </row>
    <row r="600" spans="1:27" s="116" customFormat="1" ht="11.25" customHeight="1" x14ac:dyDescent="0.2">
      <c r="A600" s="174"/>
      <c r="B600" s="220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1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</row>
    <row r="601" spans="1:27" ht="15.75" customHeight="1" x14ac:dyDescent="0.2">
      <c r="A601" s="83">
        <f>A564</f>
        <v>42339</v>
      </c>
      <c r="B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03">
        <f>VLOOKUP($A601+ROUND((COLUMN()-2)/24,5),АТС!$A$41:$F$784,4)+VLOOKUP($A601+ROUND((COLUMN()-2)/24,5),'Расчет сбытовых надбавок'!$B$1537:'Расчет сбытовых надбавок'!$G$2280,3)</f>
        <v>80.11</v>
      </c>
      <c r="H601" s="103">
        <f>VLOOKUP($A601+ROUND((COLUMN()-2)/24,5),АТС!$A$41:$F$784,4)+VLOOKUP($A601+ROUND((COLUMN()-2)/24,5),'Расчет сбытовых надбавок'!$B$1537:'Расчет сбытовых надбавок'!$G$2280,3)</f>
        <v>234.29</v>
      </c>
      <c r="I601" s="103">
        <f>VLOOKUP($A601+ROUND((COLUMN()-2)/24,5),АТС!$A$41:$F$784,4)+VLOOKUP($A601+ROUND((COLUMN()-2)/24,5),'Расчет сбытовых надбавок'!$B$1537:'Расчет сбытовых надбавок'!$G$2280,3)</f>
        <v>181.47</v>
      </c>
      <c r="J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K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L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M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P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R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AA601" s="84"/>
    </row>
    <row r="602" spans="1:27" x14ac:dyDescent="0.2">
      <c r="A602" s="83">
        <f>A601+1</f>
        <v>42340</v>
      </c>
      <c r="B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VLOOKUP($A602+ROUND((COLUMN()-2)/24,5),АТС!$A$41:$F$784,4)+VLOOKUP($A602+ROUND((COLUMN()-2)/24,5),'Расчет сбытовых надбавок'!$B$1537:'Расчет сбытовых надбавок'!$G$2280,3)</f>
        <v>50</v>
      </c>
      <c r="F602" s="103">
        <f>VLOOKUP($A602+ROUND((COLUMN()-2)/24,5),АТС!$A$41:$F$784,4)+VLOOKUP($A602+ROUND((COLUMN()-2)/24,5),'Расчет сбытовых надбавок'!$B$1537:'Расчет сбытовых надбавок'!$G$2280,3)</f>
        <v>19.439999999999998</v>
      </c>
      <c r="G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H602" s="103">
        <f>VLOOKUP($A602+ROUND((COLUMN()-2)/24,5),АТС!$A$41:$F$784,4)+VLOOKUP($A602+ROUND((COLUMN()-2)/24,5),'Расчет сбытовых надбавок'!$B$1537:'Расчет сбытовых надбавок'!$G$2280,3)</f>
        <v>261.96000000000004</v>
      </c>
      <c r="I602" s="103">
        <f>VLOOKUP($A602+ROUND((COLUMN()-2)/24,5),АТС!$A$41:$F$784,4)+VLOOKUP($A602+ROUND((COLUMN()-2)/24,5),'Расчет сбытовых надбавок'!$B$1537:'Расчет сбытовых надбавок'!$G$2280,3)</f>
        <v>167.98000000000002</v>
      </c>
      <c r="J602" s="103">
        <f>VLOOKUP($A602+ROUND((COLUMN()-2)/24,5),АТС!$A$41:$F$784,4)+VLOOKUP($A602+ROUND((COLUMN()-2)/24,5),'Расчет сбытовых надбавок'!$B$1537:'Расчет сбытовых надбавок'!$G$2280,3)</f>
        <v>10.76</v>
      </c>
      <c r="K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P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3">
        <f>VLOOKUP($A602+ROUND((COLUMN()-2)/24,5),АТС!$A$41:$F$784,4)+VLOOKUP($A602+ROUND((COLUMN()-2)/24,5),'Расчет сбытовых надбавок'!$B$1537:'Расчет сбытовых надбавок'!$G$2280,3)</f>
        <v>0.73</v>
      </c>
      <c r="R602" s="103">
        <f>VLOOKUP($A602+ROUND((COLUMN()-2)/24,5),АТС!$A$41:$F$784,4)+VLOOKUP($A602+ROUND((COLUMN()-2)/24,5),'Расчет сбытовых надбавок'!$B$1537:'Расчет сбытовых надбавок'!$G$2280,3)</f>
        <v>8.4400000000000013</v>
      </c>
      <c r="S602" s="103">
        <f>VLOOKUP($A602+ROUND((COLUMN()-2)/24,5),АТС!$A$41:$F$784,4)+VLOOKUP($A602+ROUND((COLUMN()-2)/24,5),'Расчет сбытовых надбавок'!$B$1537:'Расчет сбытовых надбавок'!$G$2280,3)</f>
        <v>69.989999999999995</v>
      </c>
      <c r="T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Y602" s="103">
        <f>VLOOKUP($A602+ROUND((COLUMN()-2)/24,5),АТС!$A$41:$F$784,4)+VLOOKUP($A602+ROUND((COLUMN()-2)/24,5),'Расчет сбытовых надбавок'!$B$1537:'Расчет сбытовых надбавок'!$G$2280,3)</f>
        <v>459.40999999999997</v>
      </c>
    </row>
    <row r="603" spans="1:27" x14ac:dyDescent="0.2">
      <c r="A603" s="83">
        <f t="shared" ref="A603:A631" si="16">A602+1</f>
        <v>42341</v>
      </c>
      <c r="B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3">
        <f>VLOOKUP($A603+ROUND((COLUMN()-2)/24,5),АТС!$A$41:$F$784,4)+VLOOKUP($A603+ROUND((COLUMN()-2)/24,5),'Расчет сбытовых надбавок'!$B$1537:'Расчет сбытовых надбавок'!$G$2280,3)</f>
        <v>79.05</v>
      </c>
      <c r="H603" s="103">
        <f>VLOOKUP($A603+ROUND((COLUMN()-2)/24,5),АТС!$A$41:$F$784,4)+VLOOKUP($A603+ROUND((COLUMN()-2)/24,5),'Расчет сбытовых надбавок'!$B$1537:'Расчет сбытовых надбавок'!$G$2280,3)</f>
        <v>171.48</v>
      </c>
      <c r="I603" s="103">
        <f>VLOOKUP($A603+ROUND((COLUMN()-2)/24,5),АТС!$A$41:$F$784,4)+VLOOKUP($A603+ROUND((COLUMN()-2)/24,5),'Расчет сбытовых надбавок'!$B$1537:'Расчет сбытовых надбавок'!$G$2280,3)</f>
        <v>40.379999999999995</v>
      </c>
      <c r="J603" s="103">
        <f>VLOOKUP($A603+ROUND((COLUMN()-2)/24,5),АТС!$A$41:$F$784,4)+VLOOKUP($A603+ROUND((COLUMN()-2)/24,5),'Расчет сбытовых надбавок'!$B$1537:'Расчет сбытовых надбавок'!$G$2280,3)</f>
        <v>36.479999999999997</v>
      </c>
      <c r="K603" s="103">
        <f>VLOOKUP($A603+ROUND((COLUMN()-2)/24,5),АТС!$A$41:$F$784,4)+VLOOKUP($A603+ROUND((COLUMN()-2)/24,5),'Расчет сбытовых надбавок'!$B$1537:'Расчет сбытовых надбавок'!$G$2280,3)</f>
        <v>22.92</v>
      </c>
      <c r="L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3">
        <f>VLOOKUP($A603+ROUND((COLUMN()-2)/24,5),АТС!$A$41:$F$784,4)+VLOOKUP($A603+ROUND((COLUMN()-2)/24,5),'Расчет сбытовых надбавок'!$B$1537:'Расчет сбытовых надбавок'!$G$2280,3)</f>
        <v>13.68</v>
      </c>
      <c r="N603" s="103">
        <f>VLOOKUP($A603+ROUND((COLUMN()-2)/24,5),АТС!$A$41:$F$784,4)+VLOOKUP($A603+ROUND((COLUMN()-2)/24,5),'Расчет сбытовых надбавок'!$B$1537:'Расчет сбытовых надбавок'!$G$2280,3)</f>
        <v>4.08</v>
      </c>
      <c r="O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VLOOKUP($A603+ROUND((COLUMN()-2)/24,5),АТС!$A$41:$F$784,4)+VLOOKUP($A603+ROUND((COLUMN()-2)/24,5),'Расчет сбытовых надбавок'!$B$1537:'Расчет сбытовых надбавок'!$G$2280,3)</f>
        <v>65.150000000000006</v>
      </c>
      <c r="S603" s="103">
        <f>VLOOKUP($A603+ROUND((COLUMN()-2)/24,5),АТС!$A$41:$F$784,4)+VLOOKUP($A603+ROUND((COLUMN()-2)/24,5),'Расчет сбытовых надбавок'!$B$1537:'Расчет сбытовых надбавок'!$G$2280,3)</f>
        <v>43.23</v>
      </c>
      <c r="T603" s="103">
        <f>VLOOKUP($A603+ROUND((COLUMN()-2)/24,5),АТС!$A$41:$F$784,4)+VLOOKUP($A603+ROUND((COLUMN()-2)/24,5),'Расчет сбытовых надбавок'!$B$1537:'Расчет сбытовых надбавок'!$G$2280,3)</f>
        <v>11.48</v>
      </c>
      <c r="U603" s="103">
        <f>VLOOKUP($A603+ROUND((COLUMN()-2)/24,5),АТС!$A$41:$F$784,4)+VLOOKUP($A603+ROUND((COLUMN()-2)/24,5),'Расчет сбытовых надбавок'!$B$1537:'Расчет сбытовых надбавок'!$G$2280,3)</f>
        <v>50.44</v>
      </c>
      <c r="V603" s="103">
        <f>VLOOKUP($A603+ROUND((COLUMN()-2)/24,5),АТС!$A$41:$F$784,4)+VLOOKUP($A603+ROUND((COLUMN()-2)/24,5),'Расчет сбытовых надбавок'!$B$1537:'Расчет сбытовых надбавок'!$G$2280,3)</f>
        <v>46.04</v>
      </c>
      <c r="W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3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3">
        <f t="shared" si="16"/>
        <v>42342</v>
      </c>
      <c r="B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3">
        <f>VLOOKUP($A604+ROUND((COLUMN()-2)/24,5),АТС!$A$41:$F$784,4)+VLOOKUP($A604+ROUND((COLUMN()-2)/24,5),'Расчет сбытовых надбавок'!$B$1537:'Расчет сбытовых надбавок'!$G$2280,3)</f>
        <v>40.33</v>
      </c>
      <c r="E604" s="103">
        <f>VLOOKUP($A604+ROUND((COLUMN()-2)/24,5),АТС!$A$41:$F$784,4)+VLOOKUP($A604+ROUND((COLUMN()-2)/24,5),'Расчет сбытовых надбавок'!$B$1537:'Расчет сбытовых надбавок'!$G$2280,3)</f>
        <v>68.710000000000008</v>
      </c>
      <c r="F604" s="103">
        <f>VLOOKUP($A604+ROUND((COLUMN()-2)/24,5),АТС!$A$41:$F$784,4)+VLOOKUP($A604+ROUND((COLUMN()-2)/24,5),'Расчет сбытовых надбавок'!$B$1537:'Расчет сбытовых надбавок'!$G$2280,3)</f>
        <v>164.54000000000002</v>
      </c>
      <c r="G604" s="103">
        <f>VLOOKUP($A604+ROUND((COLUMN()-2)/24,5),АТС!$A$41:$F$784,4)+VLOOKUP($A604+ROUND((COLUMN()-2)/24,5),'Расчет сбытовых надбавок'!$B$1537:'Расчет сбытовых надбавок'!$G$2280,3)</f>
        <v>198.21</v>
      </c>
      <c r="H604" s="103">
        <f>VLOOKUP($A604+ROUND((COLUMN()-2)/24,5),АТС!$A$41:$F$784,4)+VLOOKUP($A604+ROUND((COLUMN()-2)/24,5),'Расчет сбытовых надбавок'!$B$1537:'Расчет сбытовых надбавок'!$G$2280,3)</f>
        <v>493.02</v>
      </c>
      <c r="I604" s="103">
        <f>VLOOKUP($A604+ROUND((COLUMN()-2)/24,5),АТС!$A$41:$F$784,4)+VLOOKUP($A604+ROUND((COLUMN()-2)/24,5),'Расчет сбытовых надбавок'!$B$1537:'Расчет сбытовых надбавок'!$G$2280,3)</f>
        <v>373.36</v>
      </c>
      <c r="J604" s="103">
        <f>VLOOKUP($A604+ROUND((COLUMN()-2)/24,5),АТС!$A$41:$F$784,4)+VLOOKUP($A604+ROUND((COLUMN()-2)/24,5),'Расчет сбытовых надбавок'!$B$1537:'Расчет сбытовых надбавок'!$G$2280,3)</f>
        <v>0.01</v>
      </c>
      <c r="K604" s="103">
        <f>VLOOKUP($A604+ROUND((COLUMN()-2)/24,5),АТС!$A$41:$F$784,4)+VLOOKUP($A604+ROUND((COLUMN()-2)/24,5),'Расчет сбытовых надбавок'!$B$1537:'Расчет сбытовых надбавок'!$G$2280,3)</f>
        <v>41.36</v>
      </c>
      <c r="L604" s="103">
        <f>VLOOKUP($A604+ROUND((COLUMN()-2)/24,5),АТС!$A$41:$F$784,4)+VLOOKUP($A604+ROUND((COLUMN()-2)/24,5),'Расчет сбытовых надбавок'!$B$1537:'Расчет сбытовых надбавок'!$G$2280,3)</f>
        <v>95.76</v>
      </c>
      <c r="M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VLOOKUP($A604+ROUND((COLUMN()-2)/24,5),АТС!$A$41:$F$784,4)+VLOOKUP($A604+ROUND((COLUMN()-2)/24,5),'Расчет сбытовых надбавок'!$B$1537:'Расчет сбытовых надбавок'!$G$2280,3)</f>
        <v>57.04</v>
      </c>
      <c r="O604" s="103">
        <f>VLOOKUP($A604+ROUND((COLUMN()-2)/24,5),АТС!$A$41:$F$784,4)+VLOOKUP($A604+ROUND((COLUMN()-2)/24,5),'Расчет сбытовых надбавок'!$B$1537:'Расчет сбытовых надбавок'!$G$2280,3)</f>
        <v>41.400000000000006</v>
      </c>
      <c r="P604" s="103">
        <f>VLOOKUP($A604+ROUND((COLUMN()-2)/24,5),АТС!$A$41:$F$784,4)+VLOOKUP($A604+ROUND((COLUMN()-2)/24,5),'Расчет сбытовых надбавок'!$B$1537:'Расчет сбытовых надбавок'!$G$2280,3)</f>
        <v>12.190000000000001</v>
      </c>
      <c r="Q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03">
        <f>VLOOKUP($A604+ROUND((COLUMN()-2)/24,5),АТС!$A$41:$F$784,4)+VLOOKUP($A604+ROUND((COLUMN()-2)/24,5),'Расчет сбытовых надбавок'!$B$1537:'Расчет сбытовых надбавок'!$G$2280,3)</f>
        <v>134.62</v>
      </c>
      <c r="S604" s="103">
        <f>VLOOKUP($A604+ROUND((COLUMN()-2)/24,5),АТС!$A$41:$F$784,4)+VLOOKUP($A604+ROUND((COLUMN()-2)/24,5),'Расчет сбытовых надбавок'!$B$1537:'Расчет сбытовых надбавок'!$G$2280,3)</f>
        <v>155.45999999999998</v>
      </c>
      <c r="T604" s="103">
        <f>VLOOKUP($A604+ROUND((COLUMN()-2)/24,5),АТС!$A$41:$F$784,4)+VLOOKUP($A604+ROUND((COLUMN()-2)/24,5),'Расчет сбытовых надбавок'!$B$1537:'Расчет сбытовых надбавок'!$G$2280,3)</f>
        <v>138.25</v>
      </c>
      <c r="U604" s="103">
        <f>VLOOKUP($A604+ROUND((COLUMN()-2)/24,5),АТС!$A$41:$F$784,4)+VLOOKUP($A604+ROUND((COLUMN()-2)/24,5),'Расчет сбытовых надбавок'!$B$1537:'Расчет сбытовых надбавок'!$G$2280,3)</f>
        <v>101.28</v>
      </c>
      <c r="V604" s="103">
        <f>VLOOKUP($A604+ROUND((COLUMN()-2)/24,5),АТС!$A$41:$F$784,4)+VLOOKUP($A604+ROUND((COLUMN()-2)/24,5),'Расчет сбытовых надбавок'!$B$1537:'Расчет сбытовых надбавок'!$G$2280,3)</f>
        <v>13.5</v>
      </c>
      <c r="W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3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3">
        <f t="shared" si="16"/>
        <v>42343</v>
      </c>
      <c r="B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VLOOKUP($A605+ROUND((COLUMN()-2)/24,5),АТС!$A$41:$F$784,4)+VLOOKUP($A605+ROUND((COLUMN()-2)/24,5),'Расчет сбытовых надбавок'!$B$1537:'Расчет сбытовых надбавок'!$G$2280,3)</f>
        <v>13.32</v>
      </c>
      <c r="D605" s="103">
        <f>VLOOKUP($A605+ROUND((COLUMN()-2)/24,5),АТС!$A$41:$F$784,4)+VLOOKUP($A605+ROUND((COLUMN()-2)/24,5),'Расчет сбытовых надбавок'!$B$1537:'Расчет сбытовых надбавок'!$G$2280,3)</f>
        <v>4.47</v>
      </c>
      <c r="E605" s="103">
        <f>VLOOKUP($A605+ROUND((COLUMN()-2)/24,5),АТС!$A$41:$F$784,4)+VLOOKUP($A605+ROUND((COLUMN()-2)/24,5),'Расчет сбытовых надбавок'!$B$1537:'Расчет сбытовых надбавок'!$G$2280,3)</f>
        <v>66.64</v>
      </c>
      <c r="F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03">
        <f>VLOOKUP($A605+ROUND((COLUMN()-2)/24,5),АТС!$A$41:$F$784,4)+VLOOKUP($A605+ROUND((COLUMN()-2)/24,5),'Расчет сбытовых надбавок'!$B$1537:'Расчет сбытовых надбавок'!$G$2280,3)</f>
        <v>91.38</v>
      </c>
      <c r="H605" s="103">
        <f>VLOOKUP($A605+ROUND((COLUMN()-2)/24,5),АТС!$A$41:$F$784,4)+VLOOKUP($A605+ROUND((COLUMN()-2)/24,5),'Расчет сбытовых надбавок'!$B$1537:'Расчет сбытовых надбавок'!$G$2280,3)</f>
        <v>171.12</v>
      </c>
      <c r="I605" s="103">
        <f>VLOOKUP($A605+ROUND((COLUMN()-2)/24,5),АТС!$A$41:$F$784,4)+VLOOKUP($A605+ROUND((COLUMN()-2)/24,5),'Расчет сбытовых надбавок'!$B$1537:'Расчет сбытовых надбавок'!$G$2280,3)</f>
        <v>254.95</v>
      </c>
      <c r="J605" s="103">
        <f>VLOOKUP($A605+ROUND((COLUMN()-2)/24,5),АТС!$A$41:$F$784,4)+VLOOKUP($A605+ROUND((COLUMN()-2)/24,5),'Расчет сбытовых надбавок'!$B$1537:'Расчет сбытовых надбавок'!$G$2280,3)</f>
        <v>0.04</v>
      </c>
      <c r="K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L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O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R605" s="103">
        <f>VLOOKUP($A605+ROUND((COLUMN()-2)/24,5),АТС!$A$41:$F$784,4)+VLOOKUP($A605+ROUND((COLUMN()-2)/24,5),'Расчет сбытовых надбавок'!$B$1537:'Расчет сбытовых надбавок'!$G$2280,3)</f>
        <v>742.31999999999994</v>
      </c>
      <c r="S605" s="103">
        <f>VLOOKUP($A605+ROUND((COLUMN()-2)/24,5),АТС!$A$41:$F$784,4)+VLOOKUP($A605+ROUND((COLUMN()-2)/24,5),'Расчет сбытовых надбавок'!$B$1537:'Расчет сбытовых надбавок'!$G$2280,3)</f>
        <v>965.55</v>
      </c>
      <c r="T605" s="103">
        <f>VLOOKUP($A605+ROUND((COLUMN()-2)/24,5),АТС!$A$41:$F$784,4)+VLOOKUP($A605+ROUND((COLUMN()-2)/24,5),'Расчет сбытовых надбавок'!$B$1537:'Расчет сбытовых надбавок'!$G$2280,3)</f>
        <v>159.19999999999999</v>
      </c>
      <c r="U605" s="103">
        <f>VLOOKUP($A605+ROUND((COLUMN()-2)/24,5),АТС!$A$41:$F$784,4)+VLOOKUP($A605+ROUND((COLUMN()-2)/24,5),'Расчет сбытовых надбавок'!$B$1537:'Расчет сбытовых надбавок'!$G$2280,3)</f>
        <v>292.23</v>
      </c>
      <c r="V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42344</v>
      </c>
      <c r="B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VLOOKUP($A606+ROUND((COLUMN()-2)/24,5),АТС!$A$41:$F$784,4)+VLOOKUP($A606+ROUND((COLUMN()-2)/24,5),'Расчет сбытовых надбавок'!$B$1537:'Расчет сбытовых надбавок'!$G$2280,3)</f>
        <v>85.18</v>
      </c>
      <c r="F606" s="103">
        <f>VLOOKUP($A606+ROUND((COLUMN()-2)/24,5),АТС!$A$41:$F$784,4)+VLOOKUP($A606+ROUND((COLUMN()-2)/24,5),'Расчет сбытовых надбавок'!$B$1537:'Расчет сбытовых надбавок'!$G$2280,3)</f>
        <v>157.64000000000001</v>
      </c>
      <c r="G606" s="103">
        <f>VLOOKUP($A606+ROUND((COLUMN()-2)/24,5),АТС!$A$41:$F$784,4)+VLOOKUP($A606+ROUND((COLUMN()-2)/24,5),'Расчет сбытовых надбавок'!$B$1537:'Расчет сбытовых надбавок'!$G$2280,3)</f>
        <v>92.58</v>
      </c>
      <c r="H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I606" s="103">
        <f>VLOOKUP($A606+ROUND((COLUMN()-2)/24,5),АТС!$A$41:$F$784,4)+VLOOKUP($A606+ROUND((COLUMN()-2)/24,5),'Расчет сбытовых надбавок'!$B$1537:'Расчет сбытовых надбавок'!$G$2280,3)</f>
        <v>98.2</v>
      </c>
      <c r="J606" s="103">
        <f>VLOOKUP($A606+ROUND((COLUMN()-2)/24,5),АТС!$A$41:$F$784,4)+VLOOKUP($A606+ROUND((COLUMN()-2)/24,5),'Расчет сбытовых надбавок'!$B$1537:'Расчет сбытовых надбавок'!$G$2280,3)</f>
        <v>501.21999999999997</v>
      </c>
      <c r="K606" s="103">
        <f>VLOOKUP($A606+ROUND((COLUMN()-2)/24,5),АТС!$A$41:$F$784,4)+VLOOKUP($A606+ROUND((COLUMN()-2)/24,5),'Расчет сбытовых надбавок'!$B$1537:'Расчет сбытовых надбавок'!$G$2280,3)</f>
        <v>516.99</v>
      </c>
      <c r="L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3">
        <f>VLOOKUP($A606+ROUND((COLUMN()-2)/24,5),АТС!$A$41:$F$784,4)+VLOOKUP($A606+ROUND((COLUMN()-2)/24,5),'Расчет сбытовых надбавок'!$B$1537:'Расчет сбытовых надбавок'!$G$2280,3)</f>
        <v>29</v>
      </c>
      <c r="O606" s="103">
        <f>VLOOKUP($A606+ROUND((COLUMN()-2)/24,5),АТС!$A$41:$F$784,4)+VLOOKUP($A606+ROUND((COLUMN()-2)/24,5),'Расчет сбытовых надбавок'!$B$1537:'Расчет сбытовых надбавок'!$G$2280,3)</f>
        <v>110.81</v>
      </c>
      <c r="P606" s="103">
        <f>VLOOKUP($A606+ROUND((COLUMN()-2)/24,5),АТС!$A$41:$F$784,4)+VLOOKUP($A606+ROUND((COLUMN()-2)/24,5),'Расчет сбытовых надбавок'!$B$1537:'Расчет сбытовых надбавок'!$G$2280,3)</f>
        <v>211.29</v>
      </c>
      <c r="Q606" s="103">
        <f>VLOOKUP($A606+ROUND((COLUMN()-2)/24,5),АТС!$A$41:$F$784,4)+VLOOKUP($A606+ROUND((COLUMN()-2)/24,5),'Расчет сбытовых надбавок'!$B$1537:'Расчет сбытовых надбавок'!$G$2280,3)</f>
        <v>207.58999999999997</v>
      </c>
      <c r="R606" s="103">
        <f>VLOOKUP($A606+ROUND((COLUMN()-2)/24,5),АТС!$A$41:$F$784,4)+VLOOKUP($A606+ROUND((COLUMN()-2)/24,5),'Расчет сбытовых надбавок'!$B$1537:'Расчет сбытовых надбавок'!$G$2280,3)</f>
        <v>215.73</v>
      </c>
      <c r="S606" s="103">
        <f>VLOOKUP($A606+ROUND((COLUMN()-2)/24,5),АТС!$A$41:$F$784,4)+VLOOKUP($A606+ROUND((COLUMN()-2)/24,5),'Расчет сбытовых надбавок'!$B$1537:'Расчет сбытовых надбавок'!$G$2280,3)</f>
        <v>166.91</v>
      </c>
      <c r="T606" s="103">
        <f>VLOOKUP($A606+ROUND((COLUMN()-2)/24,5),АТС!$A$41:$F$784,4)+VLOOKUP($A606+ROUND((COLUMN()-2)/24,5),'Расчет сбытовых надбавок'!$B$1537:'Расчет сбытовых надбавок'!$G$2280,3)</f>
        <v>141.23000000000002</v>
      </c>
      <c r="U606" s="103">
        <f>VLOOKUP($A606+ROUND((COLUMN()-2)/24,5),АТС!$A$41:$F$784,4)+VLOOKUP($A606+ROUND((COLUMN()-2)/24,5),'Расчет сбытовых надбавок'!$B$1537:'Расчет сбытовых надбавок'!$G$2280,3)</f>
        <v>5.63</v>
      </c>
      <c r="V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03">
        <f>VLOOKUP($A606+ROUND((COLUMN()-2)/24,5),АТС!$A$41:$F$784,4)+VLOOKUP($A606+ROUND((COLUMN()-2)/24,5),'Расчет сбытовых надбавок'!$B$1537:'Расчет сбытовых надбавок'!$G$2280,3)</f>
        <v>0.08</v>
      </c>
      <c r="X606" s="103">
        <f>VLOOKUP($A606+ROUND((COLUMN()-2)/24,5),АТС!$A$41:$F$784,4)+VLOOKUP($A606+ROUND((COLUMN()-2)/24,5),'Расчет сбытовых надбавок'!$B$1537:'Расчет сбытовых надбавок'!$G$2280,3)</f>
        <v>324.98</v>
      </c>
      <c r="Y606" s="103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42345</v>
      </c>
      <c r="B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VLOOKUP($A607+ROUND((COLUMN()-2)/24,5),АТС!$A$41:$F$784,4)+VLOOKUP($A607+ROUND((COLUMN()-2)/24,5),'Расчет сбытовых надбавок'!$B$1537:'Расчет сбытовых надбавок'!$G$2280,3)</f>
        <v>47.51</v>
      </c>
      <c r="F607" s="103">
        <f>VLOOKUP($A607+ROUND((COLUMN()-2)/24,5),АТС!$A$41:$F$784,4)+VLOOKUP($A607+ROUND((COLUMN()-2)/24,5),'Расчет сбытовых надбавок'!$B$1537:'Расчет сбытовых надбавок'!$G$2280,3)</f>
        <v>62.33</v>
      </c>
      <c r="G607" s="103">
        <f>VLOOKUP($A607+ROUND((COLUMN()-2)/24,5),АТС!$A$41:$F$784,4)+VLOOKUP($A607+ROUND((COLUMN()-2)/24,5),'Расчет сбытовых надбавок'!$B$1537:'Расчет сбытовых надбавок'!$G$2280,3)</f>
        <v>209.16</v>
      </c>
      <c r="H607" s="103">
        <f>VLOOKUP($A607+ROUND((COLUMN()-2)/24,5),АТС!$A$41:$F$784,4)+VLOOKUP($A607+ROUND((COLUMN()-2)/24,5),'Расчет сбытовых надбавок'!$B$1537:'Расчет сбытовых надбавок'!$G$2280,3)</f>
        <v>315.8</v>
      </c>
      <c r="I607" s="103">
        <f>VLOOKUP($A607+ROUND((COLUMN()-2)/24,5),АТС!$A$41:$F$784,4)+VLOOKUP($A607+ROUND((COLUMN()-2)/24,5),'Расчет сбытовых надбавок'!$B$1537:'Расчет сбытовых надбавок'!$G$2280,3)</f>
        <v>167.76999999999998</v>
      </c>
      <c r="J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VLOOKUP($A607+ROUND((COLUMN()-2)/24,5),АТС!$A$41:$F$784,4)+VLOOKUP($A607+ROUND((COLUMN()-2)/24,5),'Расчет сбытовых надбавок'!$B$1537:'Расчет сбытовых надбавок'!$G$2280,3)</f>
        <v>1.1400000000000001</v>
      </c>
      <c r="Q607" s="103">
        <f>VLOOKUP($A607+ROUND((COLUMN()-2)/24,5),АТС!$A$41:$F$784,4)+VLOOKUP($A607+ROUND((COLUMN()-2)/24,5),'Расчет сбытовых надбавок'!$B$1537:'Расчет сбытовых надбавок'!$G$2280,3)</f>
        <v>102.28</v>
      </c>
      <c r="R607" s="103">
        <f>VLOOKUP($A607+ROUND((COLUMN()-2)/24,5),АТС!$A$41:$F$784,4)+VLOOKUP($A607+ROUND((COLUMN()-2)/24,5),'Расчет сбытовых надбавок'!$B$1537:'Расчет сбытовых надбавок'!$G$2280,3)</f>
        <v>111.62</v>
      </c>
      <c r="S607" s="103">
        <f>VLOOKUP($A607+ROUND((COLUMN()-2)/24,5),АТС!$A$41:$F$784,4)+VLOOKUP($A607+ROUND((COLUMN()-2)/24,5),'Расчет сбытовых надбавок'!$B$1537:'Расчет сбытовых надбавок'!$G$2280,3)</f>
        <v>0.61</v>
      </c>
      <c r="T607" s="103">
        <f>VLOOKUP($A607+ROUND((COLUMN()-2)/24,5),АТС!$A$41:$F$784,4)+VLOOKUP($A607+ROUND((COLUMN()-2)/24,5),'Расчет сбытовых надбавок'!$B$1537:'Расчет сбытовых надбавок'!$G$2280,3)</f>
        <v>33.78</v>
      </c>
      <c r="U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42346</v>
      </c>
      <c r="B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3">
        <f>VLOOKUP($A608+ROUND((COLUMN()-2)/24,5),АТС!$A$41:$F$784,4)+VLOOKUP($A608+ROUND((COLUMN()-2)/24,5),'Расчет сбытовых надбавок'!$B$1537:'Расчет сбытовых надбавок'!$G$2280,3)</f>
        <v>41.19</v>
      </c>
      <c r="G608" s="103">
        <f>VLOOKUP($A608+ROUND((COLUMN()-2)/24,5),АТС!$A$41:$F$784,4)+VLOOKUP($A608+ROUND((COLUMN()-2)/24,5),'Расчет сбытовых надбавок'!$B$1537:'Расчет сбытовых надбавок'!$G$2280,3)</f>
        <v>233.73</v>
      </c>
      <c r="H608" s="103">
        <f>VLOOKUP($A608+ROUND((COLUMN()-2)/24,5),АТС!$A$41:$F$784,4)+VLOOKUP($A608+ROUND((COLUMN()-2)/24,5),'Расчет сбытовых надбавок'!$B$1537:'Расчет сбытовых надбавок'!$G$2280,3)</f>
        <v>536.62</v>
      </c>
      <c r="I608" s="103">
        <f>VLOOKUP($A608+ROUND((COLUMN()-2)/24,5),АТС!$A$41:$F$784,4)+VLOOKUP($A608+ROUND((COLUMN()-2)/24,5),'Расчет сбытовых надбавок'!$B$1537:'Расчет сбытовых надбавок'!$G$2280,3)</f>
        <v>241.51999999999998</v>
      </c>
      <c r="J608" s="103">
        <f>VLOOKUP($A608+ROUND((COLUMN()-2)/24,5),АТС!$A$41:$F$784,4)+VLOOKUP($A608+ROUND((COLUMN()-2)/24,5),'Расчет сбытовых надбавок'!$B$1537:'Расчет сбытовых надбавок'!$G$2280,3)</f>
        <v>144.85</v>
      </c>
      <c r="K608" s="103">
        <f>VLOOKUP($A608+ROUND((COLUMN()-2)/24,5),АТС!$A$41:$F$784,4)+VLOOKUP($A608+ROUND((COLUMN()-2)/24,5),'Расчет сбытовых надбавок'!$B$1537:'Расчет сбытовых надбавок'!$G$2280,3)</f>
        <v>93.589999999999989</v>
      </c>
      <c r="L608" s="103">
        <f>VLOOKUP($A608+ROUND((COLUMN()-2)/24,5),АТС!$A$41:$F$784,4)+VLOOKUP($A608+ROUND((COLUMN()-2)/24,5),'Расчет сбытовых надбавок'!$B$1537:'Расчет сбытовых надбавок'!$G$2280,3)</f>
        <v>57.510000000000005</v>
      </c>
      <c r="M608" s="103">
        <f>VLOOKUP($A608+ROUND((COLUMN()-2)/24,5),АТС!$A$41:$F$784,4)+VLOOKUP($A608+ROUND((COLUMN()-2)/24,5),'Расчет сбытовых надбавок'!$B$1537:'Расчет сбытовых надбавок'!$G$2280,3)</f>
        <v>29.92</v>
      </c>
      <c r="N608" s="103">
        <f>VLOOKUP($A608+ROUND((COLUMN()-2)/24,5),АТС!$A$41:$F$784,4)+VLOOKUP($A608+ROUND((COLUMN()-2)/24,5),'Расчет сбытовых надбавок'!$B$1537:'Расчет сбытовых надбавок'!$G$2280,3)</f>
        <v>11.950000000000001</v>
      </c>
      <c r="O608" s="103">
        <f>VLOOKUP($A608+ROUND((COLUMN()-2)/24,5),АТС!$A$41:$F$784,4)+VLOOKUP($A608+ROUND((COLUMN()-2)/24,5),'Расчет сбытовых надбавок'!$B$1537:'Расчет сбытовых надбавок'!$G$2280,3)</f>
        <v>2.91</v>
      </c>
      <c r="P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03">
        <f>VLOOKUP($A608+ROUND((COLUMN()-2)/24,5),АТС!$A$41:$F$784,4)+VLOOKUP($A608+ROUND((COLUMN()-2)/24,5),'Расчет сбытовых надбавок'!$B$1537:'Расчет сбытовых надбавок'!$G$2280,3)</f>
        <v>12.540000000000001</v>
      </c>
      <c r="R608" s="103">
        <f>VLOOKUP($A608+ROUND((COLUMN()-2)/24,5),АТС!$A$41:$F$784,4)+VLOOKUP($A608+ROUND((COLUMN()-2)/24,5),'Расчет сбытовых надбавок'!$B$1537:'Расчет сбытовых надбавок'!$G$2280,3)</f>
        <v>98.95</v>
      </c>
      <c r="S608" s="103">
        <f>VLOOKUP($A608+ROUND((COLUMN()-2)/24,5),АТС!$A$41:$F$784,4)+VLOOKUP($A608+ROUND((COLUMN()-2)/24,5),'Расчет сбытовых надбавок'!$B$1537:'Расчет сбытовых надбавок'!$G$2280,3)</f>
        <v>39.879999999999995</v>
      </c>
      <c r="T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3">
        <f t="shared" si="16"/>
        <v>42347</v>
      </c>
      <c r="B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VLOOKUP($A609+ROUND((COLUMN()-2)/24,5),АТС!$A$41:$F$784,4)+VLOOKUP($A609+ROUND((COLUMN()-2)/24,5),'Расчет сбытовых надбавок'!$B$1537:'Расчет сбытовых надбавок'!$G$2280,3)</f>
        <v>83.36</v>
      </c>
      <c r="F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3">
        <f>VLOOKUP($A609+ROUND((COLUMN()-2)/24,5),АТС!$A$41:$F$784,4)+VLOOKUP($A609+ROUND((COLUMN()-2)/24,5),'Расчет сбытовых надбавок'!$B$1537:'Расчет сбытовых надбавок'!$G$2280,3)</f>
        <v>133.09</v>
      </c>
      <c r="H609" s="103">
        <f>VLOOKUP($A609+ROUND((COLUMN()-2)/24,5),АТС!$A$41:$F$784,4)+VLOOKUP($A609+ROUND((COLUMN()-2)/24,5),'Расчет сбытовых надбавок'!$B$1537:'Расчет сбытовых надбавок'!$G$2280,3)</f>
        <v>367.51</v>
      </c>
      <c r="I609" s="103">
        <f>VLOOKUP($A609+ROUND((COLUMN()-2)/24,5),АТС!$A$41:$F$784,4)+VLOOKUP($A609+ROUND((COLUMN()-2)/24,5),'Расчет сбытовых надбавок'!$B$1537:'Расчет сбытовых надбавок'!$G$2280,3)</f>
        <v>23.19</v>
      </c>
      <c r="J609" s="103">
        <f>VLOOKUP($A609+ROUND((COLUMN()-2)/24,5),АТС!$A$41:$F$784,4)+VLOOKUP($A609+ROUND((COLUMN()-2)/24,5),'Расчет сбытовых надбавок'!$B$1537:'Расчет сбытовых надбавок'!$G$2280,3)</f>
        <v>1.24</v>
      </c>
      <c r="K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P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R609" s="103">
        <f>VLOOKUP($A609+ROUND((COLUMN()-2)/24,5),АТС!$A$41:$F$784,4)+VLOOKUP($A609+ROUND((COLUMN()-2)/24,5),'Расчет сбытовых надбавок'!$B$1537:'Расчет сбытовых надбавок'!$G$2280,3)</f>
        <v>53.45</v>
      </c>
      <c r="S609" s="103">
        <f>VLOOKUP($A609+ROUND((COLUMN()-2)/24,5),АТС!$A$41:$F$784,4)+VLOOKUP($A609+ROUND((COLUMN()-2)/24,5),'Расчет сбытовых надбавок'!$B$1537:'Расчет сбытовых надбавок'!$G$2280,3)</f>
        <v>20.54</v>
      </c>
      <c r="T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W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3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3">
        <f t="shared" si="16"/>
        <v>42348</v>
      </c>
      <c r="B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3">
        <f>VLOOKUP($A610+ROUND((COLUMN()-2)/24,5),АТС!$A$41:$F$784,4)+VLOOKUP($A610+ROUND((COLUMN()-2)/24,5),'Расчет сбытовых надбавок'!$B$1537:'Расчет сбытовых надбавок'!$G$2280,3)</f>
        <v>15.38</v>
      </c>
      <c r="F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3">
        <f>VLOOKUP($A610+ROUND((COLUMN()-2)/24,5),АТС!$A$41:$F$784,4)+VLOOKUP($A610+ROUND((COLUMN()-2)/24,5),'Расчет сбытовых надбавок'!$B$1537:'Расчет сбытовых надбавок'!$G$2280,3)</f>
        <v>119.35</v>
      </c>
      <c r="H610" s="103">
        <f>VLOOKUP($A610+ROUND((COLUMN()-2)/24,5),АТС!$A$41:$F$784,4)+VLOOKUP($A610+ROUND((COLUMN()-2)/24,5),'Расчет сбытовых надбавок'!$B$1537:'Расчет сбытовых надбавок'!$G$2280,3)</f>
        <v>272.91999999999996</v>
      </c>
      <c r="I610" s="103">
        <f>VLOOKUP($A610+ROUND((COLUMN()-2)/24,5),АТС!$A$41:$F$784,4)+VLOOKUP($A610+ROUND((COLUMN()-2)/24,5),'Расчет сбытовых надбавок'!$B$1537:'Расчет сбытовых надбавок'!$G$2280,3)</f>
        <v>323.19</v>
      </c>
      <c r="J610" s="103">
        <f>VLOOKUP($A610+ROUND((COLUMN()-2)/24,5),АТС!$A$41:$F$784,4)+VLOOKUP($A610+ROUND((COLUMN()-2)/24,5),'Расчет сбытовых надбавок'!$B$1537:'Расчет сбытовых надбавок'!$G$2280,3)</f>
        <v>26.5</v>
      </c>
      <c r="K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03">
        <f>VLOOKUP($A610+ROUND((COLUMN()-2)/24,5),АТС!$A$41:$F$784,4)+VLOOKUP($A610+ROUND((COLUMN()-2)/24,5),'Расчет сбытовых надбавок'!$B$1537:'Расчет сбытовых надбавок'!$G$2280,3)</f>
        <v>19.55</v>
      </c>
      <c r="S610" s="103">
        <f>VLOOKUP($A610+ROUND((COLUMN()-2)/24,5),АТС!$A$41:$F$784,4)+VLOOKUP($A610+ROUND((COLUMN()-2)/24,5),'Расчет сбытовых надбавок'!$B$1537:'Расчет сбытовых надбавок'!$G$2280,3)</f>
        <v>70.300000000000011</v>
      </c>
      <c r="T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03">
        <f>VLOOKUP($A610+ROUND((COLUMN()-2)/24,5),АТС!$A$41:$F$784,4)+VLOOKUP($A610+ROUND((COLUMN()-2)/24,5),'Расчет сбытовых надбавок'!$B$1537:'Расчет сбытовых надбавок'!$G$2280,3)</f>
        <v>0.01</v>
      </c>
      <c r="V610" s="103">
        <f>VLOOKUP($A610+ROUND((COLUMN()-2)/24,5),АТС!$A$41:$F$784,4)+VLOOKUP($A610+ROUND((COLUMN()-2)/24,5),'Расчет сбытовых надбавок'!$B$1537:'Расчет сбытовых надбавок'!$G$2280,3)</f>
        <v>53.29</v>
      </c>
      <c r="W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42349</v>
      </c>
      <c r="B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3">
        <f>VLOOKUP($A611+ROUND((COLUMN()-2)/24,5),АТС!$A$41:$F$784,4)+VLOOKUP($A611+ROUND((COLUMN()-2)/24,5),'Расчет сбытовых надбавок'!$B$1537:'Расчет сбытовых надбавок'!$G$2280,3)</f>
        <v>28.450000000000003</v>
      </c>
      <c r="F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03">
        <f>VLOOKUP($A611+ROUND((COLUMN()-2)/24,5),АТС!$A$41:$F$784,4)+VLOOKUP($A611+ROUND((COLUMN()-2)/24,5),'Расчет сбытовых надбавок'!$B$1537:'Расчет сбытовых надбавок'!$G$2280,3)</f>
        <v>124.69</v>
      </c>
      <c r="H611" s="103">
        <f>VLOOKUP($A611+ROUND((COLUMN()-2)/24,5),АТС!$A$41:$F$784,4)+VLOOKUP($A611+ROUND((COLUMN()-2)/24,5),'Расчет сбытовых надбавок'!$B$1537:'Расчет сбытовых надбавок'!$G$2280,3)</f>
        <v>330.34000000000003</v>
      </c>
      <c r="I611" s="103">
        <f>VLOOKUP($A611+ROUND((COLUMN()-2)/24,5),АТС!$A$41:$F$784,4)+VLOOKUP($A611+ROUND((COLUMN()-2)/24,5),'Расчет сбытовых надбавок'!$B$1537:'Расчет сбытовых надбавок'!$G$2280,3)</f>
        <v>209.98000000000002</v>
      </c>
      <c r="J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M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N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3">
        <f>VLOOKUP($A611+ROUND((COLUMN()-2)/24,5),АТС!$A$41:$F$784,4)+VLOOKUP($A611+ROUND((COLUMN()-2)/24,5),'Расчет сбытовых надбавок'!$B$1537:'Расчет сбытовых надбавок'!$G$2280,3)</f>
        <v>14.36</v>
      </c>
      <c r="R611" s="103">
        <f>VLOOKUP($A611+ROUND((COLUMN()-2)/24,5),АТС!$A$41:$F$784,4)+VLOOKUP($A611+ROUND((COLUMN()-2)/24,5),'Расчет сбытовых надбавок'!$B$1537:'Расчет сбытовых надбавок'!$G$2280,3)</f>
        <v>181.1</v>
      </c>
      <c r="S611" s="103">
        <f>VLOOKUP($A611+ROUND((COLUMN()-2)/24,5),АТС!$A$41:$F$784,4)+VLOOKUP($A611+ROUND((COLUMN()-2)/24,5),'Расчет сбытовых надбавок'!$B$1537:'Расчет сбытовых надбавок'!$G$2280,3)</f>
        <v>149.31</v>
      </c>
      <c r="T611" s="103">
        <f>VLOOKUP($A611+ROUND((COLUMN()-2)/24,5),АТС!$A$41:$F$784,4)+VLOOKUP($A611+ROUND((COLUMN()-2)/24,5),'Расчет сбытовых надбавок'!$B$1537:'Расчет сбытовых надбавок'!$G$2280,3)</f>
        <v>162.81</v>
      </c>
      <c r="U611" s="103">
        <f>VLOOKUP($A611+ROUND((COLUMN()-2)/24,5),АТС!$A$41:$F$784,4)+VLOOKUP($A611+ROUND((COLUMN()-2)/24,5),'Расчет сбытовых надбавок'!$B$1537:'Расчет сбытовых надбавок'!$G$2280,3)</f>
        <v>136.09</v>
      </c>
      <c r="V611" s="103">
        <f>VLOOKUP($A611+ROUND((COLUMN()-2)/24,5),АТС!$A$41:$F$784,4)+VLOOKUP($A611+ROUND((COLUMN()-2)/24,5),'Расчет сбытовых надбавок'!$B$1537:'Расчет сбытовых надбавок'!$G$2280,3)</f>
        <v>159.76</v>
      </c>
      <c r="W611" s="103">
        <f>VLOOKUP($A611+ROUND((COLUMN()-2)/24,5),АТС!$A$41:$F$784,4)+VLOOKUP($A611+ROUND((COLUMN()-2)/24,5),'Расчет сбытовых надбавок'!$B$1537:'Расчет сбытовых надбавок'!$G$2280,3)</f>
        <v>81.87</v>
      </c>
      <c r="X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3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42350</v>
      </c>
      <c r="B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03">
        <f>VLOOKUP($A612+ROUND((COLUMN()-2)/24,5),АТС!$A$41:$F$784,4)+VLOOKUP($A612+ROUND((COLUMN()-2)/24,5),'Расчет сбытовых надбавок'!$B$1537:'Расчет сбытовых надбавок'!$G$2280,3)</f>
        <v>4.49</v>
      </c>
      <c r="G612" s="103">
        <f>VLOOKUP($A612+ROUND((COLUMN()-2)/24,5),АТС!$A$41:$F$784,4)+VLOOKUP($A612+ROUND((COLUMN()-2)/24,5),'Расчет сбытовых надбавок'!$B$1537:'Расчет сбытовых надбавок'!$G$2280,3)</f>
        <v>256.61</v>
      </c>
      <c r="H612" s="103">
        <f>VLOOKUP($A612+ROUND((COLUMN()-2)/24,5),АТС!$A$41:$F$784,4)+VLOOKUP($A612+ROUND((COLUMN()-2)/24,5),'Расчет сбытовых надбавок'!$B$1537:'Расчет сбытовых надбавок'!$G$2280,3)</f>
        <v>18.649999999999999</v>
      </c>
      <c r="I612" s="103">
        <f>VLOOKUP($A612+ROUND((COLUMN()-2)/24,5),АТС!$A$41:$F$784,4)+VLOOKUP($A612+ROUND((COLUMN()-2)/24,5),'Расчет сбытовых надбавок'!$B$1537:'Расчет сбытовых надбавок'!$G$2280,3)</f>
        <v>141.54000000000002</v>
      </c>
      <c r="J612" s="103">
        <f>VLOOKUP($A612+ROUND((COLUMN()-2)/24,5),АТС!$A$41:$F$784,4)+VLOOKUP($A612+ROUND((COLUMN()-2)/24,5),'Расчет сбытовых надбавок'!$B$1537:'Расчет сбытовых надбавок'!$G$2280,3)</f>
        <v>80.540000000000006</v>
      </c>
      <c r="K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03">
        <f>VLOOKUP($A612+ROUND((COLUMN()-2)/24,5),АТС!$A$41:$F$784,4)+VLOOKUP($A612+ROUND((COLUMN()-2)/24,5),'Расчет сбытовых надбавок'!$B$1537:'Расчет сбытовых надбавок'!$G$2280,3)</f>
        <v>22.68</v>
      </c>
      <c r="R612" s="103">
        <f>VLOOKUP($A612+ROUND((COLUMN()-2)/24,5),АТС!$A$41:$F$784,4)+VLOOKUP($A612+ROUND((COLUMN()-2)/24,5),'Расчет сбытовых надбавок'!$B$1537:'Расчет сбытовых надбавок'!$G$2280,3)</f>
        <v>240.16</v>
      </c>
      <c r="S612" s="103">
        <f>VLOOKUP($A612+ROUND((COLUMN()-2)/24,5),АТС!$A$41:$F$784,4)+VLOOKUP($A612+ROUND((COLUMN()-2)/24,5),'Расчет сбытовых надбавок'!$B$1537:'Расчет сбытовых надбавок'!$G$2280,3)</f>
        <v>44.519999999999996</v>
      </c>
      <c r="T612" s="103">
        <f>VLOOKUP($A612+ROUND((COLUMN()-2)/24,5),АТС!$A$41:$F$784,4)+VLOOKUP($A612+ROUND((COLUMN()-2)/24,5),'Расчет сбытовых надбавок'!$B$1537:'Расчет сбытовых надбавок'!$G$2280,3)</f>
        <v>35.14</v>
      </c>
      <c r="U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3">
        <f>VLOOKUP($A612+ROUND((COLUMN()-2)/24,5),АТС!$A$41:$F$784,4)+VLOOKUP($A612+ROUND((COLUMN()-2)/24,5),'Расчет сбытовых надбавок'!$B$1537:'Расчет сбытовых надбавок'!$G$2280,3)</f>
        <v>0.01</v>
      </c>
      <c r="X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3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42351</v>
      </c>
      <c r="B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3">
        <f>VLOOKUP($A613+ROUND((COLUMN()-2)/24,5),АТС!$A$41:$F$784,4)+VLOOKUP($A613+ROUND((COLUMN()-2)/24,5),'Расчет сбытовых надбавок'!$B$1537:'Расчет сбытовых надбавок'!$G$2280,3)</f>
        <v>1.1599999999999999</v>
      </c>
      <c r="D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3">
        <f>VLOOKUP($A613+ROUND((COLUMN()-2)/24,5),АТС!$A$41:$F$784,4)+VLOOKUP($A613+ROUND((COLUMN()-2)/24,5),'Расчет сбытовых надбавок'!$B$1537:'Расчет сбытовых надбавок'!$G$2280,3)</f>
        <v>21.09</v>
      </c>
      <c r="F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3">
        <f>VLOOKUP($A613+ROUND((COLUMN()-2)/24,5),АТС!$A$41:$F$784,4)+VLOOKUP($A613+ROUND((COLUMN()-2)/24,5),'Расчет сбытовых надбавок'!$B$1537:'Расчет сбытовых надбавок'!$G$2280,3)</f>
        <v>39.269999999999996</v>
      </c>
      <c r="H613" s="103">
        <f>VLOOKUP($A613+ROUND((COLUMN()-2)/24,5),АТС!$A$41:$F$784,4)+VLOOKUP($A613+ROUND((COLUMN()-2)/24,5),'Расчет сбытовых надбавок'!$B$1537:'Расчет сбытовых надбавок'!$G$2280,3)</f>
        <v>139.80000000000001</v>
      </c>
      <c r="I613" s="103">
        <f>VLOOKUP($A613+ROUND((COLUMN()-2)/24,5),АТС!$A$41:$F$784,4)+VLOOKUP($A613+ROUND((COLUMN()-2)/24,5),'Расчет сбытовых надбавок'!$B$1537:'Расчет сбытовых надбавок'!$G$2280,3)</f>
        <v>274.68</v>
      </c>
      <c r="J613" s="103">
        <f>VLOOKUP($A613+ROUND((COLUMN()-2)/24,5),АТС!$A$41:$F$784,4)+VLOOKUP($A613+ROUND((COLUMN()-2)/24,5),'Расчет сбытовых надбавок'!$B$1537:'Расчет сбытовых надбавок'!$G$2280,3)</f>
        <v>333.71000000000004</v>
      </c>
      <c r="K613" s="103">
        <f>VLOOKUP($A613+ROUND((COLUMN()-2)/24,5),АТС!$A$41:$F$784,4)+VLOOKUP($A613+ROUND((COLUMN()-2)/24,5),'Расчет сбытовых надбавок'!$B$1537:'Расчет сбытовых надбавок'!$G$2280,3)</f>
        <v>246.33999999999997</v>
      </c>
      <c r="L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3">
        <f>VLOOKUP($A613+ROUND((COLUMN()-2)/24,5),АТС!$A$41:$F$784,4)+VLOOKUP($A613+ROUND((COLUMN()-2)/24,5),'Расчет сбытовых надбавок'!$B$1537:'Расчет сбытовых надбавок'!$G$2280,3)</f>
        <v>30.950000000000003</v>
      </c>
      <c r="Q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3">
        <f>VLOOKUP($A613+ROUND((COLUMN()-2)/24,5),АТС!$A$41:$F$784,4)+VLOOKUP($A613+ROUND((COLUMN()-2)/24,5),'Расчет сбытовых надбавок'!$B$1537:'Расчет сбытовых надбавок'!$G$2280,3)</f>
        <v>268.83000000000004</v>
      </c>
      <c r="S613" s="103">
        <f>VLOOKUP($A613+ROUND((COLUMN()-2)/24,5),АТС!$A$41:$F$784,4)+VLOOKUP($A613+ROUND((COLUMN()-2)/24,5),'Расчет сбытовых надбавок'!$B$1537:'Расчет сбытовых надбавок'!$G$2280,3)</f>
        <v>30.2</v>
      </c>
      <c r="T613" s="103">
        <f>VLOOKUP($A613+ROUND((COLUMN()-2)/24,5),АТС!$A$41:$F$784,4)+VLOOKUP($A613+ROUND((COLUMN()-2)/24,5),'Расчет сбытовых надбавок'!$B$1537:'Расчет сбытовых надбавок'!$G$2280,3)</f>
        <v>18.68</v>
      </c>
      <c r="U613" s="103">
        <f>VLOOKUP($A613+ROUND((COLUMN()-2)/24,5),АТС!$A$41:$F$784,4)+VLOOKUP($A613+ROUND((COLUMN()-2)/24,5),'Расчет сбытовых надбавок'!$B$1537:'Расчет сбытовых надбавок'!$G$2280,3)</f>
        <v>0.1</v>
      </c>
      <c r="V613" s="103">
        <f>VLOOKUP($A613+ROUND((COLUMN()-2)/24,5),АТС!$A$41:$F$784,4)+VLOOKUP($A613+ROUND((COLUMN()-2)/24,5),'Расчет сбытовых надбавок'!$B$1537:'Расчет сбытовых надбавок'!$G$2280,3)</f>
        <v>0.01</v>
      </c>
      <c r="W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3">
        <f>VLOOKUP($A613+ROUND((COLUMN()-2)/24,5),АТС!$A$41:$F$784,4)+VLOOKUP($A613+ROUND((COLUMN()-2)/24,5),'Расчет сбытовых надбавок'!$B$1537:'Расчет сбытовых надбавок'!$G$2280,3)</f>
        <v>0.18</v>
      </c>
      <c r="Y613" s="103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3">
        <f t="shared" si="16"/>
        <v>42352</v>
      </c>
      <c r="B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03">
        <f>VLOOKUP($A614+ROUND((COLUMN()-2)/24,5),АТС!$A$41:$F$784,4)+VLOOKUP($A614+ROUND((COLUMN()-2)/24,5),'Расчет сбытовых надбавок'!$B$1537:'Расчет сбытовых надбавок'!$G$2280,3)</f>
        <v>406.48</v>
      </c>
      <c r="I614" s="103">
        <f>VLOOKUP($A614+ROUND((COLUMN()-2)/24,5),АТС!$A$41:$F$784,4)+VLOOKUP($A614+ROUND((COLUMN()-2)/24,5),'Расчет сбытовых надбавок'!$B$1537:'Расчет сбытовых надбавок'!$G$2280,3)</f>
        <v>543.49</v>
      </c>
      <c r="J614" s="103">
        <f>VLOOKUP($A614+ROUND((COLUMN()-2)/24,5),АТС!$A$41:$F$784,4)+VLOOKUP($A614+ROUND((COLUMN()-2)/24,5),'Расчет сбытовых надбавок'!$B$1537:'Расчет сбытовых надбавок'!$G$2280,3)</f>
        <v>108.26</v>
      </c>
      <c r="K614" s="103">
        <f>VLOOKUP($A614+ROUND((COLUMN()-2)/24,5),АТС!$A$41:$F$784,4)+VLOOKUP($A614+ROUND((COLUMN()-2)/24,5),'Расчет сбытовых надбавок'!$B$1537:'Расчет сбытовых надбавок'!$G$2280,3)</f>
        <v>36.28</v>
      </c>
      <c r="L614" s="103">
        <f>VLOOKUP($A614+ROUND((COLUMN()-2)/24,5),АТС!$A$41:$F$784,4)+VLOOKUP($A614+ROUND((COLUMN()-2)/24,5),'Расчет сбытовых надбавок'!$B$1537:'Расчет сбытовых надбавок'!$G$2280,3)</f>
        <v>7.24</v>
      </c>
      <c r="M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03">
        <f>VLOOKUP($A614+ROUND((COLUMN()-2)/24,5),АТС!$A$41:$F$784,4)+VLOOKUP($A614+ROUND((COLUMN()-2)/24,5),'Расчет сбытовых надбавок'!$B$1537:'Расчет сбытовых надбавок'!$G$2280,3)</f>
        <v>68.06</v>
      </c>
      <c r="Q614" s="103">
        <f>VLOOKUP($A614+ROUND((COLUMN()-2)/24,5),АТС!$A$41:$F$784,4)+VLOOKUP($A614+ROUND((COLUMN()-2)/24,5),'Расчет сбытовых надбавок'!$B$1537:'Расчет сбытовых надбавок'!$G$2280,3)</f>
        <v>1079.72</v>
      </c>
      <c r="R614" s="103">
        <f>VLOOKUP($A614+ROUND((COLUMN()-2)/24,5),АТС!$A$41:$F$784,4)+VLOOKUP($A614+ROUND((COLUMN()-2)/24,5),'Расчет сбытовых надбавок'!$B$1537:'Расчет сбытовых надбавок'!$G$2280,3)</f>
        <v>236.32999999999998</v>
      </c>
      <c r="S614" s="103">
        <f>VLOOKUP($A614+ROUND((COLUMN()-2)/24,5),АТС!$A$41:$F$784,4)+VLOOKUP($A614+ROUND((COLUMN()-2)/24,5),'Расчет сбытовых надбавок'!$B$1537:'Расчет сбытовых надбавок'!$G$2280,3)</f>
        <v>186.55</v>
      </c>
      <c r="T614" s="103">
        <f>VLOOKUP($A614+ROUND((COLUMN()-2)/24,5),АТС!$A$41:$F$784,4)+VLOOKUP($A614+ROUND((COLUMN()-2)/24,5),'Расчет сбытовых надбавок'!$B$1537:'Расчет сбытовых надбавок'!$G$2280,3)</f>
        <v>167.79000000000002</v>
      </c>
      <c r="U614" s="103">
        <f>VLOOKUP($A614+ROUND((COLUMN()-2)/24,5),АТС!$A$41:$F$784,4)+VLOOKUP($A614+ROUND((COLUMN()-2)/24,5),'Расчет сбытовых надбавок'!$B$1537:'Расчет сбытовых надбавок'!$G$2280,3)</f>
        <v>141.18</v>
      </c>
      <c r="V614" s="103">
        <f>VLOOKUP($A614+ROUND((COLUMN()-2)/24,5),АТС!$A$41:$F$784,4)+VLOOKUP($A614+ROUND((COLUMN()-2)/24,5),'Расчет сбытовых надбавок'!$B$1537:'Расчет сбытовых надбавок'!$G$2280,3)</f>
        <v>330.26</v>
      </c>
      <c r="W614" s="103">
        <f>VLOOKUP($A614+ROUND((COLUMN()-2)/24,5),АТС!$A$41:$F$784,4)+VLOOKUP($A614+ROUND((COLUMN()-2)/24,5),'Расчет сбытовых надбавок'!$B$1537:'Расчет сбытовых надбавок'!$G$2280,3)</f>
        <v>41.74</v>
      </c>
      <c r="X614" s="103">
        <f>VLOOKUP($A614+ROUND((COLUMN()-2)/24,5),АТС!$A$41:$F$784,4)+VLOOKUP($A614+ROUND((COLUMN()-2)/24,5),'Расчет сбытовых надбавок'!$B$1537:'Расчет сбытовых надбавок'!$G$2280,3)</f>
        <v>229.94</v>
      </c>
      <c r="Y614" s="103">
        <f>VLOOKUP($A614+ROUND((COLUMN()-2)/24,5),АТС!$A$41:$F$784,4)+VLOOKUP($A614+ROUND((COLUMN()-2)/24,5),'Расчет сбытовых надбавок'!$B$1537:'Расчет сбытовых надбавок'!$G$2280,3)</f>
        <v>683.77</v>
      </c>
    </row>
    <row r="615" spans="1:25" x14ac:dyDescent="0.2">
      <c r="A615" s="83">
        <f t="shared" si="16"/>
        <v>42353</v>
      </c>
      <c r="B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VLOOKUP($A615+ROUND((COLUMN()-2)/24,5),АТС!$A$41:$F$784,4)+VLOOKUP($A615+ROUND((COLUMN()-2)/24,5),'Расчет сбытовых надбавок'!$B$1537:'Расчет сбытовых надбавок'!$G$2280,3)</f>
        <v>2.2600000000000002</v>
      </c>
      <c r="F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3">
        <f>VLOOKUP($A615+ROUND((COLUMN()-2)/24,5),АТС!$A$41:$F$784,4)+VLOOKUP($A615+ROUND((COLUMN()-2)/24,5),'Расчет сбытовых надбавок'!$B$1537:'Расчет сбытовых надбавок'!$G$2280,3)</f>
        <v>187.42000000000002</v>
      </c>
      <c r="H615" s="103">
        <f>VLOOKUP($A615+ROUND((COLUMN()-2)/24,5),АТС!$A$41:$F$784,4)+VLOOKUP($A615+ROUND((COLUMN()-2)/24,5),'Расчет сбытовых надбавок'!$B$1537:'Расчет сбытовых надбавок'!$G$2280,3)</f>
        <v>212.56</v>
      </c>
      <c r="I615" s="103">
        <f>VLOOKUP($A615+ROUND((COLUMN()-2)/24,5),АТС!$A$41:$F$784,4)+VLOOKUP($A615+ROUND((COLUMN()-2)/24,5),'Расчет сбытовых надбавок'!$B$1537:'Расчет сбытовых надбавок'!$G$2280,3)</f>
        <v>34.19</v>
      </c>
      <c r="J615" s="103">
        <f>VLOOKUP($A615+ROUND((COLUMN()-2)/24,5),АТС!$A$41:$F$784,4)+VLOOKUP($A615+ROUND((COLUMN()-2)/24,5),'Расчет сбытовых надбавок'!$B$1537:'Расчет сбытовых надбавок'!$G$2280,3)</f>
        <v>21.54</v>
      </c>
      <c r="K615" s="103">
        <f>VLOOKUP($A615+ROUND((COLUMN()-2)/24,5),АТС!$A$41:$F$784,4)+VLOOKUP($A615+ROUND((COLUMN()-2)/24,5),'Расчет сбытовых надбавок'!$B$1537:'Расчет сбытовых надбавок'!$G$2280,3)</f>
        <v>0.06</v>
      </c>
      <c r="L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3">
        <f>VLOOKUP($A615+ROUND((COLUMN()-2)/24,5),АТС!$A$41:$F$784,4)+VLOOKUP($A615+ROUND((COLUMN()-2)/24,5),'Расчет сбытовых надбавок'!$B$1537:'Расчет сбытовых надбавок'!$G$2280,3)</f>
        <v>31.880000000000003</v>
      </c>
      <c r="N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3">
        <f>VLOOKUP($A615+ROUND((COLUMN()-2)/24,5),АТС!$A$41:$F$784,4)+VLOOKUP($A615+ROUND((COLUMN()-2)/24,5),'Расчет сбытовых надбавок'!$B$1537:'Расчет сбытовых надбавок'!$G$2280,3)</f>
        <v>320.02999999999997</v>
      </c>
      <c r="P615" s="103">
        <f>VLOOKUP($A615+ROUND((COLUMN()-2)/24,5),АТС!$A$41:$F$784,4)+VLOOKUP($A615+ROUND((COLUMN()-2)/24,5),'Расчет сбытовых надбавок'!$B$1537:'Расчет сбытовых надбавок'!$G$2280,3)</f>
        <v>318.46000000000004</v>
      </c>
      <c r="Q615" s="103">
        <f>VLOOKUP($A615+ROUND((COLUMN()-2)/24,5),АТС!$A$41:$F$784,4)+VLOOKUP($A615+ROUND((COLUMN()-2)/24,5),'Расчет сбытовых надбавок'!$B$1537:'Расчет сбытовых надбавок'!$G$2280,3)</f>
        <v>406.02</v>
      </c>
      <c r="R615" s="103">
        <f>VLOOKUP($A615+ROUND((COLUMN()-2)/24,5),АТС!$A$41:$F$784,4)+VLOOKUP($A615+ROUND((COLUMN()-2)/24,5),'Расчет сбытовых надбавок'!$B$1537:'Расчет сбытовых надбавок'!$G$2280,3)</f>
        <v>297.66000000000003</v>
      </c>
      <c r="S615" s="103">
        <f>VLOOKUP($A615+ROUND((COLUMN()-2)/24,5),АТС!$A$41:$F$784,4)+VLOOKUP($A615+ROUND((COLUMN()-2)/24,5),'Расчет сбытовых надбавок'!$B$1537:'Расчет сбытовых надбавок'!$G$2280,3)</f>
        <v>339.96</v>
      </c>
      <c r="T615" s="103">
        <f>VLOOKUP($A615+ROUND((COLUMN()-2)/24,5),АТС!$A$41:$F$784,4)+VLOOKUP($A615+ROUND((COLUMN()-2)/24,5),'Расчет сбытовых надбавок'!$B$1537:'Расчет сбытовых надбавок'!$G$2280,3)</f>
        <v>504.57</v>
      </c>
      <c r="U615" s="103">
        <f>VLOOKUP($A615+ROUND((COLUMN()-2)/24,5),АТС!$A$41:$F$784,4)+VLOOKUP($A615+ROUND((COLUMN()-2)/24,5),'Расчет сбытовых надбавок'!$B$1537:'Расчет сбытовых надбавок'!$G$2280,3)</f>
        <v>507.46</v>
      </c>
      <c r="V615" s="103">
        <f>VLOOKUP($A615+ROUND((COLUMN()-2)/24,5),АТС!$A$41:$F$784,4)+VLOOKUP($A615+ROUND((COLUMN()-2)/24,5),'Расчет сбытовых надбавок'!$B$1537:'Расчет сбытовых надбавок'!$G$2280,3)</f>
        <v>301.10000000000002</v>
      </c>
      <c r="W615" s="103">
        <f>VLOOKUP($A615+ROUND((COLUMN()-2)/24,5),АТС!$A$41:$F$784,4)+VLOOKUP($A615+ROUND((COLUMN()-2)/24,5),'Расчет сбытовых надбавок'!$B$1537:'Расчет сбытовых надбавок'!$G$2280,3)</f>
        <v>299.63</v>
      </c>
      <c r="X615" s="103">
        <f>VLOOKUP($A615+ROUND((COLUMN()-2)/24,5),АТС!$A$41:$F$784,4)+VLOOKUP($A615+ROUND((COLUMN()-2)/24,5),'Расчет сбытовых надбавок'!$B$1537:'Расчет сбытовых надбавок'!$G$2280,3)</f>
        <v>64.650000000000006</v>
      </c>
      <c r="Y615" s="103">
        <f>VLOOKUP($A615+ROUND((COLUMN()-2)/24,5),АТС!$A$41:$F$784,4)+VLOOKUP($A615+ROUND((COLUMN()-2)/24,5),'Расчет сбытовых надбавок'!$B$1537:'Расчет сбытовых надбавок'!$G$2280,3)</f>
        <v>272.27999999999997</v>
      </c>
    </row>
    <row r="616" spans="1:25" x14ac:dyDescent="0.2">
      <c r="A616" s="83">
        <f t="shared" si="16"/>
        <v>42354</v>
      </c>
      <c r="B616" s="103">
        <f>VLOOKUP($A616+ROUND((COLUMN()-2)/24,5),АТС!$A$41:$F$784,4)+VLOOKUP($A616+ROUND((COLUMN()-2)/24,5),'Расчет сбытовых надбавок'!$B$1537:'Расчет сбытовых надбавок'!$G$2280,3)</f>
        <v>137.20999999999998</v>
      </c>
      <c r="C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VLOOKUP($A616+ROUND((COLUMN()-2)/24,5),АТС!$A$41:$F$784,4)+VLOOKUP($A616+ROUND((COLUMN()-2)/24,5),'Расчет сбытовых надбавок'!$B$1537:'Расчет сбытовых надбавок'!$G$2280,3)</f>
        <v>564.97</v>
      </c>
      <c r="G616" s="103">
        <f>VLOOKUP($A616+ROUND((COLUMN()-2)/24,5),АТС!$A$41:$F$784,4)+VLOOKUP($A616+ROUND((COLUMN()-2)/24,5),'Расчет сбытовых надбавок'!$B$1537:'Расчет сбытовых надбавок'!$G$2280,3)</f>
        <v>608.55999999999995</v>
      </c>
      <c r="H616" s="103">
        <f>VLOOKUP($A616+ROUND((COLUMN()-2)/24,5),АТС!$A$41:$F$784,4)+VLOOKUP($A616+ROUND((COLUMN()-2)/24,5),'Расчет сбытовых надбавок'!$B$1537:'Расчет сбытовых надбавок'!$G$2280,3)</f>
        <v>163.37</v>
      </c>
      <c r="I616" s="103">
        <f>VLOOKUP($A616+ROUND((COLUMN()-2)/24,5),АТС!$A$41:$F$784,4)+VLOOKUP($A616+ROUND((COLUMN()-2)/24,5),'Расчет сбытовых надбавок'!$B$1537:'Расчет сбытовых надбавок'!$G$2280,3)</f>
        <v>476.36</v>
      </c>
      <c r="J616" s="103">
        <f>VLOOKUP($A616+ROUND((COLUMN()-2)/24,5),АТС!$A$41:$F$784,4)+VLOOKUP($A616+ROUND((COLUMN()-2)/24,5),'Расчет сбытовых надбавок'!$B$1537:'Расчет сбытовых надбавок'!$G$2280,3)</f>
        <v>155.97999999999999</v>
      </c>
      <c r="K616" s="103">
        <f>VLOOKUP($A616+ROUND((COLUMN()-2)/24,5),АТС!$A$41:$F$784,4)+VLOOKUP($A616+ROUND((COLUMN()-2)/24,5),'Расчет сбытовых надбавок'!$B$1537:'Расчет сбытовых надбавок'!$G$2280,3)</f>
        <v>6.43</v>
      </c>
      <c r="L616" s="103">
        <f>VLOOKUP($A616+ROUND((COLUMN()-2)/24,5),АТС!$A$41:$F$784,4)+VLOOKUP($A616+ROUND((COLUMN()-2)/24,5),'Расчет сбытовых надбавок'!$B$1537:'Расчет сбытовых надбавок'!$G$2280,3)</f>
        <v>460.63</v>
      </c>
      <c r="M616" s="103">
        <f>VLOOKUP($A616+ROUND((COLUMN()-2)/24,5),АТС!$A$41:$F$784,4)+VLOOKUP($A616+ROUND((COLUMN()-2)/24,5),'Расчет сбытовых надбавок'!$B$1537:'Расчет сбытовых надбавок'!$G$2280,3)</f>
        <v>61.7</v>
      </c>
      <c r="N616" s="103">
        <f>VLOOKUP($A616+ROUND((COLUMN()-2)/24,5),АТС!$A$41:$F$784,4)+VLOOKUP($A616+ROUND((COLUMN()-2)/24,5),'Расчет сбытовых надбавок'!$B$1537:'Расчет сбытовых надбавок'!$G$2280,3)</f>
        <v>12.469999999999999</v>
      </c>
      <c r="O616" s="103">
        <f>VLOOKUP($A616+ROUND((COLUMN()-2)/24,5),АТС!$A$41:$F$784,4)+VLOOKUP($A616+ROUND((COLUMN()-2)/24,5),'Расчет сбытовых надбавок'!$B$1537:'Расчет сбытовых надбавок'!$G$2280,3)</f>
        <v>35.880000000000003</v>
      </c>
      <c r="P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Q616" s="103">
        <f>VLOOKUP($A616+ROUND((COLUMN()-2)/24,5),АТС!$A$41:$F$784,4)+VLOOKUP($A616+ROUND((COLUMN()-2)/24,5),'Расчет сбытовых надбавок'!$B$1537:'Расчет сбытовых надбавок'!$G$2280,3)</f>
        <v>5.47</v>
      </c>
      <c r="R616" s="103">
        <f>VLOOKUP($A616+ROUND((COLUMN()-2)/24,5),АТС!$A$41:$F$784,4)+VLOOKUP($A616+ROUND((COLUMN()-2)/24,5),'Расчет сбытовых надбавок'!$B$1537:'Расчет сбытовых надбавок'!$G$2280,3)</f>
        <v>106.84</v>
      </c>
      <c r="S616" s="103">
        <f>VLOOKUP($A616+ROUND((COLUMN()-2)/24,5),АТС!$A$41:$F$784,4)+VLOOKUP($A616+ROUND((COLUMN()-2)/24,5),'Расчет сбытовых надбавок'!$B$1537:'Расчет сбытовых надбавок'!$G$2280,3)</f>
        <v>117.34</v>
      </c>
      <c r="T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03">
        <f>VLOOKUP($A616+ROUND((COLUMN()-2)/24,5),АТС!$A$41:$F$784,4)+VLOOKUP($A616+ROUND((COLUMN()-2)/24,5),'Расчет сбытовых надбавок'!$B$1537:'Расчет сбытовых надбавок'!$G$2280,3)</f>
        <v>276.32</v>
      </c>
      <c r="W616" s="103">
        <f>VLOOKUP($A616+ROUND((COLUMN()-2)/24,5),АТС!$A$41:$F$784,4)+VLOOKUP($A616+ROUND((COLUMN()-2)/24,5),'Расчет сбытовых надбавок'!$B$1537:'Расчет сбытовых надбавок'!$G$2280,3)</f>
        <v>365.69</v>
      </c>
      <c r="X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42355</v>
      </c>
      <c r="B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VLOOKUP($A617+ROUND((COLUMN()-2)/24,5),АТС!$A$41:$F$784,4)+VLOOKUP($A617+ROUND((COLUMN()-2)/24,5),'Расчет сбытовых надбавок'!$B$1537:'Расчет сбытовых надбавок'!$G$2280,3)</f>
        <v>164.77</v>
      </c>
      <c r="D617" s="103">
        <f>VLOOKUP($A617+ROUND((COLUMN()-2)/24,5),АТС!$A$41:$F$784,4)+VLOOKUP($A617+ROUND((COLUMN()-2)/24,5),'Расчет сбытовых надбавок'!$B$1537:'Расчет сбытовых надбавок'!$G$2280,3)</f>
        <v>161.33000000000001</v>
      </c>
      <c r="E617" s="103">
        <f>VLOOKUP($A617+ROUND((COLUMN()-2)/24,5),АТС!$A$41:$F$784,4)+VLOOKUP($A617+ROUND((COLUMN()-2)/24,5),'Расчет сбытовых надбавок'!$B$1537:'Расчет сбытовых надбавок'!$G$2280,3)</f>
        <v>9.14</v>
      </c>
      <c r="F617" s="103">
        <f>VLOOKUP($A617+ROUND((COLUMN()-2)/24,5),АТС!$A$41:$F$784,4)+VLOOKUP($A617+ROUND((COLUMN()-2)/24,5),'Расчет сбытовых надбавок'!$B$1537:'Расчет сбытовых надбавок'!$G$2280,3)</f>
        <v>183.68</v>
      </c>
      <c r="G617" s="103">
        <f>VLOOKUP($A617+ROUND((COLUMN()-2)/24,5),АТС!$A$41:$F$784,4)+VLOOKUP($A617+ROUND((COLUMN()-2)/24,5),'Расчет сбытовых надбавок'!$B$1537:'Расчет сбытовых надбавок'!$G$2280,3)</f>
        <v>201.43</v>
      </c>
      <c r="H617" s="103">
        <f>VLOOKUP($A617+ROUND((COLUMN()-2)/24,5),АТС!$A$41:$F$784,4)+VLOOKUP($A617+ROUND((COLUMN()-2)/24,5),'Расчет сбытовых надбавок'!$B$1537:'Расчет сбытовых надбавок'!$G$2280,3)</f>
        <v>106.46</v>
      </c>
      <c r="I617" s="103">
        <f>VLOOKUP($A617+ROUND((COLUMN()-2)/24,5),АТС!$A$41:$F$784,4)+VLOOKUP($A617+ROUND((COLUMN()-2)/24,5),'Расчет сбытовых надбавок'!$B$1537:'Расчет сбытовых надбавок'!$G$2280,3)</f>
        <v>350.23</v>
      </c>
      <c r="J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VLOOKUP($A617+ROUND((COLUMN()-2)/24,5),АТС!$A$41:$F$784,4)+VLOOKUP($A617+ROUND((COLUMN()-2)/24,5),'Расчет сбытовых надбавок'!$B$1537:'Расчет сбытовых надбавок'!$G$2280,3)</f>
        <v>11.86</v>
      </c>
      <c r="N617" s="103">
        <f>VLOOKUP($A617+ROUND((COLUMN()-2)/24,5),АТС!$A$41:$F$784,4)+VLOOKUP($A617+ROUND((COLUMN()-2)/24,5),'Расчет сбытовых надбавок'!$B$1537:'Расчет сбытовых надбавок'!$G$2280,3)</f>
        <v>31.54</v>
      </c>
      <c r="O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VLOOKUP($A617+ROUND((COLUMN()-2)/24,5),АТС!$A$41:$F$784,4)+VLOOKUP($A617+ROUND((COLUMN()-2)/24,5),'Расчет сбытовых надбавок'!$B$1537:'Расчет сбытовых надбавок'!$G$2280,3)</f>
        <v>97.100000000000009</v>
      </c>
      <c r="S617" s="103">
        <f>VLOOKUP($A617+ROUND((COLUMN()-2)/24,5),АТС!$A$41:$F$784,4)+VLOOKUP($A617+ROUND((COLUMN()-2)/24,5),'Расчет сбытовых надбавок'!$B$1537:'Расчет сбытовых надбавок'!$G$2280,3)</f>
        <v>48.400000000000006</v>
      </c>
      <c r="T617" s="103">
        <f>VLOOKUP($A617+ROUND((COLUMN()-2)/24,5),АТС!$A$41:$F$784,4)+VLOOKUP($A617+ROUND((COLUMN()-2)/24,5),'Расчет сбытовых надбавок'!$B$1537:'Расчет сбытовых надбавок'!$G$2280,3)</f>
        <v>18.38</v>
      </c>
      <c r="U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X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Y617" s="103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42356</v>
      </c>
      <c r="B618" s="103">
        <f>VLOOKUP($A618+ROUND((COLUMN()-2)/24,5),АТС!$A$41:$F$784,4)+VLOOKUP($A618+ROUND((COLUMN()-2)/24,5),'Расчет сбытовых надбавок'!$B$1537:'Расчет сбытовых надбавок'!$G$2280,3)</f>
        <v>246.44</v>
      </c>
      <c r="C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3">
        <f>VLOOKUP($A618+ROUND((COLUMN()-2)/24,5),АТС!$A$41:$F$784,4)+VLOOKUP($A618+ROUND((COLUMN()-2)/24,5),'Расчет сбытовых надбавок'!$B$1537:'Расчет сбытовых надбавок'!$G$2280,3)</f>
        <v>703.25</v>
      </c>
      <c r="G618" s="103">
        <f>VLOOKUP($A618+ROUND((COLUMN()-2)/24,5),АТС!$A$41:$F$784,4)+VLOOKUP($A618+ROUND((COLUMN()-2)/24,5),'Расчет сбытовых надбавок'!$B$1537:'Расчет сбытовых надбавок'!$G$2280,3)</f>
        <v>894.78</v>
      </c>
      <c r="H618" s="103">
        <f>VLOOKUP($A618+ROUND((COLUMN()-2)/24,5),АТС!$A$41:$F$784,4)+VLOOKUP($A618+ROUND((COLUMN()-2)/24,5),'Расчет сбытовых надбавок'!$B$1537:'Расчет сбытовых надбавок'!$G$2280,3)</f>
        <v>870.43000000000006</v>
      </c>
      <c r="I618" s="103">
        <f>VLOOKUP($A618+ROUND((COLUMN()-2)/24,5),АТС!$A$41:$F$784,4)+VLOOKUP($A618+ROUND((COLUMN()-2)/24,5),'Расчет сбытовых надбавок'!$B$1537:'Расчет сбытовых надбавок'!$G$2280,3)</f>
        <v>196.17</v>
      </c>
      <c r="J618" s="103">
        <f>VLOOKUP($A618+ROUND((COLUMN()-2)/24,5),АТС!$A$41:$F$784,4)+VLOOKUP($A618+ROUND((COLUMN()-2)/24,5),'Расчет сбытовых надбавок'!$B$1537:'Расчет сбытовых надбавок'!$G$2280,3)</f>
        <v>99.7</v>
      </c>
      <c r="K618" s="103">
        <f>VLOOKUP($A618+ROUND((COLUMN()-2)/24,5),АТС!$A$41:$F$784,4)+VLOOKUP($A618+ROUND((COLUMN()-2)/24,5),'Расчет сбытовых надбавок'!$B$1537:'Расчет сбытовых надбавок'!$G$2280,3)</f>
        <v>79.2</v>
      </c>
      <c r="L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O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VLOOKUP($A618+ROUND((COLUMN()-2)/24,5),АТС!$A$41:$F$784,4)+VLOOKUP($A618+ROUND((COLUMN()-2)/24,5),'Расчет сбытовых надбавок'!$B$1537:'Расчет сбытовых надбавок'!$G$2280,3)</f>
        <v>147.87</v>
      </c>
      <c r="S618" s="103">
        <f>VLOOKUP($A618+ROUND((COLUMN()-2)/24,5),АТС!$A$41:$F$784,4)+VLOOKUP($A618+ROUND((COLUMN()-2)/24,5),'Расчет сбытовых надбавок'!$B$1537:'Расчет сбытовых надбавок'!$G$2280,3)</f>
        <v>122.92</v>
      </c>
      <c r="T618" s="103">
        <f>VLOOKUP($A618+ROUND((COLUMN()-2)/24,5),АТС!$A$41:$F$784,4)+VLOOKUP($A618+ROUND((COLUMN()-2)/24,5),'Расчет сбытовых надбавок'!$B$1537:'Расчет сбытовых надбавок'!$G$2280,3)</f>
        <v>38.07</v>
      </c>
      <c r="U618" s="103">
        <f>VLOOKUP($A618+ROUND((COLUMN()-2)/24,5),АТС!$A$41:$F$784,4)+VLOOKUP($A618+ROUND((COLUMN()-2)/24,5),'Расчет сбытовых надбавок'!$B$1537:'Расчет сбытовых надбавок'!$G$2280,3)</f>
        <v>24.91</v>
      </c>
      <c r="V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Y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</row>
    <row r="619" spans="1:25" x14ac:dyDescent="0.2">
      <c r="A619" s="83">
        <f t="shared" si="16"/>
        <v>42357</v>
      </c>
      <c r="B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3">
        <f>VLOOKUP($A619+ROUND((COLUMN()-2)/24,5),АТС!$A$41:$F$784,4)+VLOOKUP($A619+ROUND((COLUMN()-2)/24,5),'Расчет сбытовых надбавок'!$B$1537:'Расчет сбытовых надбавок'!$G$2280,3)</f>
        <v>282.32</v>
      </c>
      <c r="E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03">
        <f>VLOOKUP($A619+ROUND((COLUMN()-2)/24,5),АТС!$A$41:$F$784,4)+VLOOKUP($A619+ROUND((COLUMN()-2)/24,5),'Расчет сбытовых надбавок'!$B$1537:'Расчет сбытовых надбавок'!$G$2280,3)</f>
        <v>260.29000000000002</v>
      </c>
      <c r="G619" s="103">
        <f>VLOOKUP($A619+ROUND((COLUMN()-2)/24,5),АТС!$A$41:$F$784,4)+VLOOKUP($A619+ROUND((COLUMN()-2)/24,5),'Расчет сбытовых надбавок'!$B$1537:'Расчет сбытовых надбавок'!$G$2280,3)</f>
        <v>1217.49</v>
      </c>
      <c r="H619" s="103">
        <f>VLOOKUP($A619+ROUND((COLUMN()-2)/24,5),АТС!$A$41:$F$784,4)+VLOOKUP($A619+ROUND((COLUMN()-2)/24,5),'Расчет сбытовых надбавок'!$B$1537:'Расчет сбытовых надбавок'!$G$2280,3)</f>
        <v>927.18</v>
      </c>
      <c r="I619" s="103">
        <f>VLOOKUP($A619+ROUND((COLUMN()-2)/24,5),АТС!$A$41:$F$784,4)+VLOOKUP($A619+ROUND((COLUMN()-2)/24,5),'Расчет сбытовых надбавок'!$B$1537:'Расчет сбытовых надбавок'!$G$2280,3)</f>
        <v>315.77999999999997</v>
      </c>
      <c r="J619" s="103">
        <f>VLOOKUP($A619+ROUND((COLUMN()-2)/24,5),АТС!$A$41:$F$784,4)+VLOOKUP($A619+ROUND((COLUMN()-2)/24,5),'Расчет сбытовых надбавок'!$B$1537:'Расчет сбытовых надбавок'!$G$2280,3)</f>
        <v>139.66999999999999</v>
      </c>
      <c r="K619" s="103">
        <f>VLOOKUP($A619+ROUND((COLUMN()-2)/24,5),АТС!$A$41:$F$784,4)+VLOOKUP($A619+ROUND((COLUMN()-2)/24,5),'Расчет сбытовых надбавок'!$B$1537:'Расчет сбытовых надбавок'!$G$2280,3)</f>
        <v>86.78</v>
      </c>
      <c r="L619" s="103">
        <f>VLOOKUP($A619+ROUND((COLUMN()-2)/24,5),АТС!$A$41:$F$784,4)+VLOOKUP($A619+ROUND((COLUMN()-2)/24,5),'Расчет сбытовых надбавок'!$B$1537:'Расчет сбытовых надбавок'!$G$2280,3)</f>
        <v>49.37</v>
      </c>
      <c r="M619" s="103">
        <f>VLOOKUP($A619+ROUND((COLUMN()-2)/24,5),АТС!$A$41:$F$784,4)+VLOOKUP($A619+ROUND((COLUMN()-2)/24,5),'Расчет сбытовых надбавок'!$B$1537:'Расчет сбытовых надбавок'!$G$2280,3)</f>
        <v>33.4</v>
      </c>
      <c r="N619" s="103">
        <f>VLOOKUP($A619+ROUND((COLUMN()-2)/24,5),АТС!$A$41:$F$784,4)+VLOOKUP($A619+ROUND((COLUMN()-2)/24,5),'Расчет сбытовых надбавок'!$B$1537:'Расчет сбытовых надбавок'!$G$2280,3)</f>
        <v>67.990000000000009</v>
      </c>
      <c r="O619" s="103">
        <f>VLOOKUP($A619+ROUND((COLUMN()-2)/24,5),АТС!$A$41:$F$784,4)+VLOOKUP($A619+ROUND((COLUMN()-2)/24,5),'Расчет сбытовых надбавок'!$B$1537:'Расчет сбытовых надбавок'!$G$2280,3)</f>
        <v>65.650000000000006</v>
      </c>
      <c r="P619" s="103">
        <f>VLOOKUP($A619+ROUND((COLUMN()-2)/24,5),АТС!$A$41:$F$784,4)+VLOOKUP($A619+ROUND((COLUMN()-2)/24,5),'Расчет сбытовых надбавок'!$B$1537:'Расчет сбытовых надбавок'!$G$2280,3)</f>
        <v>73</v>
      </c>
      <c r="Q619" s="103">
        <f>VLOOKUP($A619+ROUND((COLUMN()-2)/24,5),АТС!$A$41:$F$784,4)+VLOOKUP($A619+ROUND((COLUMN()-2)/24,5),'Расчет сбытовых надбавок'!$B$1537:'Расчет сбытовых надбавок'!$G$2280,3)</f>
        <v>123.82</v>
      </c>
      <c r="R619" s="103">
        <f>VLOOKUP($A619+ROUND((COLUMN()-2)/24,5),АТС!$A$41:$F$784,4)+VLOOKUP($A619+ROUND((COLUMN()-2)/24,5),'Расчет сбытовых надбавок'!$B$1537:'Расчет сбытовых надбавок'!$G$2280,3)</f>
        <v>293.55</v>
      </c>
      <c r="S619" s="103">
        <f>VLOOKUP($A619+ROUND((COLUMN()-2)/24,5),АТС!$A$41:$F$784,4)+VLOOKUP($A619+ROUND((COLUMN()-2)/24,5),'Расчет сбытовых надбавок'!$B$1537:'Расчет сбытовых надбавок'!$G$2280,3)</f>
        <v>551.52</v>
      </c>
      <c r="T619" s="103">
        <f>VLOOKUP($A619+ROUND((COLUMN()-2)/24,5),АТС!$A$41:$F$784,4)+VLOOKUP($A619+ROUND((COLUMN()-2)/24,5),'Расчет сбытовых надбавок'!$B$1537:'Расчет сбытовых надбавок'!$G$2280,3)</f>
        <v>630.81999999999994</v>
      </c>
      <c r="U619" s="103">
        <f>VLOOKUP($A619+ROUND((COLUMN()-2)/24,5),АТС!$A$41:$F$784,4)+VLOOKUP($A619+ROUND((COLUMN()-2)/24,5),'Расчет сбытовых надбавок'!$B$1537:'Расчет сбытовых надбавок'!$G$2280,3)</f>
        <v>371.37</v>
      </c>
      <c r="V619" s="103">
        <f>VLOOKUP($A619+ROUND((COLUMN()-2)/24,5),АТС!$A$41:$F$784,4)+VLOOKUP($A619+ROUND((COLUMN()-2)/24,5),'Расчет сбытовых надбавок'!$B$1537:'Расчет сбытовых надбавок'!$G$2280,3)</f>
        <v>403.27</v>
      </c>
      <c r="W619" s="103">
        <f>VLOOKUP($A619+ROUND((COLUMN()-2)/24,5),АТС!$A$41:$F$784,4)+VLOOKUP($A619+ROUND((COLUMN()-2)/24,5),'Расчет сбытовых надбавок'!$B$1537:'Расчет сбытовых надбавок'!$G$2280,3)</f>
        <v>7.2200000000000006</v>
      </c>
      <c r="X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3">
        <f t="shared" si="16"/>
        <v>42358</v>
      </c>
      <c r="B620" s="103">
        <f>VLOOKUP($A620+ROUND((COLUMN()-2)/24,5),АТС!$A$41:$F$784,4)+VLOOKUP($A620+ROUND((COLUMN()-2)/24,5),'Расчет сбытовых надбавок'!$B$1537:'Расчет сбытовых надбавок'!$G$2280,3)</f>
        <v>137.59</v>
      </c>
      <c r="C620" s="103">
        <f>VLOOKUP($A620+ROUND((COLUMN()-2)/24,5),АТС!$A$41:$F$784,4)+VLOOKUP($A620+ROUND((COLUMN()-2)/24,5),'Расчет сбытовых надбавок'!$B$1537:'Расчет сбытовых надбавок'!$G$2280,3)</f>
        <v>568.02</v>
      </c>
      <c r="D620" s="103">
        <f>VLOOKUP($A620+ROUND((COLUMN()-2)/24,5),АТС!$A$41:$F$784,4)+VLOOKUP($A620+ROUND((COLUMN()-2)/24,5),'Расчет сбытовых надбавок'!$B$1537:'Расчет сбытовых надбавок'!$G$2280,3)</f>
        <v>22.87</v>
      </c>
      <c r="E620" s="103">
        <f>VLOOKUP($A620+ROUND((COLUMN()-2)/24,5),АТС!$A$41:$F$784,4)+VLOOKUP($A620+ROUND((COLUMN()-2)/24,5),'Расчет сбытовых надбавок'!$B$1537:'Расчет сбытовых надбавок'!$G$2280,3)</f>
        <v>32.92</v>
      </c>
      <c r="F620" s="103">
        <f>VLOOKUP($A620+ROUND((COLUMN()-2)/24,5),АТС!$A$41:$F$784,4)+VLOOKUP($A620+ROUND((COLUMN()-2)/24,5),'Расчет сбытовых надбавок'!$B$1537:'Расчет сбытовых надбавок'!$G$2280,3)</f>
        <v>350.69</v>
      </c>
      <c r="G620" s="103">
        <f>VLOOKUP($A620+ROUND((COLUMN()-2)/24,5),АТС!$A$41:$F$784,4)+VLOOKUP($A620+ROUND((COLUMN()-2)/24,5),'Расчет сбытовых надбавок'!$B$1537:'Расчет сбытовых надбавок'!$G$2280,3)</f>
        <v>1087.83</v>
      </c>
      <c r="H620" s="103">
        <f>VLOOKUP($A620+ROUND((COLUMN()-2)/24,5),АТС!$A$41:$F$784,4)+VLOOKUP($A620+ROUND((COLUMN()-2)/24,5),'Расчет сбытовых надбавок'!$B$1537:'Расчет сбытовых надбавок'!$G$2280,3)</f>
        <v>858.44</v>
      </c>
      <c r="I620" s="103">
        <f>VLOOKUP($A620+ROUND((COLUMN()-2)/24,5),АТС!$A$41:$F$784,4)+VLOOKUP($A620+ROUND((COLUMN()-2)/24,5),'Расчет сбытовых надбавок'!$B$1537:'Расчет сбытовых надбавок'!$G$2280,3)</f>
        <v>934.5</v>
      </c>
      <c r="J620" s="103">
        <f>VLOOKUP($A620+ROUND((COLUMN()-2)/24,5),АТС!$A$41:$F$784,4)+VLOOKUP($A620+ROUND((COLUMN()-2)/24,5),'Расчет сбытовых надбавок'!$B$1537:'Расчет сбытовых надбавок'!$G$2280,3)</f>
        <v>205.48</v>
      </c>
      <c r="K620" s="103">
        <f>VLOOKUP($A620+ROUND((COLUMN()-2)/24,5),АТС!$A$41:$F$784,4)+VLOOKUP($A620+ROUND((COLUMN()-2)/24,5),'Расчет сбытовых надбавок'!$B$1537:'Расчет сбытовых надбавок'!$G$2280,3)</f>
        <v>43.8</v>
      </c>
      <c r="L620" s="103">
        <f>VLOOKUP($A620+ROUND((COLUMN()-2)/24,5),АТС!$A$41:$F$784,4)+VLOOKUP($A620+ROUND((COLUMN()-2)/24,5),'Расчет сбытовых надбавок'!$B$1537:'Расчет сбытовых надбавок'!$G$2280,3)</f>
        <v>65.73</v>
      </c>
      <c r="M620" s="103">
        <f>VLOOKUP($A620+ROUND((COLUMN()-2)/24,5),АТС!$A$41:$F$784,4)+VLOOKUP($A620+ROUND((COLUMN()-2)/24,5),'Расчет сбытовых надбавок'!$B$1537:'Расчет сбытовых надбавок'!$G$2280,3)</f>
        <v>51.4</v>
      </c>
      <c r="N620" s="103">
        <f>VLOOKUP($A620+ROUND((COLUMN()-2)/24,5),АТС!$A$41:$F$784,4)+VLOOKUP($A620+ROUND((COLUMN()-2)/24,5),'Расчет сбытовых надбавок'!$B$1537:'Расчет сбытовых надбавок'!$G$2280,3)</f>
        <v>38.03</v>
      </c>
      <c r="O620" s="103">
        <f>VLOOKUP($A620+ROUND((COLUMN()-2)/24,5),АТС!$A$41:$F$784,4)+VLOOKUP($A620+ROUND((COLUMN()-2)/24,5),'Расчет сбытовых надбавок'!$B$1537:'Расчет сбытовых надбавок'!$G$2280,3)</f>
        <v>39.21</v>
      </c>
      <c r="P620" s="103">
        <f>VLOOKUP($A620+ROUND((COLUMN()-2)/24,5),АТС!$A$41:$F$784,4)+VLOOKUP($A620+ROUND((COLUMN()-2)/24,5),'Расчет сбытовых надбавок'!$B$1537:'Расчет сбытовых надбавок'!$G$2280,3)</f>
        <v>134.55000000000001</v>
      </c>
      <c r="Q620" s="103">
        <f>VLOOKUP($A620+ROUND((COLUMN()-2)/24,5),АТС!$A$41:$F$784,4)+VLOOKUP($A620+ROUND((COLUMN()-2)/24,5),'Расчет сбытовых надбавок'!$B$1537:'Расчет сбытовых надбавок'!$G$2280,3)</f>
        <v>67.33</v>
      </c>
      <c r="R620" s="103">
        <f>VLOOKUP($A620+ROUND((COLUMN()-2)/24,5),АТС!$A$41:$F$784,4)+VLOOKUP($A620+ROUND((COLUMN()-2)/24,5),'Расчет сбытовых надбавок'!$B$1537:'Расчет сбытовых надбавок'!$G$2280,3)</f>
        <v>355.45</v>
      </c>
      <c r="S620" s="103">
        <f>VLOOKUP($A620+ROUND((COLUMN()-2)/24,5),АТС!$A$41:$F$784,4)+VLOOKUP($A620+ROUND((COLUMN()-2)/24,5),'Расчет сбытовых надбавок'!$B$1537:'Расчет сбытовых надбавок'!$G$2280,3)</f>
        <v>397.22</v>
      </c>
      <c r="T620" s="103">
        <f>VLOOKUP($A620+ROUND((COLUMN()-2)/24,5),АТС!$A$41:$F$784,4)+VLOOKUP($A620+ROUND((COLUMN()-2)/24,5),'Расчет сбытовых надбавок'!$B$1537:'Расчет сбытовых надбавок'!$G$2280,3)</f>
        <v>511.80999999999995</v>
      </c>
      <c r="U620" s="103">
        <f>VLOOKUP($A620+ROUND((COLUMN()-2)/24,5),АТС!$A$41:$F$784,4)+VLOOKUP($A620+ROUND((COLUMN()-2)/24,5),'Расчет сбытовых надбавок'!$B$1537:'Расчет сбытовых надбавок'!$G$2280,3)</f>
        <v>0.04</v>
      </c>
      <c r="V620" s="103">
        <f>VLOOKUP($A620+ROUND((COLUMN()-2)/24,5),АТС!$A$41:$F$784,4)+VLOOKUP($A620+ROUND((COLUMN()-2)/24,5),'Расчет сбытовых надбавок'!$B$1537:'Расчет сбытовых надбавок'!$G$2280,3)</f>
        <v>124.1</v>
      </c>
      <c r="W620" s="103">
        <f>VLOOKUP($A620+ROUND((COLUMN()-2)/24,5),АТС!$A$41:$F$784,4)+VLOOKUP($A620+ROUND((COLUMN()-2)/24,5),'Расчет сбытовых надбавок'!$B$1537:'Расчет сбытовых надбавок'!$G$2280,3)</f>
        <v>36.700000000000003</v>
      </c>
      <c r="X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3">
        <f>VLOOKUP($A620+ROUND((COLUMN()-2)/24,5),АТС!$A$41:$F$784,4)+VLOOKUP($A620+ROUND((COLUMN()-2)/24,5),'Расчет сбытовых надбавок'!$B$1537:'Расчет сбытовых надбавок'!$G$2280,3)</f>
        <v>63.18</v>
      </c>
    </row>
    <row r="621" spans="1:25" x14ac:dyDescent="0.2">
      <c r="A621" s="83">
        <f t="shared" si="16"/>
        <v>42359</v>
      </c>
      <c r="B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D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VLOOKUP($A621+ROUND((COLUMN()-2)/24,5),АТС!$A$41:$F$784,4)+VLOOKUP($A621+ROUND((COLUMN()-2)/24,5),'Расчет сбытовых надбавок'!$B$1537:'Расчет сбытовых надбавок'!$G$2280,3)</f>
        <v>50.96</v>
      </c>
      <c r="G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3">
        <f>VLOOKUP($A621+ROUND((COLUMN()-2)/24,5),АТС!$A$41:$F$784,4)+VLOOKUP($A621+ROUND((COLUMN()-2)/24,5),'Расчет сбытовых надбавок'!$B$1537:'Расчет сбытовых надбавок'!$G$2280,3)</f>
        <v>558.72</v>
      </c>
      <c r="I621" s="103">
        <f>VLOOKUP($A621+ROUND((COLUMN()-2)/24,5),АТС!$A$41:$F$784,4)+VLOOKUP($A621+ROUND((COLUMN()-2)/24,5),'Расчет сбытовых надбавок'!$B$1537:'Расчет сбытовых надбавок'!$G$2280,3)</f>
        <v>23.92</v>
      </c>
      <c r="J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03">
        <f>VLOOKUP($A621+ROUND((COLUMN()-2)/24,5),АТС!$A$41:$F$784,4)+VLOOKUP($A621+ROUND((COLUMN()-2)/24,5),'Расчет сбытовых надбавок'!$B$1537:'Расчет сбытовых надбавок'!$G$2280,3)</f>
        <v>52.09</v>
      </c>
      <c r="L621" s="103">
        <f>VLOOKUP($A621+ROUND((COLUMN()-2)/24,5),АТС!$A$41:$F$784,4)+VLOOKUP($A621+ROUND((COLUMN()-2)/24,5),'Расчет сбытовых надбавок'!$B$1537:'Расчет сбытовых надбавок'!$G$2280,3)</f>
        <v>56.17</v>
      </c>
      <c r="M621" s="103">
        <f>VLOOKUP($A621+ROUND((COLUMN()-2)/24,5),АТС!$A$41:$F$784,4)+VLOOKUP($A621+ROUND((COLUMN()-2)/24,5),'Расчет сбытовых надбавок'!$B$1537:'Расчет сбытовых надбавок'!$G$2280,3)</f>
        <v>51.84</v>
      </c>
      <c r="N621" s="103">
        <f>VLOOKUP($A621+ROUND((COLUMN()-2)/24,5),АТС!$A$41:$F$784,4)+VLOOKUP($A621+ROUND((COLUMN()-2)/24,5),'Расчет сбытовых надбавок'!$B$1537:'Расчет сбытовых надбавок'!$G$2280,3)</f>
        <v>27.9</v>
      </c>
      <c r="O621" s="103">
        <f>VLOOKUP($A621+ROUND((COLUMN()-2)/24,5),АТС!$A$41:$F$784,4)+VLOOKUP($A621+ROUND((COLUMN()-2)/24,5),'Расчет сбытовых надбавок'!$B$1537:'Расчет сбытовых надбавок'!$G$2280,3)</f>
        <v>45.08</v>
      </c>
      <c r="P621" s="103">
        <f>VLOOKUP($A621+ROUND((COLUMN()-2)/24,5),АТС!$A$41:$F$784,4)+VLOOKUP($A621+ROUND((COLUMN()-2)/24,5),'Расчет сбытовых надбавок'!$B$1537:'Расчет сбытовых надбавок'!$G$2280,3)</f>
        <v>61.75</v>
      </c>
      <c r="Q621" s="103">
        <f>VLOOKUP($A621+ROUND((COLUMN()-2)/24,5),АТС!$A$41:$F$784,4)+VLOOKUP($A621+ROUND((COLUMN()-2)/24,5),'Расчет сбытовых надбавок'!$B$1537:'Расчет сбытовых надбавок'!$G$2280,3)</f>
        <v>368.57000000000005</v>
      </c>
      <c r="R621" s="103">
        <f>VLOOKUP($A621+ROUND((COLUMN()-2)/24,5),АТС!$A$41:$F$784,4)+VLOOKUP($A621+ROUND((COLUMN()-2)/24,5),'Расчет сбытовых надбавок'!$B$1537:'Расчет сбытовых надбавок'!$G$2280,3)</f>
        <v>111.77</v>
      </c>
      <c r="S621" s="103">
        <f>VLOOKUP($A621+ROUND((COLUMN()-2)/24,5),АТС!$A$41:$F$784,4)+VLOOKUP($A621+ROUND((COLUMN()-2)/24,5),'Расчет сбытовых надбавок'!$B$1537:'Расчет сбытовых надбавок'!$G$2280,3)</f>
        <v>13.91</v>
      </c>
      <c r="T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V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X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3">
        <f t="shared" si="16"/>
        <v>42360</v>
      </c>
      <c r="B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3">
        <f>VLOOKUP($A622+ROUND((COLUMN()-2)/24,5),АТС!$A$41:$F$784,4)+VLOOKUP($A622+ROUND((COLUMN()-2)/24,5),'Расчет сбытовых надбавок'!$B$1537:'Расчет сбытовых надбавок'!$G$2280,3)</f>
        <v>19.559999999999999</v>
      </c>
      <c r="H622" s="103">
        <f>VLOOKUP($A622+ROUND((COLUMN()-2)/24,5),АТС!$A$41:$F$784,4)+VLOOKUP($A622+ROUND((COLUMN()-2)/24,5),'Расчет сбытовых надбавок'!$B$1537:'Расчет сбытовых надбавок'!$G$2280,3)</f>
        <v>644.13</v>
      </c>
      <c r="I622" s="103">
        <f>VLOOKUP($A622+ROUND((COLUMN()-2)/24,5),АТС!$A$41:$F$784,4)+VLOOKUP($A622+ROUND((COLUMN()-2)/24,5),'Расчет сбытовых надбавок'!$B$1537:'Расчет сбытовых надбавок'!$G$2280,3)</f>
        <v>218.09</v>
      </c>
      <c r="J622" s="103">
        <f>VLOOKUP($A622+ROUND((COLUMN()-2)/24,5),АТС!$A$41:$F$784,4)+VLOOKUP($A622+ROUND((COLUMN()-2)/24,5),'Расчет сбытовых надбавок'!$B$1537:'Расчет сбытовых надбавок'!$G$2280,3)</f>
        <v>177.41</v>
      </c>
      <c r="K622" s="103">
        <f>VLOOKUP($A622+ROUND((COLUMN()-2)/24,5),АТС!$A$41:$F$784,4)+VLOOKUP($A622+ROUND((COLUMN()-2)/24,5),'Расчет сбытовых надбавок'!$B$1537:'Расчет сбытовых надбавок'!$G$2280,3)</f>
        <v>151.94999999999999</v>
      </c>
      <c r="L622" s="103">
        <f>VLOOKUP($A622+ROUND((COLUMN()-2)/24,5),АТС!$A$41:$F$784,4)+VLOOKUP($A622+ROUND((COLUMN()-2)/24,5),'Расчет сбытовых надбавок'!$B$1537:'Расчет сбытовых надбавок'!$G$2280,3)</f>
        <v>153.97999999999999</v>
      </c>
      <c r="M622" s="103">
        <f>VLOOKUP($A622+ROUND((COLUMN()-2)/24,5),АТС!$A$41:$F$784,4)+VLOOKUP($A622+ROUND((COLUMN()-2)/24,5),'Расчет сбытовых надбавок'!$B$1537:'Расчет сбытовых надбавок'!$G$2280,3)</f>
        <v>143.19</v>
      </c>
      <c r="N622" s="103">
        <f>VLOOKUP($A622+ROUND((COLUMN()-2)/24,5),АТС!$A$41:$F$784,4)+VLOOKUP($A622+ROUND((COLUMN()-2)/24,5),'Расчет сбытовых надбавок'!$B$1537:'Расчет сбытовых надбавок'!$G$2280,3)</f>
        <v>129.38</v>
      </c>
      <c r="O622" s="103">
        <f>VLOOKUP($A622+ROUND((COLUMN()-2)/24,5),АТС!$A$41:$F$784,4)+VLOOKUP($A622+ROUND((COLUMN()-2)/24,5),'Расчет сбытовых надбавок'!$B$1537:'Расчет сбытовых надбавок'!$G$2280,3)</f>
        <v>149.18</v>
      </c>
      <c r="P622" s="103">
        <f>VLOOKUP($A622+ROUND((COLUMN()-2)/24,5),АТС!$A$41:$F$784,4)+VLOOKUP($A622+ROUND((COLUMN()-2)/24,5),'Расчет сбытовых надбавок'!$B$1537:'Расчет сбытовых надбавок'!$G$2280,3)</f>
        <v>84.61</v>
      </c>
      <c r="Q622" s="103">
        <f>VLOOKUP($A622+ROUND((COLUMN()-2)/24,5),АТС!$A$41:$F$784,4)+VLOOKUP($A622+ROUND((COLUMN()-2)/24,5),'Расчет сбытовых надбавок'!$B$1537:'Расчет сбытовых надбавок'!$G$2280,3)</f>
        <v>86.57</v>
      </c>
      <c r="R622" s="103">
        <f>VLOOKUP($A622+ROUND((COLUMN()-2)/24,5),АТС!$A$41:$F$784,4)+VLOOKUP($A622+ROUND((COLUMN()-2)/24,5),'Расчет сбытовых надбавок'!$B$1537:'Расчет сбытовых надбавок'!$G$2280,3)</f>
        <v>145.25</v>
      </c>
      <c r="S622" s="103">
        <f>VLOOKUP($A622+ROUND((COLUMN()-2)/24,5),АТС!$A$41:$F$784,4)+VLOOKUP($A622+ROUND((COLUMN()-2)/24,5),'Расчет сбытовых надбавок'!$B$1537:'Расчет сбытовых надбавок'!$G$2280,3)</f>
        <v>79.849999999999994</v>
      </c>
      <c r="T622" s="103">
        <f>VLOOKUP($A622+ROUND((COLUMN()-2)/24,5),АТС!$A$41:$F$784,4)+VLOOKUP($A622+ROUND((COLUMN()-2)/24,5),'Расчет сбытовых надбавок'!$B$1537:'Расчет сбытовых надбавок'!$G$2280,3)</f>
        <v>33.97</v>
      </c>
      <c r="U622" s="103">
        <f>VLOOKUP($A622+ROUND((COLUMN()-2)/24,5),АТС!$A$41:$F$784,4)+VLOOKUP($A622+ROUND((COLUMN()-2)/24,5),'Расчет сбытовых надбавок'!$B$1537:'Расчет сбытовых надбавок'!$G$2280,3)</f>
        <v>13.940000000000001</v>
      </c>
      <c r="V622" s="103">
        <f>VLOOKUP($A622+ROUND((COLUMN()-2)/24,5),АТС!$A$41:$F$784,4)+VLOOKUP($A622+ROUND((COLUMN()-2)/24,5),'Расчет сбытовых надбавок'!$B$1537:'Расчет сбытовых надбавок'!$G$2280,3)</f>
        <v>33.42</v>
      </c>
      <c r="W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3">
        <f>VLOOKUP($A622+ROUND((COLUMN()-2)/24,5),АТС!$A$41:$F$784,4)+VLOOKUP($A622+ROUND((COLUMN()-2)/24,5),'Расчет сбытовых надбавок'!$B$1537:'Расчет сбытовых надбавок'!$G$2280,3)</f>
        <v>297.18</v>
      </c>
    </row>
    <row r="623" spans="1:25" x14ac:dyDescent="0.2">
      <c r="A623" s="83">
        <f t="shared" si="16"/>
        <v>42361</v>
      </c>
      <c r="B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D623" s="103">
        <f>VLOOKUP($A623+ROUND((COLUMN()-2)/24,5),АТС!$A$41:$F$784,4)+VLOOKUP($A623+ROUND((COLUMN()-2)/24,5),'Расчет сбытовых надбавок'!$B$1537:'Расчет сбытовых надбавок'!$G$2280,3)</f>
        <v>80.290000000000006</v>
      </c>
      <c r="E623" s="103">
        <f>VLOOKUP($A623+ROUND((COLUMN()-2)/24,5),АТС!$A$41:$F$784,4)+VLOOKUP($A623+ROUND((COLUMN()-2)/24,5),'Расчет сбытовых надбавок'!$B$1537:'Расчет сбытовых надбавок'!$G$2280,3)</f>
        <v>104.06</v>
      </c>
      <c r="F623" s="103">
        <f>VLOOKUP($A623+ROUND((COLUMN()-2)/24,5),АТС!$A$41:$F$784,4)+VLOOKUP($A623+ROUND((COLUMN()-2)/24,5),'Расчет сбытовых надбавок'!$B$1537:'Расчет сбытовых надбавок'!$G$2280,3)</f>
        <v>163.09</v>
      </c>
      <c r="G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H623" s="103">
        <f>VLOOKUP($A623+ROUND((COLUMN()-2)/24,5),АТС!$A$41:$F$784,4)+VLOOKUP($A623+ROUND((COLUMN()-2)/24,5),'Расчет сбытовых надбавок'!$B$1537:'Расчет сбытовых надбавок'!$G$2280,3)</f>
        <v>724.57999999999993</v>
      </c>
      <c r="I623" s="103">
        <f>VLOOKUP($A623+ROUND((COLUMN()-2)/24,5),АТС!$A$41:$F$784,4)+VLOOKUP($A623+ROUND((COLUMN()-2)/24,5),'Расчет сбытовых надбавок'!$B$1537:'Расчет сбытовых надбавок'!$G$2280,3)</f>
        <v>212.43</v>
      </c>
      <c r="J623" s="103">
        <f>VLOOKUP($A623+ROUND((COLUMN()-2)/24,5),АТС!$A$41:$F$784,4)+VLOOKUP($A623+ROUND((COLUMN()-2)/24,5),'Расчет сбытовых надбавок'!$B$1537:'Расчет сбытовых надбавок'!$G$2280,3)</f>
        <v>108.25</v>
      </c>
      <c r="K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N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3">
        <f>VLOOKUP($A623+ROUND((COLUMN()-2)/24,5),АТС!$A$41:$F$784,4)+VLOOKUP($A623+ROUND((COLUMN()-2)/24,5),'Расчет сбытовых надбавок'!$B$1537:'Расчет сбытовых надбавок'!$G$2280,3)</f>
        <v>20.190000000000001</v>
      </c>
      <c r="P623" s="103">
        <f>VLOOKUP($A623+ROUND((COLUMN()-2)/24,5),АТС!$A$41:$F$784,4)+VLOOKUP($A623+ROUND((COLUMN()-2)/24,5),'Расчет сбытовых надбавок'!$B$1537:'Расчет сбытовых надбавок'!$G$2280,3)</f>
        <v>19.11</v>
      </c>
      <c r="Q623" s="103">
        <f>VLOOKUP($A623+ROUND((COLUMN()-2)/24,5),АТС!$A$41:$F$784,4)+VLOOKUP($A623+ROUND((COLUMN()-2)/24,5),'Расчет сбытовых надбавок'!$B$1537:'Расчет сбытовых надбавок'!$G$2280,3)</f>
        <v>4.25</v>
      </c>
      <c r="R623" s="103">
        <f>VLOOKUP($A623+ROUND((COLUMN()-2)/24,5),АТС!$A$41:$F$784,4)+VLOOKUP($A623+ROUND((COLUMN()-2)/24,5),'Расчет сбытовых надбавок'!$B$1537:'Расчет сбытовых надбавок'!$G$2280,3)</f>
        <v>138.19</v>
      </c>
      <c r="S623" s="103">
        <f>VLOOKUP($A623+ROUND((COLUMN()-2)/24,5),АТС!$A$41:$F$784,4)+VLOOKUP($A623+ROUND((COLUMN()-2)/24,5),'Расчет сбытовых надбавок'!$B$1537:'Расчет сбытовых надбавок'!$G$2280,3)</f>
        <v>78.94</v>
      </c>
      <c r="T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V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</row>
    <row r="624" spans="1:25" x14ac:dyDescent="0.2">
      <c r="A624" s="83">
        <f t="shared" si="16"/>
        <v>42362</v>
      </c>
      <c r="B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H624" s="103">
        <f>VLOOKUP($A624+ROUND((COLUMN()-2)/24,5),АТС!$A$41:$F$784,4)+VLOOKUP($A624+ROUND((COLUMN()-2)/24,5),'Расчет сбытовых надбавок'!$B$1537:'Расчет сбытовых надбавок'!$G$2280,3)</f>
        <v>378.4</v>
      </c>
      <c r="I624" s="103">
        <f>VLOOKUP($A624+ROUND((COLUMN()-2)/24,5),АТС!$A$41:$F$784,4)+VLOOKUP($A624+ROUND((COLUMN()-2)/24,5),'Расчет сбытовых надбавок'!$B$1537:'Расчет сбытовых надбавок'!$G$2280,3)</f>
        <v>99.47</v>
      </c>
      <c r="J624" s="103">
        <f>VLOOKUP($A624+ROUND((COLUMN()-2)/24,5),АТС!$A$41:$F$784,4)+VLOOKUP($A624+ROUND((COLUMN()-2)/24,5),'Расчет сбытовых надбавок'!$B$1537:'Расчет сбытовых надбавок'!$G$2280,3)</f>
        <v>12.36</v>
      </c>
      <c r="K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L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R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3">
        <f>VLOOKUP($A624+ROUND((COLUMN()-2)/24,5),АТС!$A$41:$F$784,4)+VLOOKUP($A624+ROUND((COLUMN()-2)/24,5),'Расчет сбытовых надбавок'!$B$1537:'Расчет сбытовых надбавок'!$G$2280,3)</f>
        <v>76.239999999999995</v>
      </c>
      <c r="T624" s="103">
        <f>VLOOKUP($A624+ROUND((COLUMN()-2)/24,5),АТС!$A$41:$F$784,4)+VLOOKUP($A624+ROUND((COLUMN()-2)/24,5),'Расчет сбытовых надбавок'!$B$1537:'Расчет сбытовых надбавок'!$G$2280,3)</f>
        <v>68.92</v>
      </c>
      <c r="U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X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42363</v>
      </c>
      <c r="B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VLOOKUP($A625+ROUND((COLUMN()-2)/24,5),АТС!$A$41:$F$784,4)+VLOOKUP($A625+ROUND((COLUMN()-2)/24,5),'Расчет сбытовых надбавок'!$B$1537:'Расчет сбытовых надбавок'!$G$2280,3)</f>
        <v>23.029999999999998</v>
      </c>
      <c r="G625" s="103">
        <f>VLOOKUP($A625+ROUND((COLUMN()-2)/24,5),АТС!$A$41:$F$784,4)+VLOOKUP($A625+ROUND((COLUMN()-2)/24,5),'Расчет сбытовых надбавок'!$B$1537:'Расчет сбытовых надбавок'!$G$2280,3)</f>
        <v>161.57999999999998</v>
      </c>
      <c r="H625" s="103">
        <f>VLOOKUP($A625+ROUND((COLUMN()-2)/24,5),АТС!$A$41:$F$784,4)+VLOOKUP($A625+ROUND((COLUMN()-2)/24,5),'Расчет сбытовых надбавок'!$B$1537:'Расчет сбытовых надбавок'!$G$2280,3)</f>
        <v>324.27</v>
      </c>
      <c r="I625" s="103">
        <f>VLOOKUP($A625+ROUND((COLUMN()-2)/24,5),АТС!$A$41:$F$784,4)+VLOOKUP($A625+ROUND((COLUMN()-2)/24,5),'Расчет сбытовых надбавок'!$B$1537:'Расчет сбытовых надбавок'!$G$2280,3)</f>
        <v>180.06</v>
      </c>
      <c r="J625" s="103">
        <f>VLOOKUP($A625+ROUND((COLUMN()-2)/24,5),АТС!$A$41:$F$784,4)+VLOOKUP($A625+ROUND((COLUMN()-2)/24,5),'Расчет сбытовых надбавок'!$B$1537:'Расчет сбытовых надбавок'!$G$2280,3)</f>
        <v>0.79999999999999993</v>
      </c>
      <c r="K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03">
        <f>VLOOKUP($A625+ROUND((COLUMN()-2)/24,5),АТС!$A$41:$F$784,4)+VLOOKUP($A625+ROUND((COLUMN()-2)/24,5),'Расчет сбытовых надбавок'!$B$1537:'Расчет сбытовых надбавок'!$G$2280,3)</f>
        <v>3.92</v>
      </c>
      <c r="S625" s="103">
        <f>VLOOKUP($A625+ROUND((COLUMN()-2)/24,5),АТС!$A$41:$F$784,4)+VLOOKUP($A625+ROUND((COLUMN()-2)/24,5),'Расчет сбытовых надбавок'!$B$1537:'Расчет сбытовых надбавок'!$G$2280,3)</f>
        <v>87.79</v>
      </c>
      <c r="T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3">
        <f>VLOOKUP($A625+ROUND((COLUMN()-2)/24,5),АТС!$A$41:$F$784,4)+VLOOKUP($A625+ROUND((COLUMN()-2)/24,5),'Расчет сбытовых надбавок'!$B$1537:'Расчет сбытовых надбавок'!$G$2280,3)</f>
        <v>47.9</v>
      </c>
      <c r="Y625" s="103">
        <f>VLOOKUP($A625+ROUND((COLUMN()-2)/24,5),АТС!$A$41:$F$784,4)+VLOOKUP($A625+ROUND((COLUMN()-2)/24,5),'Расчет сбытовых надбавок'!$B$1537:'Расчет сбытовых надбавок'!$G$2280,3)</f>
        <v>47.35</v>
      </c>
    </row>
    <row r="626" spans="1:27" x14ac:dyDescent="0.2">
      <c r="A626" s="83">
        <f t="shared" si="16"/>
        <v>42364</v>
      </c>
      <c r="B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VLOOKUP($A626+ROUND((COLUMN()-2)/24,5),АТС!$A$41:$F$784,4)+VLOOKUP($A626+ROUND((COLUMN()-2)/24,5),'Расчет сбытовых надбавок'!$B$1537:'Расчет сбытовых надбавок'!$G$2280,3)</f>
        <v>132.22999999999999</v>
      </c>
      <c r="D626" s="103">
        <f>VLOOKUP($A626+ROUND((COLUMN()-2)/24,5),АТС!$A$41:$F$784,4)+VLOOKUP($A626+ROUND((COLUMN()-2)/24,5),'Расчет сбытовых надбавок'!$B$1537:'Расчет сбытовых надбавок'!$G$2280,3)</f>
        <v>47.690000000000005</v>
      </c>
      <c r="E626" s="103">
        <f>VLOOKUP($A626+ROUND((COLUMN()-2)/24,5),АТС!$A$41:$F$784,4)+VLOOKUP($A626+ROUND((COLUMN()-2)/24,5),'Расчет сбытовых надбавок'!$B$1537:'Расчет сбытовых надбавок'!$G$2280,3)</f>
        <v>40.270000000000003</v>
      </c>
      <c r="F626" s="103">
        <f>VLOOKUP($A626+ROUND((COLUMN()-2)/24,5),АТС!$A$41:$F$784,4)+VLOOKUP($A626+ROUND((COLUMN()-2)/24,5),'Расчет сбытовых надбавок'!$B$1537:'Расчет сбытовых надбавок'!$G$2280,3)</f>
        <v>27.75</v>
      </c>
      <c r="G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03">
        <f>VLOOKUP($A626+ROUND((COLUMN()-2)/24,5),АТС!$A$41:$F$784,4)+VLOOKUP($A626+ROUND((COLUMN()-2)/24,5),'Расчет сбытовых надбавок'!$B$1537:'Расчет сбытовых надбавок'!$G$2280,3)</f>
        <v>141.13999999999999</v>
      </c>
      <c r="I626" s="103">
        <f>VLOOKUP($A626+ROUND((COLUMN()-2)/24,5),АТС!$A$41:$F$784,4)+VLOOKUP($A626+ROUND((COLUMN()-2)/24,5),'Расчет сбытовых надбавок'!$B$1537:'Расчет сбытовых надбавок'!$G$2280,3)</f>
        <v>679.06000000000006</v>
      </c>
      <c r="J626" s="103">
        <f>VLOOKUP($A626+ROUND((COLUMN()-2)/24,5),АТС!$A$41:$F$784,4)+VLOOKUP($A626+ROUND((COLUMN()-2)/24,5),'Расчет сбытовых надбавок'!$B$1537:'Расчет сбытовых надбавок'!$G$2280,3)</f>
        <v>129.69</v>
      </c>
      <c r="K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P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R626" s="103">
        <f>VLOOKUP($A626+ROUND((COLUMN()-2)/24,5),АТС!$A$41:$F$784,4)+VLOOKUP($A626+ROUND((COLUMN()-2)/24,5),'Расчет сбытовых надбавок'!$B$1537:'Расчет сбытовых надбавок'!$G$2280,3)</f>
        <v>172.03</v>
      </c>
      <c r="S626" s="103">
        <f>VLOOKUP($A626+ROUND((COLUMN()-2)/24,5),АТС!$A$41:$F$784,4)+VLOOKUP($A626+ROUND((COLUMN()-2)/24,5),'Расчет сбытовых надбавок'!$B$1537:'Расчет сбытовых надбавок'!$G$2280,3)</f>
        <v>105.03999999999999</v>
      </c>
      <c r="T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3">
        <f>VLOOKUP($A626+ROUND((COLUMN()-2)/24,5),АТС!$A$41:$F$784,4)+VLOOKUP($A626+ROUND((COLUMN()-2)/24,5),'Расчет сбытовых надбавок'!$B$1537:'Расчет сбытовых надбавок'!$G$2280,3)</f>
        <v>43.21</v>
      </c>
      <c r="X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Y626" s="103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42365</v>
      </c>
      <c r="B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H627" s="103">
        <f>VLOOKUP($A627+ROUND((COLUMN()-2)/24,5),АТС!$A$41:$F$784,4)+VLOOKUP($A627+ROUND((COLUMN()-2)/24,5),'Расчет сбытовых надбавок'!$B$1537:'Расчет сбытовых надбавок'!$G$2280,3)</f>
        <v>82.07</v>
      </c>
      <c r="I627" s="103">
        <f>VLOOKUP($A627+ROUND((COLUMN()-2)/24,5),АТС!$A$41:$F$784,4)+VLOOKUP($A627+ROUND((COLUMN()-2)/24,5),'Расчет сбытовых надбавок'!$B$1537:'Расчет сбытовых надбавок'!$G$2280,3)</f>
        <v>185.5</v>
      </c>
      <c r="J627" s="103">
        <f>VLOOKUP($A627+ROUND((COLUMN()-2)/24,5),АТС!$A$41:$F$784,4)+VLOOKUP($A627+ROUND((COLUMN()-2)/24,5),'Расчет сбытовых надбавок'!$B$1537:'Расчет сбытовых надбавок'!$G$2280,3)</f>
        <v>331.16</v>
      </c>
      <c r="K627" s="103">
        <f>VLOOKUP($A627+ROUND((COLUMN()-2)/24,5),АТС!$A$41:$F$784,4)+VLOOKUP($A627+ROUND((COLUMN()-2)/24,5),'Расчет сбытовых надбавок'!$B$1537:'Расчет сбытовых надбавок'!$G$2280,3)</f>
        <v>555.30999999999995</v>
      </c>
      <c r="L627" s="103">
        <f>VLOOKUP($A627+ROUND((COLUMN()-2)/24,5),АТС!$A$41:$F$784,4)+VLOOKUP($A627+ROUND((COLUMN()-2)/24,5),'Расчет сбытовых надбавок'!$B$1537:'Расчет сбытовых надбавок'!$G$2280,3)</f>
        <v>149.36000000000001</v>
      </c>
      <c r="M627" s="103">
        <f>VLOOKUP($A627+ROUND((COLUMN()-2)/24,5),АТС!$A$41:$F$784,4)+VLOOKUP($A627+ROUND((COLUMN()-2)/24,5),'Расчет сбытовых надбавок'!$B$1537:'Расчет сбытовых надбавок'!$G$2280,3)</f>
        <v>123.93</v>
      </c>
      <c r="N627" s="103">
        <f>VLOOKUP($A627+ROUND((COLUMN()-2)/24,5),АТС!$A$41:$F$784,4)+VLOOKUP($A627+ROUND((COLUMN()-2)/24,5),'Расчет сбытовых надбавок'!$B$1537:'Расчет сбытовых надбавок'!$G$2280,3)</f>
        <v>0.51</v>
      </c>
      <c r="O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3">
        <f>VLOOKUP($A627+ROUND((COLUMN()-2)/24,5),АТС!$A$41:$F$784,4)+VLOOKUP($A627+ROUND((COLUMN()-2)/24,5),'Расчет сбытовых надбавок'!$B$1537:'Расчет сбытовых надбавок'!$G$2280,3)</f>
        <v>401.01</v>
      </c>
      <c r="Q627" s="103">
        <f>VLOOKUP($A627+ROUND((COLUMN()-2)/24,5),АТС!$A$41:$F$784,4)+VLOOKUP($A627+ROUND((COLUMN()-2)/24,5),'Расчет сбытовых надбавок'!$B$1537:'Расчет сбытовых надбавок'!$G$2280,3)</f>
        <v>372.64</v>
      </c>
      <c r="R627" s="103">
        <f>VLOOKUP($A627+ROUND((COLUMN()-2)/24,5),АТС!$A$41:$F$784,4)+VLOOKUP($A627+ROUND((COLUMN()-2)/24,5),'Расчет сбытовых надбавок'!$B$1537:'Расчет сбытовых надбавок'!$G$2280,3)</f>
        <v>252.02999999999997</v>
      </c>
      <c r="S627" s="103">
        <f>VLOOKUP($A627+ROUND((COLUMN()-2)/24,5),АТС!$A$41:$F$784,4)+VLOOKUP($A627+ROUND((COLUMN()-2)/24,5),'Расчет сбытовых надбавок'!$B$1537:'Расчет сбытовых надбавок'!$G$2280,3)</f>
        <v>155.97999999999999</v>
      </c>
      <c r="T627" s="103">
        <f>VLOOKUP($A627+ROUND((COLUMN()-2)/24,5),АТС!$A$41:$F$784,4)+VLOOKUP($A627+ROUND((COLUMN()-2)/24,5),'Расчет сбытовых надбавок'!$B$1537:'Расчет сбытовых надбавок'!$G$2280,3)</f>
        <v>141.41</v>
      </c>
      <c r="U627" s="103">
        <f>VLOOKUP($A627+ROUND((COLUMN()-2)/24,5),АТС!$A$41:$F$784,4)+VLOOKUP($A627+ROUND((COLUMN()-2)/24,5),'Расчет сбытовых надбавок'!$B$1537:'Расчет сбытовых надбавок'!$G$2280,3)</f>
        <v>161.33000000000001</v>
      </c>
      <c r="V627" s="103">
        <f>VLOOKUP($A627+ROUND((COLUMN()-2)/24,5),АТС!$A$41:$F$784,4)+VLOOKUP($A627+ROUND((COLUMN()-2)/24,5),'Расчет сбытовых надбавок'!$B$1537:'Расчет сбытовых надбавок'!$G$2280,3)</f>
        <v>132.21</v>
      </c>
      <c r="W627" s="103">
        <f>VLOOKUP($A627+ROUND((COLUMN()-2)/24,5),АТС!$A$41:$F$784,4)+VLOOKUP($A627+ROUND((COLUMN()-2)/24,5),'Расчет сбытовых надбавок'!$B$1537:'Расчет сбытовых надбавок'!$G$2280,3)</f>
        <v>160.66</v>
      </c>
      <c r="X627" s="103">
        <f>VLOOKUP($A627+ROUND((COLUMN()-2)/24,5),АТС!$A$41:$F$784,4)+VLOOKUP($A627+ROUND((COLUMN()-2)/24,5),'Расчет сбытовых надбавок'!$B$1537:'Расчет сбытовых надбавок'!$G$2280,3)</f>
        <v>365.96999999999997</v>
      </c>
      <c r="Y627" s="103">
        <f>VLOOKUP($A627+ROUND((COLUMN()-2)/24,5),АТС!$A$41:$F$784,4)+VLOOKUP($A627+ROUND((COLUMN()-2)/24,5),'Расчет сбытовых надбавок'!$B$1537:'Расчет сбытовых надбавок'!$G$2280,3)</f>
        <v>790.21</v>
      </c>
    </row>
    <row r="628" spans="1:27" x14ac:dyDescent="0.2">
      <c r="A628" s="83">
        <f t="shared" si="16"/>
        <v>42366</v>
      </c>
      <c r="B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03">
        <f>VLOOKUP($A628+ROUND((COLUMN()-2)/24,5),АТС!$A$41:$F$784,4)+VLOOKUP($A628+ROUND((COLUMN()-2)/24,5),'Расчет сбытовых надбавок'!$B$1537:'Расчет сбытовых надбавок'!$G$2280,3)</f>
        <v>280.62</v>
      </c>
      <c r="H628" s="103">
        <f>VLOOKUP($A628+ROUND((COLUMN()-2)/24,5),АТС!$A$41:$F$784,4)+VLOOKUP($A628+ROUND((COLUMN()-2)/24,5),'Расчет сбытовых надбавок'!$B$1537:'Расчет сбытовых надбавок'!$G$2280,3)</f>
        <v>1087.01</v>
      </c>
      <c r="I628" s="103">
        <f>VLOOKUP($A628+ROUND((COLUMN()-2)/24,5),АТС!$A$41:$F$784,4)+VLOOKUP($A628+ROUND((COLUMN()-2)/24,5),'Расчет сбытовых надбавок'!$B$1537:'Расчет сбытовых надбавок'!$G$2280,3)</f>
        <v>270.31</v>
      </c>
      <c r="J628" s="103">
        <f>VLOOKUP($A628+ROUND((COLUMN()-2)/24,5),АТС!$A$41:$F$784,4)+VLOOKUP($A628+ROUND((COLUMN()-2)/24,5),'Расчет сбытовых надбавок'!$B$1537:'Расчет сбытовых надбавок'!$G$2280,3)</f>
        <v>447.88</v>
      </c>
      <c r="K628" s="103">
        <f>VLOOKUP($A628+ROUND((COLUMN()-2)/24,5),АТС!$A$41:$F$784,4)+VLOOKUP($A628+ROUND((COLUMN()-2)/24,5),'Расчет сбытовых надбавок'!$B$1537:'Расчет сбытовых надбавок'!$G$2280,3)</f>
        <v>491.81000000000006</v>
      </c>
      <c r="L628" s="103">
        <f>VLOOKUP($A628+ROUND((COLUMN()-2)/24,5),АТС!$A$41:$F$784,4)+VLOOKUP($A628+ROUND((COLUMN()-2)/24,5),'Расчет сбытовых надбавок'!$B$1537:'Расчет сбытовых надбавок'!$G$2280,3)</f>
        <v>36.04</v>
      </c>
      <c r="M628" s="103">
        <f>VLOOKUP($A628+ROUND((COLUMN()-2)/24,5),АТС!$A$41:$F$784,4)+VLOOKUP($A628+ROUND((COLUMN()-2)/24,5),'Расчет сбытовых надбавок'!$B$1537:'Расчет сбытовых надбавок'!$G$2280,3)</f>
        <v>24.49</v>
      </c>
      <c r="N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3">
        <f>VLOOKUP($A628+ROUND((COLUMN()-2)/24,5),АТС!$A$41:$F$784,4)+VLOOKUP($A628+ROUND((COLUMN()-2)/24,5),'Расчет сбытовых надбавок'!$B$1537:'Расчет сбытовых надбавок'!$G$2280,3)</f>
        <v>334.92</v>
      </c>
      <c r="P628" s="103">
        <f>VLOOKUP($A628+ROUND((COLUMN()-2)/24,5),АТС!$A$41:$F$784,4)+VLOOKUP($A628+ROUND((COLUMN()-2)/24,5),'Расчет сбытовых надбавок'!$B$1537:'Расчет сбытовых надбавок'!$G$2280,3)</f>
        <v>319.45999999999998</v>
      </c>
      <c r="Q628" s="103">
        <f>VLOOKUP($A628+ROUND((COLUMN()-2)/24,5),АТС!$A$41:$F$784,4)+VLOOKUP($A628+ROUND((COLUMN()-2)/24,5),'Расчет сбытовых надбавок'!$B$1537:'Расчет сбытовых надбавок'!$G$2280,3)</f>
        <v>343.71</v>
      </c>
      <c r="R628" s="103">
        <f>VLOOKUP($A628+ROUND((COLUMN()-2)/24,5),АТС!$A$41:$F$784,4)+VLOOKUP($A628+ROUND((COLUMN()-2)/24,5),'Расчет сбытовых надбавок'!$B$1537:'Расчет сбытовых надбавок'!$G$2280,3)</f>
        <v>319.68</v>
      </c>
      <c r="S628" s="103">
        <f>VLOOKUP($A628+ROUND((COLUMN()-2)/24,5),АТС!$A$41:$F$784,4)+VLOOKUP($A628+ROUND((COLUMN()-2)/24,5),'Расчет сбытовых надбавок'!$B$1537:'Расчет сбытовых надбавок'!$G$2280,3)</f>
        <v>189.41</v>
      </c>
      <c r="T628" s="103">
        <f>VLOOKUP($A628+ROUND((COLUMN()-2)/24,5),АТС!$A$41:$F$784,4)+VLOOKUP($A628+ROUND((COLUMN()-2)/24,5),'Расчет сбытовых надбавок'!$B$1537:'Расчет сбытовых надбавок'!$G$2280,3)</f>
        <v>52.53</v>
      </c>
      <c r="U628" s="103">
        <f>VLOOKUP($A628+ROUND((COLUMN()-2)/24,5),АТС!$A$41:$F$784,4)+VLOOKUP($A628+ROUND((COLUMN()-2)/24,5),'Расчет сбытовых надбавок'!$B$1537:'Расчет сбытовых надбавок'!$G$2280,3)</f>
        <v>50.77</v>
      </c>
      <c r="V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Y628" s="103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42367</v>
      </c>
      <c r="B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VLOOKUP($A629+ROUND((COLUMN()-2)/24,5),АТС!$A$41:$F$784,4)+VLOOKUP($A629+ROUND((COLUMN()-2)/24,5),'Расчет сбытовых надбавок'!$B$1537:'Расчет сбытовых надбавок'!$G$2280,3)</f>
        <v>32.44</v>
      </c>
      <c r="F629" s="103">
        <f>VLOOKUP($A629+ROUND((COLUMN()-2)/24,5),АТС!$A$41:$F$784,4)+VLOOKUP($A629+ROUND((COLUMN()-2)/24,5),'Расчет сбытовых надбавок'!$B$1537:'Расчет сбытовых надбавок'!$G$2280,3)</f>
        <v>0.75</v>
      </c>
      <c r="G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H629" s="103">
        <f>VLOOKUP($A629+ROUND((COLUMN()-2)/24,5),АТС!$A$41:$F$784,4)+VLOOKUP($A629+ROUND((COLUMN()-2)/24,5),'Расчет сбытовых надбавок'!$B$1537:'Расчет сбытовых надбавок'!$G$2280,3)</f>
        <v>80.180000000000007</v>
      </c>
      <c r="I629" s="103">
        <f>VLOOKUP($A629+ROUND((COLUMN()-2)/24,5),АТС!$A$41:$F$784,4)+VLOOKUP($A629+ROUND((COLUMN()-2)/24,5),'Расчет сбытовых надбавок'!$B$1537:'Расчет сбытовых надбавок'!$G$2280,3)</f>
        <v>21.61</v>
      </c>
      <c r="J629" s="103">
        <f>VLOOKUP($A629+ROUND((COLUMN()-2)/24,5),АТС!$A$41:$F$784,4)+VLOOKUP($A629+ROUND((COLUMN()-2)/24,5),'Расчет сбытовых надбавок'!$B$1537:'Расчет сбытовых надбавок'!$G$2280,3)</f>
        <v>260.57</v>
      </c>
      <c r="K629" s="103">
        <f>VLOOKUP($A629+ROUND((COLUMN()-2)/24,5),АТС!$A$41:$F$784,4)+VLOOKUP($A629+ROUND((COLUMN()-2)/24,5),'Расчет сбытовых надбавок'!$B$1537:'Расчет сбытовых надбавок'!$G$2280,3)</f>
        <v>50.5</v>
      </c>
      <c r="L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03">
        <f>VLOOKUP($A629+ROUND((COLUMN()-2)/24,5),АТС!$A$41:$F$784,4)+VLOOKUP($A629+ROUND((COLUMN()-2)/24,5),'Расчет сбытовых надбавок'!$B$1537:'Расчет сбытовых надбавок'!$G$2280,3)</f>
        <v>15.57</v>
      </c>
      <c r="O629" s="103">
        <f>VLOOKUP($A629+ROUND((COLUMN()-2)/24,5),АТС!$A$41:$F$784,4)+VLOOKUP($A629+ROUND((COLUMN()-2)/24,5),'Расчет сбытовых надбавок'!$B$1537:'Расчет сбытовых надбавок'!$G$2280,3)</f>
        <v>46.53</v>
      </c>
      <c r="P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03">
        <f>VLOOKUP($A629+ROUND((COLUMN()-2)/24,5),АТС!$A$41:$F$784,4)+VLOOKUP($A629+ROUND((COLUMN()-2)/24,5),'Расчет сбытовых надбавок'!$B$1537:'Расчет сбытовых надбавок'!$G$2280,3)</f>
        <v>159.48000000000002</v>
      </c>
      <c r="S629" s="103">
        <f>VLOOKUP($A629+ROUND((COLUMN()-2)/24,5),АТС!$A$41:$F$784,4)+VLOOKUP($A629+ROUND((COLUMN()-2)/24,5),'Расчет сбытовых надбавок'!$B$1537:'Расчет сбытовых надбавок'!$G$2280,3)</f>
        <v>163.29000000000002</v>
      </c>
      <c r="T629" s="103">
        <f>VLOOKUP($A629+ROUND((COLUMN()-2)/24,5),АТС!$A$41:$F$784,4)+VLOOKUP($A629+ROUND((COLUMN()-2)/24,5),'Расчет сбытовых надбавок'!$B$1537:'Расчет сбытовых надбавок'!$G$2280,3)</f>
        <v>49.260000000000005</v>
      </c>
      <c r="U629" s="103">
        <f>VLOOKUP($A629+ROUND((COLUMN()-2)/24,5),АТС!$A$41:$F$784,4)+VLOOKUP($A629+ROUND((COLUMN()-2)/24,5),'Расчет сбытовых надбавок'!$B$1537:'Расчет сбытовых надбавок'!$G$2280,3)</f>
        <v>116.89000000000001</v>
      </c>
      <c r="V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3">
        <f>VLOOKUP($A629+ROUND((COLUMN()-2)/24,5),АТС!$A$41:$F$784,4)+VLOOKUP($A629+ROUND((COLUMN()-2)/24,5),'Расчет сбытовых надбавок'!$B$1537:'Расчет сбытовых надбавок'!$G$2280,3)</f>
        <v>0.01</v>
      </c>
      <c r="Y629" s="103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3">
        <f t="shared" si="16"/>
        <v>42368</v>
      </c>
      <c r="B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VLOOKUP($A630+ROUND((COLUMN()-2)/24,5),АТС!$A$41:$F$784,4)+VLOOKUP($A630+ROUND((COLUMN()-2)/24,5),'Расчет сбытовых надбавок'!$B$1537:'Расчет сбытовых надбавок'!$G$2280,3)</f>
        <v>303.38</v>
      </c>
      <c r="E630" s="103">
        <f>VLOOKUP($A630+ROUND((COLUMN()-2)/24,5),АТС!$A$41:$F$784,4)+VLOOKUP($A630+ROUND((COLUMN()-2)/24,5),'Расчет сбытовых надбавок'!$B$1537:'Расчет сбытовых надбавок'!$G$2280,3)</f>
        <v>265.82</v>
      </c>
      <c r="F630" s="103">
        <f>VLOOKUP($A630+ROUND((COLUMN()-2)/24,5),АТС!$A$41:$F$784,4)+VLOOKUP($A630+ROUND((COLUMN()-2)/24,5),'Расчет сбытовых надбавок'!$B$1537:'Расчет сбытовых надбавок'!$G$2280,3)</f>
        <v>350.16</v>
      </c>
      <c r="G630" s="103">
        <f>VLOOKUP($A630+ROUND((COLUMN()-2)/24,5),АТС!$A$41:$F$784,4)+VLOOKUP($A630+ROUND((COLUMN()-2)/24,5),'Расчет сбытовых надбавок'!$B$1537:'Расчет сбытовых надбавок'!$G$2280,3)</f>
        <v>642.96</v>
      </c>
      <c r="H630" s="103">
        <f>VLOOKUP($A630+ROUND((COLUMN()-2)/24,5),АТС!$A$41:$F$784,4)+VLOOKUP($A630+ROUND((COLUMN()-2)/24,5),'Расчет сбытовых надбавок'!$B$1537:'Расчет сбытовых надбавок'!$G$2280,3)</f>
        <v>1035.31</v>
      </c>
      <c r="I630" s="103">
        <f>VLOOKUP($A630+ROUND((COLUMN()-2)/24,5),АТС!$A$41:$F$784,4)+VLOOKUP($A630+ROUND((COLUMN()-2)/24,5),'Расчет сбытовых надбавок'!$B$1537:'Расчет сбытовых надбавок'!$G$2280,3)</f>
        <v>927.83999999999992</v>
      </c>
      <c r="J630" s="103">
        <f>VLOOKUP($A630+ROUND((COLUMN()-2)/24,5),АТС!$A$41:$F$784,4)+VLOOKUP($A630+ROUND((COLUMN()-2)/24,5),'Расчет сбытовых надбавок'!$B$1537:'Расчет сбытовых надбавок'!$G$2280,3)</f>
        <v>470.52</v>
      </c>
      <c r="K630" s="103">
        <f>VLOOKUP($A630+ROUND((COLUMN()-2)/24,5),АТС!$A$41:$F$784,4)+VLOOKUP($A630+ROUND((COLUMN()-2)/24,5),'Расчет сбытовых надбавок'!$B$1537:'Расчет сбытовых надбавок'!$G$2280,3)</f>
        <v>216.32000000000002</v>
      </c>
      <c r="L630" s="103">
        <f>VLOOKUP($A630+ROUND((COLUMN()-2)/24,5),АТС!$A$41:$F$784,4)+VLOOKUP($A630+ROUND((COLUMN()-2)/24,5),'Расчет сбытовых надбавок'!$B$1537:'Расчет сбытовых надбавок'!$G$2280,3)</f>
        <v>181.55</v>
      </c>
      <c r="M630" s="103">
        <f>VLOOKUP($A630+ROUND((COLUMN()-2)/24,5),АТС!$A$41:$F$784,4)+VLOOKUP($A630+ROUND((COLUMN()-2)/24,5),'Расчет сбытовых надбавок'!$B$1537:'Расчет сбытовых надбавок'!$G$2280,3)</f>
        <v>184.81</v>
      </c>
      <c r="N630" s="103">
        <f>VLOOKUP($A630+ROUND((COLUMN()-2)/24,5),АТС!$A$41:$F$784,4)+VLOOKUP($A630+ROUND((COLUMN()-2)/24,5),'Расчет сбытовых надбавок'!$B$1537:'Расчет сбытовых надбавок'!$G$2280,3)</f>
        <v>88.460000000000008</v>
      </c>
      <c r="O630" s="103">
        <f>VLOOKUP($A630+ROUND((COLUMN()-2)/24,5),АТС!$A$41:$F$784,4)+VLOOKUP($A630+ROUND((COLUMN()-2)/24,5),'Расчет сбытовых надбавок'!$B$1537:'Расчет сбытовых надбавок'!$G$2280,3)</f>
        <v>136.19999999999999</v>
      </c>
      <c r="P630" s="103">
        <f>VLOOKUP($A630+ROUND((COLUMN()-2)/24,5),АТС!$A$41:$F$784,4)+VLOOKUP($A630+ROUND((COLUMN()-2)/24,5),'Расчет сбытовых надбавок'!$B$1537:'Расчет сбытовых надбавок'!$G$2280,3)</f>
        <v>164.91</v>
      </c>
      <c r="Q630" s="103">
        <f>VLOOKUP($A630+ROUND((COLUMN()-2)/24,5),АТС!$A$41:$F$784,4)+VLOOKUP($A630+ROUND((COLUMN()-2)/24,5),'Расчет сбытовых надбавок'!$B$1537:'Расчет сбытовых надбавок'!$G$2280,3)</f>
        <v>379.88</v>
      </c>
      <c r="R630" s="103">
        <f>VLOOKUP($A630+ROUND((COLUMN()-2)/24,5),АТС!$A$41:$F$784,4)+VLOOKUP($A630+ROUND((COLUMN()-2)/24,5),'Расчет сбытовых надбавок'!$B$1537:'Расчет сбытовых надбавок'!$G$2280,3)</f>
        <v>192.56</v>
      </c>
      <c r="S630" s="103">
        <f>VLOOKUP($A630+ROUND((COLUMN()-2)/24,5),АТС!$A$41:$F$784,4)+VLOOKUP($A630+ROUND((COLUMN()-2)/24,5),'Расчет сбытовых надбавок'!$B$1537:'Расчет сбытовых надбавок'!$G$2280,3)</f>
        <v>127.97</v>
      </c>
      <c r="T630" s="103">
        <f>VLOOKUP($A630+ROUND((COLUMN()-2)/24,5),АТС!$A$41:$F$784,4)+VLOOKUP($A630+ROUND((COLUMN()-2)/24,5),'Расчет сбытовых надбавок'!$B$1537:'Расчет сбытовых надбавок'!$G$2280,3)</f>
        <v>183.78</v>
      </c>
      <c r="U630" s="103">
        <f>VLOOKUP($A630+ROUND((COLUMN()-2)/24,5),АТС!$A$41:$F$784,4)+VLOOKUP($A630+ROUND((COLUMN()-2)/24,5),'Расчет сбытовых надбавок'!$B$1537:'Расчет сбытовых надбавок'!$G$2280,3)</f>
        <v>148.38999999999999</v>
      </c>
      <c r="V630" s="103">
        <f>VLOOKUP($A630+ROUND((COLUMN()-2)/24,5),АТС!$A$41:$F$784,4)+VLOOKUP($A630+ROUND((COLUMN()-2)/24,5),'Расчет сбытовых надбавок'!$B$1537:'Расчет сбытовых надбавок'!$G$2280,3)</f>
        <v>134.54</v>
      </c>
      <c r="W630" s="103">
        <f>VLOOKUP($A630+ROUND((COLUMN()-2)/24,5),АТС!$A$41:$F$784,4)+VLOOKUP($A630+ROUND((COLUMN()-2)/24,5),'Расчет сбытовых надбавок'!$B$1537:'Расчет сбытовых надбавок'!$G$2280,3)</f>
        <v>149.47999999999999</v>
      </c>
      <c r="X630" s="103">
        <f>VLOOKUP($A630+ROUND((COLUMN()-2)/24,5),АТС!$A$41:$F$784,4)+VLOOKUP($A630+ROUND((COLUMN()-2)/24,5),'Расчет сбытовых надбавок'!$B$1537:'Расчет сбытовых надбавок'!$G$2280,3)</f>
        <v>0.01</v>
      </c>
      <c r="Y630" s="103">
        <f>VLOOKUP($A630+ROUND((COLUMN()-2)/24,5),АТС!$A$41:$F$784,4)+VLOOKUP($A630+ROUND((COLUMN()-2)/24,5),'Расчет сбытовых надбавок'!$B$1537:'Расчет сбытовых надбавок'!$G$2280,3)</f>
        <v>601.79999999999995</v>
      </c>
    </row>
    <row r="631" spans="1:27" x14ac:dyDescent="0.2">
      <c r="A631" s="83">
        <f t="shared" si="16"/>
        <v>42369</v>
      </c>
      <c r="B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3">
        <f>VLOOKUP($A631+ROUND((COLUMN()-2)/24,5),АТС!$A$41:$F$784,4)+VLOOKUP($A631+ROUND((COLUMN()-2)/24,5),'Расчет сбытовых надбавок'!$B$1537:'Расчет сбытовых надбавок'!$G$2280,3)</f>
        <v>92.08</v>
      </c>
      <c r="F631" s="103">
        <f>VLOOKUP($A631+ROUND((COLUMN()-2)/24,5),АТС!$A$41:$F$784,4)+VLOOKUP($A631+ROUND((COLUMN()-2)/24,5),'Расчет сбытовых надбавок'!$B$1537:'Расчет сбытовых надбавок'!$G$2280,3)</f>
        <v>0.01</v>
      </c>
      <c r="G631" s="103">
        <f>VLOOKUP($A631+ROUND((COLUMN()-2)/24,5),АТС!$A$41:$F$784,4)+VLOOKUP($A631+ROUND((COLUMN()-2)/24,5),'Расчет сбытовых надбавок'!$B$1537:'Расчет сбытовых надбавок'!$G$2280,3)</f>
        <v>819.04</v>
      </c>
      <c r="H631" s="103">
        <f>VLOOKUP($A631+ROUND((COLUMN()-2)/24,5),АТС!$A$41:$F$784,4)+VLOOKUP($A631+ROUND((COLUMN()-2)/24,5),'Расчет сбытовых надбавок'!$B$1537:'Расчет сбытовых надбавок'!$G$2280,3)</f>
        <v>328.72</v>
      </c>
      <c r="I631" s="103">
        <f>VLOOKUP($A631+ROUND((COLUMN()-2)/24,5),АТС!$A$41:$F$784,4)+VLOOKUP($A631+ROUND((COLUMN()-2)/24,5),'Расчет сбытовых надбавок'!$B$1537:'Расчет сбытовых надбавок'!$G$2280,3)</f>
        <v>877.98</v>
      </c>
      <c r="J631" s="103">
        <f>VLOOKUP($A631+ROUND((COLUMN()-2)/24,5),АТС!$A$41:$F$784,4)+VLOOKUP($A631+ROUND((COLUMN()-2)/24,5),'Расчет сбытовых надбавок'!$B$1537:'Расчет сбытовых надбавок'!$G$2280,3)</f>
        <v>1004.41</v>
      </c>
      <c r="K631" s="103">
        <f>VLOOKUP($A631+ROUND((COLUMN()-2)/24,5),АТС!$A$41:$F$784,4)+VLOOKUP($A631+ROUND((COLUMN()-2)/24,5),'Расчет сбытовых надбавок'!$B$1537:'Расчет сбытовых надбавок'!$G$2280,3)</f>
        <v>676.38</v>
      </c>
      <c r="L631" s="103">
        <f>VLOOKUP($A631+ROUND((COLUMN()-2)/24,5),АТС!$A$41:$F$784,4)+VLOOKUP($A631+ROUND((COLUMN()-2)/24,5),'Расчет сбытовых надбавок'!$B$1537:'Расчет сбытовых надбавок'!$G$2280,3)</f>
        <v>175.39999999999998</v>
      </c>
      <c r="M631" s="103">
        <f>VLOOKUP($A631+ROUND((COLUMN()-2)/24,5),АТС!$A$41:$F$784,4)+VLOOKUP($A631+ROUND((COLUMN()-2)/24,5),'Расчет сбытовых надбавок'!$B$1537:'Расчет сбытовых надбавок'!$G$2280,3)</f>
        <v>287.04000000000002</v>
      </c>
      <c r="N631" s="103">
        <f>VLOOKUP($A631+ROUND((COLUMN()-2)/24,5),АТС!$A$41:$F$784,4)+VLOOKUP($A631+ROUND((COLUMN()-2)/24,5),'Расчет сбытовых надбавок'!$B$1537:'Расчет сбытовых надбавок'!$G$2280,3)</f>
        <v>153.34</v>
      </c>
      <c r="O631" s="103">
        <f>VLOOKUP($A631+ROUND((COLUMN()-2)/24,5),АТС!$A$41:$F$784,4)+VLOOKUP($A631+ROUND((COLUMN()-2)/24,5),'Расчет сбытовых надбавок'!$B$1537:'Расчет сбытовых надбавок'!$G$2280,3)</f>
        <v>170.52</v>
      </c>
      <c r="P631" s="103">
        <f>VLOOKUP($A631+ROUND((COLUMN()-2)/24,5),АТС!$A$41:$F$784,4)+VLOOKUP($A631+ROUND((COLUMN()-2)/24,5),'Расчет сбытовых надбавок'!$B$1537:'Расчет сбытовых надбавок'!$G$2280,3)</f>
        <v>222.76</v>
      </c>
      <c r="Q631" s="103">
        <f>VLOOKUP($A631+ROUND((COLUMN()-2)/24,5),АТС!$A$41:$F$784,4)+VLOOKUP($A631+ROUND((COLUMN()-2)/24,5),'Расчет сбытовых надбавок'!$B$1537:'Расчет сбытовых надбавок'!$G$2280,3)</f>
        <v>237.52999999999997</v>
      </c>
      <c r="R631" s="103">
        <f>VLOOKUP($A631+ROUND((COLUMN()-2)/24,5),АТС!$A$41:$F$784,4)+VLOOKUP($A631+ROUND((COLUMN()-2)/24,5),'Расчет сбытовых надбавок'!$B$1537:'Расчет сбытовых надбавок'!$G$2280,3)</f>
        <v>280.25</v>
      </c>
      <c r="S631" s="103">
        <f>VLOOKUP($A631+ROUND((COLUMN()-2)/24,5),АТС!$A$41:$F$784,4)+VLOOKUP($A631+ROUND((COLUMN()-2)/24,5),'Расчет сбытовых надбавок'!$B$1537:'Расчет сбытовых надбавок'!$G$2280,3)</f>
        <v>252.57999999999998</v>
      </c>
      <c r="T631" s="103">
        <f>VLOOKUP($A631+ROUND((COLUMN()-2)/24,5),АТС!$A$41:$F$784,4)+VLOOKUP($A631+ROUND((COLUMN()-2)/24,5),'Расчет сбытовых надбавок'!$B$1537:'Расчет сбытовых надбавок'!$G$2280,3)</f>
        <v>204.91000000000003</v>
      </c>
      <c r="U631" s="103">
        <f>VLOOKUP($A631+ROUND((COLUMN()-2)/24,5),АТС!$A$41:$F$784,4)+VLOOKUP($A631+ROUND((COLUMN()-2)/24,5),'Расчет сбытовых надбавок'!$B$1537:'Расчет сбытовых надбавок'!$G$2280,3)</f>
        <v>117.05000000000001</v>
      </c>
      <c r="V631" s="103">
        <f>VLOOKUP($A631+ROUND((COLUMN()-2)/24,5),АТС!$A$41:$F$784,4)+VLOOKUP($A631+ROUND((COLUMN()-2)/24,5),'Расчет сбытовых надбавок'!$B$1537:'Расчет сбытовых надбавок'!$G$2280,3)</f>
        <v>116.92</v>
      </c>
      <c r="W631" s="103">
        <f>VLOOKUP($A631+ROUND((COLUMN()-2)/24,5),АТС!$A$41:$F$784,4)+VLOOKUP($A631+ROUND((COLUMN()-2)/24,5),'Расчет сбытовых надбавок'!$B$1537:'Расчет сбытовых надбавок'!$G$2280,3)</f>
        <v>110.56</v>
      </c>
      <c r="X631" s="103">
        <f>VLOOKUP($A631+ROUND((COLUMN()-2)/24,5),АТС!$A$41:$F$784,4)+VLOOKUP($A631+ROUND((COLUMN()-2)/24,5),'Расчет сбытовых надбавок'!$B$1537:'Расчет сбытовых надбавок'!$G$2280,3)</f>
        <v>0.16999999999999998</v>
      </c>
      <c r="Y631" s="103">
        <f>VLOOKUP($A631+ROUND((COLUMN()-2)/24,5),АТС!$A$41:$F$784,4)+VLOOKUP($A631+ROUND((COLUMN()-2)/24,5),'Расчет сбытовых надбавок'!$B$1537:'Расчет сбытовых надбавок'!$G$2280,3)</f>
        <v>335.43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151</v>
      </c>
      <c r="B633" s="82"/>
      <c r="C633" s="82"/>
      <c r="D633" s="82"/>
    </row>
    <row r="634" spans="1:27" ht="12.75" customHeight="1" x14ac:dyDescent="0.2">
      <c r="A634" s="172" t="s">
        <v>48</v>
      </c>
      <c r="B634" s="183" t="s">
        <v>154</v>
      </c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5"/>
    </row>
    <row r="635" spans="1:27" ht="12.75" customHeight="1" x14ac:dyDescent="0.2">
      <c r="A635" s="173"/>
      <c r="B635" s="186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8"/>
    </row>
    <row r="636" spans="1:27" s="116" customFormat="1" ht="12.75" customHeight="1" x14ac:dyDescent="0.2">
      <c r="A636" s="173"/>
      <c r="B636" s="219" t="s">
        <v>123</v>
      </c>
      <c r="C636" s="207" t="s">
        <v>124</v>
      </c>
      <c r="D636" s="207" t="s">
        <v>125</v>
      </c>
      <c r="E636" s="207" t="s">
        <v>126</v>
      </c>
      <c r="F636" s="207" t="s">
        <v>127</v>
      </c>
      <c r="G636" s="207" t="s">
        <v>128</v>
      </c>
      <c r="H636" s="207" t="s">
        <v>129</v>
      </c>
      <c r="I636" s="207" t="s">
        <v>130</v>
      </c>
      <c r="J636" s="207" t="s">
        <v>131</v>
      </c>
      <c r="K636" s="207" t="s">
        <v>132</v>
      </c>
      <c r="L636" s="207" t="s">
        <v>133</v>
      </c>
      <c r="M636" s="207" t="s">
        <v>134</v>
      </c>
      <c r="N636" s="217" t="s">
        <v>135</v>
      </c>
      <c r="O636" s="207" t="s">
        <v>136</v>
      </c>
      <c r="P636" s="207" t="s">
        <v>137</v>
      </c>
      <c r="Q636" s="207" t="s">
        <v>138</v>
      </c>
      <c r="R636" s="207" t="s">
        <v>139</v>
      </c>
      <c r="S636" s="207" t="s">
        <v>140</v>
      </c>
      <c r="T636" s="207" t="s">
        <v>141</v>
      </c>
      <c r="U636" s="207" t="s">
        <v>142</v>
      </c>
      <c r="V636" s="207" t="s">
        <v>143</v>
      </c>
      <c r="W636" s="207" t="s">
        <v>144</v>
      </c>
      <c r="X636" s="207" t="s">
        <v>145</v>
      </c>
      <c r="Y636" s="207" t="s">
        <v>146</v>
      </c>
    </row>
    <row r="637" spans="1:27" s="116" customFormat="1" ht="11.25" customHeight="1" x14ac:dyDescent="0.2">
      <c r="A637" s="174"/>
      <c r="B637" s="220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1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</row>
    <row r="638" spans="1:27" ht="15.75" customHeight="1" x14ac:dyDescent="0.2">
      <c r="A638" s="83">
        <f>A601</f>
        <v>42339</v>
      </c>
      <c r="B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03">
        <f>VLOOKUP($A638+ROUND((COLUMN()-2)/24,5),АТС!$A$41:$F$784,4)+VLOOKUP($A638+ROUND((COLUMN()-2)/24,5),'Расчет сбытовых надбавок'!$B$1537:'Расчет сбытовых надбавок'!$G$2280,4)</f>
        <v>78.210000000000008</v>
      </c>
      <c r="H638" s="103">
        <f>VLOOKUP($A638+ROUND((COLUMN()-2)/24,5),АТС!$A$41:$F$784,4)+VLOOKUP($A638+ROUND((COLUMN()-2)/24,5),'Расчет сбытовых надбавок'!$B$1537:'Расчет сбытовых надбавок'!$G$2280,4)</f>
        <v>228.76</v>
      </c>
      <c r="I638" s="103">
        <f>VLOOKUP($A638+ROUND((COLUMN()-2)/24,5),АТС!$A$41:$F$784,4)+VLOOKUP($A638+ROUND((COLUMN()-2)/24,5),'Расчет сбытовых надбавок'!$B$1537:'Расчет сбытовых надбавок'!$G$2280,4)</f>
        <v>177.18</v>
      </c>
      <c r="J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L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M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P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R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AA638" s="84"/>
    </row>
    <row r="639" spans="1:27" x14ac:dyDescent="0.2">
      <c r="A639" s="83">
        <f>A638+1</f>
        <v>42340</v>
      </c>
      <c r="B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VLOOKUP($A639+ROUND((COLUMN()-2)/24,5),АТС!$A$41:$F$784,4)+VLOOKUP($A639+ROUND((COLUMN()-2)/24,5),'Расчет сбытовых надбавок'!$B$1537:'Расчет сбытовых надбавок'!$G$2280,4)</f>
        <v>48.82</v>
      </c>
      <c r="F639" s="103">
        <f>VLOOKUP($A639+ROUND((COLUMN()-2)/24,5),АТС!$A$41:$F$784,4)+VLOOKUP($A639+ROUND((COLUMN()-2)/24,5),'Расчет сбытовых надбавок'!$B$1537:'Расчет сбытовых надбавок'!$G$2280,4)</f>
        <v>18.98</v>
      </c>
      <c r="G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03">
        <f>VLOOKUP($A639+ROUND((COLUMN()-2)/24,5),АТС!$A$41:$F$784,4)+VLOOKUP($A639+ROUND((COLUMN()-2)/24,5),'Расчет сбытовых надбавок'!$B$1537:'Расчет сбытовых надбавок'!$G$2280,4)</f>
        <v>255.77</v>
      </c>
      <c r="I639" s="103">
        <f>VLOOKUP($A639+ROUND((COLUMN()-2)/24,5),АТС!$A$41:$F$784,4)+VLOOKUP($A639+ROUND((COLUMN()-2)/24,5),'Расчет сбытовых надбавок'!$B$1537:'Расчет сбытовых надбавок'!$G$2280,4)</f>
        <v>164.01</v>
      </c>
      <c r="J639" s="103">
        <f>VLOOKUP($A639+ROUND((COLUMN()-2)/24,5),АТС!$A$41:$F$784,4)+VLOOKUP($A639+ROUND((COLUMN()-2)/24,5),'Расчет сбытовых надбавок'!$B$1537:'Расчет сбытовых надбавок'!$G$2280,4)</f>
        <v>10.51</v>
      </c>
      <c r="K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P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3">
        <f>VLOOKUP($A639+ROUND((COLUMN()-2)/24,5),АТС!$A$41:$F$784,4)+VLOOKUP($A639+ROUND((COLUMN()-2)/24,5),'Расчет сбытовых надбавок'!$B$1537:'Расчет сбытовых надбавок'!$G$2280,4)</f>
        <v>0.72</v>
      </c>
      <c r="R639" s="103">
        <f>VLOOKUP($A639+ROUND((COLUMN()-2)/24,5),АТС!$A$41:$F$784,4)+VLOOKUP($A639+ROUND((COLUMN()-2)/24,5),'Расчет сбытовых надбавок'!$B$1537:'Расчет сбытовых надбавок'!$G$2280,4)</f>
        <v>8.24</v>
      </c>
      <c r="S639" s="103">
        <f>VLOOKUP($A639+ROUND((COLUMN()-2)/24,5),АТС!$A$41:$F$784,4)+VLOOKUP($A639+ROUND((COLUMN()-2)/24,5),'Расчет сбытовых надбавок'!$B$1537:'Расчет сбытовых надбавок'!$G$2280,4)</f>
        <v>68.34</v>
      </c>
      <c r="T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Y639" s="103">
        <f>VLOOKUP($A639+ROUND((COLUMN()-2)/24,5),АТС!$A$41:$F$784,4)+VLOOKUP($A639+ROUND((COLUMN()-2)/24,5),'Расчет сбытовых надбавок'!$B$1537:'Расчет сбытовых надбавок'!$G$2280,4)</f>
        <v>448.55</v>
      </c>
    </row>
    <row r="640" spans="1:27" x14ac:dyDescent="0.2">
      <c r="A640" s="83">
        <f t="shared" ref="A640:A668" si="17">A639+1</f>
        <v>42341</v>
      </c>
      <c r="B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3">
        <f>VLOOKUP($A640+ROUND((COLUMN()-2)/24,5),АТС!$A$41:$F$784,4)+VLOOKUP($A640+ROUND((COLUMN()-2)/24,5),'Расчет сбытовых надбавок'!$B$1537:'Расчет сбытовых надбавок'!$G$2280,4)</f>
        <v>77.180000000000007</v>
      </c>
      <c r="H640" s="103">
        <f>VLOOKUP($A640+ROUND((COLUMN()-2)/24,5),АТС!$A$41:$F$784,4)+VLOOKUP($A640+ROUND((COLUMN()-2)/24,5),'Расчет сбытовых надбавок'!$B$1537:'Расчет сбытовых надбавок'!$G$2280,4)</f>
        <v>167.43</v>
      </c>
      <c r="I640" s="103">
        <f>VLOOKUP($A640+ROUND((COLUMN()-2)/24,5),АТС!$A$41:$F$784,4)+VLOOKUP($A640+ROUND((COLUMN()-2)/24,5),'Расчет сбытовых надбавок'!$B$1537:'Расчет сбытовых надбавок'!$G$2280,4)</f>
        <v>39.43</v>
      </c>
      <c r="J640" s="103">
        <f>VLOOKUP($A640+ROUND((COLUMN()-2)/24,5),АТС!$A$41:$F$784,4)+VLOOKUP($A640+ROUND((COLUMN()-2)/24,5),'Расчет сбытовых надбавок'!$B$1537:'Расчет сбытовых надбавок'!$G$2280,4)</f>
        <v>35.619999999999997</v>
      </c>
      <c r="K640" s="103">
        <f>VLOOKUP($A640+ROUND((COLUMN()-2)/24,5),АТС!$A$41:$F$784,4)+VLOOKUP($A640+ROUND((COLUMN()-2)/24,5),'Расчет сбытовых надбавок'!$B$1537:'Расчет сбытовых надбавок'!$G$2280,4)</f>
        <v>22.38</v>
      </c>
      <c r="L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3">
        <f>VLOOKUP($A640+ROUND((COLUMN()-2)/24,5),АТС!$A$41:$F$784,4)+VLOOKUP($A640+ROUND((COLUMN()-2)/24,5),'Расчет сбытовых надбавок'!$B$1537:'Расчет сбытовых надбавок'!$G$2280,4)</f>
        <v>13.36</v>
      </c>
      <c r="N640" s="103">
        <f>VLOOKUP($A640+ROUND((COLUMN()-2)/24,5),АТС!$A$41:$F$784,4)+VLOOKUP($A640+ROUND((COLUMN()-2)/24,5),'Расчет сбытовых надбавок'!$B$1537:'Расчет сбытовых надбавок'!$G$2280,4)</f>
        <v>3.9800000000000004</v>
      </c>
      <c r="O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VLOOKUP($A640+ROUND((COLUMN()-2)/24,5),АТС!$A$41:$F$784,4)+VLOOKUP($A640+ROUND((COLUMN()-2)/24,5),'Расчет сбытовых надбавок'!$B$1537:'Расчет сбытовых надбавок'!$G$2280,4)</f>
        <v>63.61</v>
      </c>
      <c r="S640" s="103">
        <f>VLOOKUP($A640+ROUND((COLUMN()-2)/24,5),АТС!$A$41:$F$784,4)+VLOOKUP($A640+ROUND((COLUMN()-2)/24,5),'Расчет сбытовых надбавок'!$B$1537:'Расчет сбытовых надбавок'!$G$2280,4)</f>
        <v>42.21</v>
      </c>
      <c r="T640" s="103">
        <f>VLOOKUP($A640+ROUND((COLUMN()-2)/24,5),АТС!$A$41:$F$784,4)+VLOOKUP($A640+ROUND((COLUMN()-2)/24,5),'Расчет сбытовых надбавок'!$B$1537:'Расчет сбытовых надбавок'!$G$2280,4)</f>
        <v>11.21</v>
      </c>
      <c r="U640" s="103">
        <f>VLOOKUP($A640+ROUND((COLUMN()-2)/24,5),АТС!$A$41:$F$784,4)+VLOOKUP($A640+ROUND((COLUMN()-2)/24,5),'Расчет сбытовых надбавок'!$B$1537:'Расчет сбытовых надбавок'!$G$2280,4)</f>
        <v>49.25</v>
      </c>
      <c r="V640" s="103">
        <f>VLOOKUP($A640+ROUND((COLUMN()-2)/24,5),АТС!$A$41:$F$784,4)+VLOOKUP($A640+ROUND((COLUMN()-2)/24,5),'Расчет сбытовых надбавок'!$B$1537:'Расчет сбытовых надбавок'!$G$2280,4)</f>
        <v>44.95</v>
      </c>
      <c r="W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3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3">
        <f t="shared" si="17"/>
        <v>42342</v>
      </c>
      <c r="B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3">
        <f>VLOOKUP($A641+ROUND((COLUMN()-2)/24,5),АТС!$A$41:$F$784,4)+VLOOKUP($A641+ROUND((COLUMN()-2)/24,5),'Расчет сбытовых надбавок'!$B$1537:'Расчет сбытовых надбавок'!$G$2280,4)</f>
        <v>39.379999999999995</v>
      </c>
      <c r="E641" s="103">
        <f>VLOOKUP($A641+ROUND((COLUMN()-2)/24,5),АТС!$A$41:$F$784,4)+VLOOKUP($A641+ROUND((COLUMN()-2)/24,5),'Расчет сбытовых надбавок'!$B$1537:'Расчет сбытовых надбавок'!$G$2280,4)</f>
        <v>67.09</v>
      </c>
      <c r="F641" s="103">
        <f>VLOOKUP($A641+ROUND((COLUMN()-2)/24,5),АТС!$A$41:$F$784,4)+VLOOKUP($A641+ROUND((COLUMN()-2)/24,5),'Расчет сбытовых надбавок'!$B$1537:'Расчет сбытовых надбавок'!$G$2280,4)</f>
        <v>160.65</v>
      </c>
      <c r="G641" s="103">
        <f>VLOOKUP($A641+ROUND((COLUMN()-2)/24,5),АТС!$A$41:$F$784,4)+VLOOKUP($A641+ROUND((COLUMN()-2)/24,5),'Расчет сбытовых надбавок'!$B$1537:'Расчет сбытовых надбавок'!$G$2280,4)</f>
        <v>193.53</v>
      </c>
      <c r="H641" s="103">
        <f>VLOOKUP($A641+ROUND((COLUMN()-2)/24,5),АТС!$A$41:$F$784,4)+VLOOKUP($A641+ROUND((COLUMN()-2)/24,5),'Расчет сбытовых надбавок'!$B$1537:'Расчет сбытовых надбавок'!$G$2280,4)</f>
        <v>481.37</v>
      </c>
      <c r="I641" s="103">
        <f>VLOOKUP($A641+ROUND((COLUMN()-2)/24,5),АТС!$A$41:$F$784,4)+VLOOKUP($A641+ROUND((COLUMN()-2)/24,5),'Расчет сбытовых надбавок'!$B$1537:'Расчет сбытовых надбавок'!$G$2280,4)</f>
        <v>364.53999999999996</v>
      </c>
      <c r="J641" s="103">
        <f>VLOOKUP($A641+ROUND((COLUMN()-2)/24,5),АТС!$A$41:$F$784,4)+VLOOKUP($A641+ROUND((COLUMN()-2)/24,5),'Расчет сбытовых надбавок'!$B$1537:'Расчет сбытовых надбавок'!$G$2280,4)</f>
        <v>0.01</v>
      </c>
      <c r="K641" s="103">
        <f>VLOOKUP($A641+ROUND((COLUMN()-2)/24,5),АТС!$A$41:$F$784,4)+VLOOKUP($A641+ROUND((COLUMN()-2)/24,5),'Расчет сбытовых надбавок'!$B$1537:'Расчет сбытовых надбавок'!$G$2280,4)</f>
        <v>40.380000000000003</v>
      </c>
      <c r="L641" s="103">
        <f>VLOOKUP($A641+ROUND((COLUMN()-2)/24,5),АТС!$A$41:$F$784,4)+VLOOKUP($A641+ROUND((COLUMN()-2)/24,5),'Расчет сбытовых надбавок'!$B$1537:'Расчет сбытовых надбавок'!$G$2280,4)</f>
        <v>93.5</v>
      </c>
      <c r="M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VLOOKUP($A641+ROUND((COLUMN()-2)/24,5),АТС!$A$41:$F$784,4)+VLOOKUP($A641+ROUND((COLUMN()-2)/24,5),'Расчет сбытовых надбавок'!$B$1537:'Расчет сбытовых надбавок'!$G$2280,4)</f>
        <v>55.699999999999996</v>
      </c>
      <c r="O641" s="103">
        <f>VLOOKUP($A641+ROUND((COLUMN()-2)/24,5),АТС!$A$41:$F$784,4)+VLOOKUP($A641+ROUND((COLUMN()-2)/24,5),'Расчет сбытовых надбавок'!$B$1537:'Расчет сбытовых надбавок'!$G$2280,4)</f>
        <v>40.42</v>
      </c>
      <c r="P641" s="103">
        <f>VLOOKUP($A641+ROUND((COLUMN()-2)/24,5),АТС!$A$41:$F$784,4)+VLOOKUP($A641+ROUND((COLUMN()-2)/24,5),'Расчет сбытовых надбавок'!$B$1537:'Расчет сбытовых надбавок'!$G$2280,4)</f>
        <v>11.9</v>
      </c>
      <c r="Q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03">
        <f>VLOOKUP($A641+ROUND((COLUMN()-2)/24,5),АТС!$A$41:$F$784,4)+VLOOKUP($A641+ROUND((COLUMN()-2)/24,5),'Расчет сбытовых надбавок'!$B$1537:'Расчет сбытовых надбавок'!$G$2280,4)</f>
        <v>131.44</v>
      </c>
      <c r="S641" s="103">
        <f>VLOOKUP($A641+ROUND((COLUMN()-2)/24,5),АТС!$A$41:$F$784,4)+VLOOKUP($A641+ROUND((COLUMN()-2)/24,5),'Расчет сбытовых надбавок'!$B$1537:'Расчет сбытовых надбавок'!$G$2280,4)</f>
        <v>151.79</v>
      </c>
      <c r="T641" s="103">
        <f>VLOOKUP($A641+ROUND((COLUMN()-2)/24,5),АТС!$A$41:$F$784,4)+VLOOKUP($A641+ROUND((COLUMN()-2)/24,5),'Расчет сбытовых надбавок'!$B$1537:'Расчет сбытовых надбавок'!$G$2280,4)</f>
        <v>134.98000000000002</v>
      </c>
      <c r="U641" s="103">
        <f>VLOOKUP($A641+ROUND((COLUMN()-2)/24,5),АТС!$A$41:$F$784,4)+VLOOKUP($A641+ROUND((COLUMN()-2)/24,5),'Расчет сбытовых надбавок'!$B$1537:'Расчет сбытовых надбавок'!$G$2280,4)</f>
        <v>98.89</v>
      </c>
      <c r="V641" s="103">
        <f>VLOOKUP($A641+ROUND((COLUMN()-2)/24,5),АТС!$A$41:$F$784,4)+VLOOKUP($A641+ROUND((COLUMN()-2)/24,5),'Расчет сбытовых надбавок'!$B$1537:'Расчет сбытовых надбавок'!$G$2280,4)</f>
        <v>13.18</v>
      </c>
      <c r="W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3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3">
        <f t="shared" si="17"/>
        <v>42343</v>
      </c>
      <c r="B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VLOOKUP($A642+ROUND((COLUMN()-2)/24,5),АТС!$A$41:$F$784,4)+VLOOKUP($A642+ROUND((COLUMN()-2)/24,5),'Расчет сбытовых надбавок'!$B$1537:'Расчет сбытовых надбавок'!$G$2280,4)</f>
        <v>13</v>
      </c>
      <c r="D642" s="103">
        <f>VLOOKUP($A642+ROUND((COLUMN()-2)/24,5),АТС!$A$41:$F$784,4)+VLOOKUP($A642+ROUND((COLUMN()-2)/24,5),'Расчет сбытовых надбавок'!$B$1537:'Расчет сбытовых надбавок'!$G$2280,4)</f>
        <v>4.37</v>
      </c>
      <c r="E642" s="103">
        <f>VLOOKUP($A642+ROUND((COLUMN()-2)/24,5),АТС!$A$41:$F$784,4)+VLOOKUP($A642+ROUND((COLUMN()-2)/24,5),'Расчет сбытовых надбавок'!$B$1537:'Расчет сбытовых надбавок'!$G$2280,4)</f>
        <v>65.06</v>
      </c>
      <c r="F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03">
        <f>VLOOKUP($A642+ROUND((COLUMN()-2)/24,5),АТС!$A$41:$F$784,4)+VLOOKUP($A642+ROUND((COLUMN()-2)/24,5),'Расчет сбытовых надбавок'!$B$1537:'Расчет сбытовых надбавок'!$G$2280,4)</f>
        <v>89.22</v>
      </c>
      <c r="H642" s="103">
        <f>VLOOKUP($A642+ROUND((COLUMN()-2)/24,5),АТС!$A$41:$F$784,4)+VLOOKUP($A642+ROUND((COLUMN()-2)/24,5),'Расчет сбытовых надбавок'!$B$1537:'Расчет сбытовых надбавок'!$G$2280,4)</f>
        <v>167.07</v>
      </c>
      <c r="I642" s="103">
        <f>VLOOKUP($A642+ROUND((COLUMN()-2)/24,5),АТС!$A$41:$F$784,4)+VLOOKUP($A642+ROUND((COLUMN()-2)/24,5),'Расчет сбытовых надбавок'!$B$1537:'Расчет сбытовых надбавок'!$G$2280,4)</f>
        <v>248.92000000000002</v>
      </c>
      <c r="J642" s="103">
        <f>VLOOKUP($A642+ROUND((COLUMN()-2)/24,5),АТС!$A$41:$F$784,4)+VLOOKUP($A642+ROUND((COLUMN()-2)/24,5),'Расчет сбытовых надбавок'!$B$1537:'Расчет сбытовых надбавок'!$G$2280,4)</f>
        <v>0.04</v>
      </c>
      <c r="K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L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O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R642" s="103">
        <f>VLOOKUP($A642+ROUND((COLUMN()-2)/24,5),АТС!$A$41:$F$784,4)+VLOOKUP($A642+ROUND((COLUMN()-2)/24,5),'Расчет сбытовых надбавок'!$B$1537:'Расчет сбытовых надбавок'!$G$2280,4)</f>
        <v>724.78</v>
      </c>
      <c r="S642" s="103">
        <f>VLOOKUP($A642+ROUND((COLUMN()-2)/24,5),АТС!$A$41:$F$784,4)+VLOOKUP($A642+ROUND((COLUMN()-2)/24,5),'Расчет сбытовых надбавок'!$B$1537:'Расчет сбытовых надбавок'!$G$2280,4)</f>
        <v>942.73</v>
      </c>
      <c r="T642" s="103">
        <f>VLOOKUP($A642+ROUND((COLUMN()-2)/24,5),АТС!$A$41:$F$784,4)+VLOOKUP($A642+ROUND((COLUMN()-2)/24,5),'Расчет сбытовых надбавок'!$B$1537:'Расчет сбытовых надбавок'!$G$2280,4)</f>
        <v>155.43</v>
      </c>
      <c r="U642" s="103">
        <f>VLOOKUP($A642+ROUND((COLUMN()-2)/24,5),АТС!$A$41:$F$784,4)+VLOOKUP($A642+ROUND((COLUMN()-2)/24,5),'Расчет сбытовых надбавок'!$B$1537:'Расчет сбытовых надбавок'!$G$2280,4)</f>
        <v>285.32</v>
      </c>
      <c r="V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42344</v>
      </c>
      <c r="B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VLOOKUP($A643+ROUND((COLUMN()-2)/24,5),АТС!$A$41:$F$784,4)+VLOOKUP($A643+ROUND((COLUMN()-2)/24,5),'Расчет сбытовых надбавок'!$B$1537:'Расчет сбытовых надбавок'!$G$2280,4)</f>
        <v>83.17</v>
      </c>
      <c r="F643" s="103">
        <f>VLOOKUP($A643+ROUND((COLUMN()-2)/24,5),АТС!$A$41:$F$784,4)+VLOOKUP($A643+ROUND((COLUMN()-2)/24,5),'Расчет сбытовых надбавок'!$B$1537:'Расчет сбытовых надбавок'!$G$2280,4)</f>
        <v>153.92000000000002</v>
      </c>
      <c r="G643" s="103">
        <f>VLOOKUP($A643+ROUND((COLUMN()-2)/24,5),АТС!$A$41:$F$784,4)+VLOOKUP($A643+ROUND((COLUMN()-2)/24,5),'Расчет сбытовых надбавок'!$B$1537:'Расчет сбытовых надбавок'!$G$2280,4)</f>
        <v>90.39</v>
      </c>
      <c r="H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I643" s="103">
        <f>VLOOKUP($A643+ROUND((COLUMN()-2)/24,5),АТС!$A$41:$F$784,4)+VLOOKUP($A643+ROUND((COLUMN()-2)/24,5),'Расчет сбытовых надбавок'!$B$1537:'Расчет сбытовых надбавок'!$G$2280,4)</f>
        <v>95.88000000000001</v>
      </c>
      <c r="J643" s="103">
        <f>VLOOKUP($A643+ROUND((COLUMN()-2)/24,5),АТС!$A$41:$F$784,4)+VLOOKUP($A643+ROUND((COLUMN()-2)/24,5),'Расчет сбытовых надбавок'!$B$1537:'Расчет сбытовых надбавок'!$G$2280,4)</f>
        <v>489.37</v>
      </c>
      <c r="K643" s="103">
        <f>VLOOKUP($A643+ROUND((COLUMN()-2)/24,5),АТС!$A$41:$F$784,4)+VLOOKUP($A643+ROUND((COLUMN()-2)/24,5),'Расчет сбытовых надбавок'!$B$1537:'Расчет сбытовых надбавок'!$G$2280,4)</f>
        <v>504.77</v>
      </c>
      <c r="L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3">
        <f>VLOOKUP($A643+ROUND((COLUMN()-2)/24,5),АТС!$A$41:$F$784,4)+VLOOKUP($A643+ROUND((COLUMN()-2)/24,5),'Расчет сбытовых надбавок'!$B$1537:'Расчет сбытовых надбавок'!$G$2280,4)</f>
        <v>28.32</v>
      </c>
      <c r="O643" s="103">
        <f>VLOOKUP($A643+ROUND((COLUMN()-2)/24,5),АТС!$A$41:$F$784,4)+VLOOKUP($A643+ROUND((COLUMN()-2)/24,5),'Расчет сбытовых надбавок'!$B$1537:'Расчет сбытовых надбавок'!$G$2280,4)</f>
        <v>108.2</v>
      </c>
      <c r="P643" s="103">
        <f>VLOOKUP($A643+ROUND((COLUMN()-2)/24,5),АТС!$A$41:$F$784,4)+VLOOKUP($A643+ROUND((COLUMN()-2)/24,5),'Расчет сбытовых надбавок'!$B$1537:'Расчет сбытовых надбавок'!$G$2280,4)</f>
        <v>206.29999999999998</v>
      </c>
      <c r="Q643" s="103">
        <f>VLOOKUP($A643+ROUND((COLUMN()-2)/24,5),АТС!$A$41:$F$784,4)+VLOOKUP($A643+ROUND((COLUMN()-2)/24,5),'Расчет сбытовых надбавок'!$B$1537:'Расчет сбытовых надбавок'!$G$2280,4)</f>
        <v>202.69</v>
      </c>
      <c r="R643" s="103">
        <f>VLOOKUP($A643+ROUND((COLUMN()-2)/24,5),АТС!$A$41:$F$784,4)+VLOOKUP($A643+ROUND((COLUMN()-2)/24,5),'Расчет сбытовых надбавок'!$B$1537:'Расчет сбытовых надбавок'!$G$2280,4)</f>
        <v>210.63</v>
      </c>
      <c r="S643" s="103">
        <f>VLOOKUP($A643+ROUND((COLUMN()-2)/24,5),АТС!$A$41:$F$784,4)+VLOOKUP($A643+ROUND((COLUMN()-2)/24,5),'Расчет сбытовых надбавок'!$B$1537:'Расчет сбытовых надбавок'!$G$2280,4)</f>
        <v>162.97</v>
      </c>
      <c r="T643" s="103">
        <f>VLOOKUP($A643+ROUND((COLUMN()-2)/24,5),АТС!$A$41:$F$784,4)+VLOOKUP($A643+ROUND((COLUMN()-2)/24,5),'Расчет сбытовых надбавок'!$B$1537:'Расчет сбытовых надбавок'!$G$2280,4)</f>
        <v>137.89000000000001</v>
      </c>
      <c r="U643" s="103">
        <f>VLOOKUP($A643+ROUND((COLUMN()-2)/24,5),АТС!$A$41:$F$784,4)+VLOOKUP($A643+ROUND((COLUMN()-2)/24,5),'Расчет сбытовых надбавок'!$B$1537:'Расчет сбытовых надбавок'!$G$2280,4)</f>
        <v>5.5</v>
      </c>
      <c r="V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03">
        <f>VLOOKUP($A643+ROUND((COLUMN()-2)/24,5),АТС!$A$41:$F$784,4)+VLOOKUP($A643+ROUND((COLUMN()-2)/24,5),'Расчет сбытовых надбавок'!$B$1537:'Расчет сбытовых надбавок'!$G$2280,4)</f>
        <v>0.08</v>
      </c>
      <c r="X643" s="103">
        <f>VLOOKUP($A643+ROUND((COLUMN()-2)/24,5),АТС!$A$41:$F$784,4)+VLOOKUP($A643+ROUND((COLUMN()-2)/24,5),'Расчет сбытовых надбавок'!$B$1537:'Расчет сбытовых надбавок'!$G$2280,4)</f>
        <v>317.29999999999995</v>
      </c>
      <c r="Y643" s="103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42345</v>
      </c>
      <c r="B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VLOOKUP($A644+ROUND((COLUMN()-2)/24,5),АТС!$A$41:$F$784,4)+VLOOKUP($A644+ROUND((COLUMN()-2)/24,5),'Расчет сбытовых надбавок'!$B$1537:'Расчет сбытовых надбавок'!$G$2280,4)</f>
        <v>46.39</v>
      </c>
      <c r="F644" s="103">
        <f>VLOOKUP($A644+ROUND((COLUMN()-2)/24,5),АТС!$A$41:$F$784,4)+VLOOKUP($A644+ROUND((COLUMN()-2)/24,5),'Расчет сбытовых надбавок'!$B$1537:'Расчет сбытовых надбавок'!$G$2280,4)</f>
        <v>60.86</v>
      </c>
      <c r="G644" s="103">
        <f>VLOOKUP($A644+ROUND((COLUMN()-2)/24,5),АТС!$A$41:$F$784,4)+VLOOKUP($A644+ROUND((COLUMN()-2)/24,5),'Расчет сбытовых надбавок'!$B$1537:'Расчет сбытовых надбавок'!$G$2280,4)</f>
        <v>204.22</v>
      </c>
      <c r="H644" s="103">
        <f>VLOOKUP($A644+ROUND((COLUMN()-2)/24,5),АТС!$A$41:$F$784,4)+VLOOKUP($A644+ROUND((COLUMN()-2)/24,5),'Расчет сбытовых надбавок'!$B$1537:'Расчет сбытовых надбавок'!$G$2280,4)</f>
        <v>308.33999999999997</v>
      </c>
      <c r="I644" s="103">
        <f>VLOOKUP($A644+ROUND((COLUMN()-2)/24,5),АТС!$A$41:$F$784,4)+VLOOKUP($A644+ROUND((COLUMN()-2)/24,5),'Расчет сбытовых надбавок'!$B$1537:'Расчет сбытовых надбавок'!$G$2280,4)</f>
        <v>163.81</v>
      </c>
      <c r="J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VLOOKUP($A644+ROUND((COLUMN()-2)/24,5),АТС!$A$41:$F$784,4)+VLOOKUP($A644+ROUND((COLUMN()-2)/24,5),'Расчет сбытовых надбавок'!$B$1537:'Расчет сбытовых надбавок'!$G$2280,4)</f>
        <v>1.1200000000000001</v>
      </c>
      <c r="Q644" s="103">
        <f>VLOOKUP($A644+ROUND((COLUMN()-2)/24,5),АТС!$A$41:$F$784,4)+VLOOKUP($A644+ROUND((COLUMN()-2)/24,5),'Расчет сбытовых надбавок'!$B$1537:'Расчет сбытовых надбавок'!$G$2280,4)</f>
        <v>99.860000000000014</v>
      </c>
      <c r="R644" s="103">
        <f>VLOOKUP($A644+ROUND((COLUMN()-2)/24,5),АТС!$A$41:$F$784,4)+VLOOKUP($A644+ROUND((COLUMN()-2)/24,5),'Расчет сбытовых надбавок'!$B$1537:'Расчет сбытовых надбавок'!$G$2280,4)</f>
        <v>108.97999999999999</v>
      </c>
      <c r="S644" s="103">
        <f>VLOOKUP($A644+ROUND((COLUMN()-2)/24,5),АТС!$A$41:$F$784,4)+VLOOKUP($A644+ROUND((COLUMN()-2)/24,5),'Расчет сбытовых надбавок'!$B$1537:'Расчет сбытовых надбавок'!$G$2280,4)</f>
        <v>0.59</v>
      </c>
      <c r="T644" s="103">
        <f>VLOOKUP($A644+ROUND((COLUMN()-2)/24,5),АТС!$A$41:$F$784,4)+VLOOKUP($A644+ROUND((COLUMN()-2)/24,5),'Расчет сбытовых надбавок'!$B$1537:'Расчет сбытовых надбавок'!$G$2280,4)</f>
        <v>32.979999999999997</v>
      </c>
      <c r="U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42346</v>
      </c>
      <c r="B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3">
        <f>VLOOKUP($A645+ROUND((COLUMN()-2)/24,5),АТС!$A$41:$F$784,4)+VLOOKUP($A645+ROUND((COLUMN()-2)/24,5),'Расчет сбытовых надбавок'!$B$1537:'Расчет сбытовых надбавок'!$G$2280,4)</f>
        <v>40.22</v>
      </c>
      <c r="G645" s="103">
        <f>VLOOKUP($A645+ROUND((COLUMN()-2)/24,5),АТС!$A$41:$F$784,4)+VLOOKUP($A645+ROUND((COLUMN()-2)/24,5),'Расчет сбытовых надбавок'!$B$1537:'Расчет сбытовых надбавок'!$G$2280,4)</f>
        <v>228.20999999999998</v>
      </c>
      <c r="H645" s="103">
        <f>VLOOKUP($A645+ROUND((COLUMN()-2)/24,5),АТС!$A$41:$F$784,4)+VLOOKUP($A645+ROUND((COLUMN()-2)/24,5),'Расчет сбытовых надбавок'!$B$1537:'Расчет сбытовых надбавок'!$G$2280,4)</f>
        <v>523.94000000000005</v>
      </c>
      <c r="I645" s="103">
        <f>VLOOKUP($A645+ROUND((COLUMN()-2)/24,5),АТС!$A$41:$F$784,4)+VLOOKUP($A645+ROUND((COLUMN()-2)/24,5),'Расчет сбытовых надбавок'!$B$1537:'Расчет сбытовых надбавок'!$G$2280,4)</f>
        <v>235.81</v>
      </c>
      <c r="J645" s="103">
        <f>VLOOKUP($A645+ROUND((COLUMN()-2)/24,5),АТС!$A$41:$F$784,4)+VLOOKUP($A645+ROUND((COLUMN()-2)/24,5),'Расчет сбытовых надбавок'!$B$1537:'Расчет сбытовых надбавок'!$G$2280,4)</f>
        <v>141.43</v>
      </c>
      <c r="K645" s="103">
        <f>VLOOKUP($A645+ROUND((COLUMN()-2)/24,5),АТС!$A$41:$F$784,4)+VLOOKUP($A645+ROUND((COLUMN()-2)/24,5),'Расчет сбытовых надбавок'!$B$1537:'Расчет сбытовых надбавок'!$G$2280,4)</f>
        <v>91.38</v>
      </c>
      <c r="L645" s="103">
        <f>VLOOKUP($A645+ROUND((COLUMN()-2)/24,5),АТС!$A$41:$F$784,4)+VLOOKUP($A645+ROUND((COLUMN()-2)/24,5),'Расчет сбытовых надбавок'!$B$1537:'Расчет сбытовых надбавок'!$G$2280,4)</f>
        <v>56.150000000000006</v>
      </c>
      <c r="M645" s="103">
        <f>VLOOKUP($A645+ROUND((COLUMN()-2)/24,5),АТС!$A$41:$F$784,4)+VLOOKUP($A645+ROUND((COLUMN()-2)/24,5),'Расчет сбытовых надбавок'!$B$1537:'Расчет сбытовых надбавок'!$G$2280,4)</f>
        <v>29.21</v>
      </c>
      <c r="N645" s="103">
        <f>VLOOKUP($A645+ROUND((COLUMN()-2)/24,5),АТС!$A$41:$F$784,4)+VLOOKUP($A645+ROUND((COLUMN()-2)/24,5),'Расчет сбытовых надбавок'!$B$1537:'Расчет сбытовых надбавок'!$G$2280,4)</f>
        <v>11.670000000000002</v>
      </c>
      <c r="O645" s="103">
        <f>VLOOKUP($A645+ROUND((COLUMN()-2)/24,5),АТС!$A$41:$F$784,4)+VLOOKUP($A645+ROUND((COLUMN()-2)/24,5),'Расчет сбытовых надбавок'!$B$1537:'Расчет сбытовых надбавок'!$G$2280,4)</f>
        <v>2.84</v>
      </c>
      <c r="P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03">
        <f>VLOOKUP($A645+ROUND((COLUMN()-2)/24,5),АТС!$A$41:$F$784,4)+VLOOKUP($A645+ROUND((COLUMN()-2)/24,5),'Расчет сбытовых надбавок'!$B$1537:'Расчет сбытовых надбавок'!$G$2280,4)</f>
        <v>12.24</v>
      </c>
      <c r="R645" s="103">
        <f>VLOOKUP($A645+ROUND((COLUMN()-2)/24,5),АТС!$A$41:$F$784,4)+VLOOKUP($A645+ROUND((COLUMN()-2)/24,5),'Расчет сбытовых надбавок'!$B$1537:'Расчет сбытовых надбавок'!$G$2280,4)</f>
        <v>96.610000000000014</v>
      </c>
      <c r="S645" s="103">
        <f>VLOOKUP($A645+ROUND((COLUMN()-2)/24,5),АТС!$A$41:$F$784,4)+VLOOKUP($A645+ROUND((COLUMN()-2)/24,5),'Расчет сбытовых надбавок'!$B$1537:'Расчет сбытовых надбавок'!$G$2280,4)</f>
        <v>38.93</v>
      </c>
      <c r="T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3">
        <f t="shared" si="17"/>
        <v>42347</v>
      </c>
      <c r="B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VLOOKUP($A646+ROUND((COLUMN()-2)/24,5),АТС!$A$41:$F$784,4)+VLOOKUP($A646+ROUND((COLUMN()-2)/24,5),'Расчет сбытовых надбавок'!$B$1537:'Расчет сбытовых надбавок'!$G$2280,4)</f>
        <v>81.39</v>
      </c>
      <c r="F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3">
        <f>VLOOKUP($A646+ROUND((COLUMN()-2)/24,5),АТС!$A$41:$F$784,4)+VLOOKUP($A646+ROUND((COLUMN()-2)/24,5),'Расчет сбытовых надбавок'!$B$1537:'Расчет сбытовых надбавок'!$G$2280,4)</f>
        <v>129.94</v>
      </c>
      <c r="H646" s="103">
        <f>VLOOKUP($A646+ROUND((COLUMN()-2)/24,5),АТС!$A$41:$F$784,4)+VLOOKUP($A646+ROUND((COLUMN()-2)/24,5),'Расчет сбытовых надбавок'!$B$1537:'Расчет сбытовых надбавок'!$G$2280,4)</f>
        <v>358.82000000000005</v>
      </c>
      <c r="I646" s="103">
        <f>VLOOKUP($A646+ROUND((COLUMN()-2)/24,5),АТС!$A$41:$F$784,4)+VLOOKUP($A646+ROUND((COLUMN()-2)/24,5),'Расчет сбытовых надбавок'!$B$1537:'Расчет сбытовых надбавок'!$G$2280,4)</f>
        <v>22.64</v>
      </c>
      <c r="J646" s="103">
        <f>VLOOKUP($A646+ROUND((COLUMN()-2)/24,5),АТС!$A$41:$F$784,4)+VLOOKUP($A646+ROUND((COLUMN()-2)/24,5),'Расчет сбытовых надбавок'!$B$1537:'Расчет сбытовых надбавок'!$G$2280,4)</f>
        <v>1.21</v>
      </c>
      <c r="K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P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R646" s="103">
        <f>VLOOKUP($A646+ROUND((COLUMN()-2)/24,5),АТС!$A$41:$F$784,4)+VLOOKUP($A646+ROUND((COLUMN()-2)/24,5),'Расчет сбытовых надбавок'!$B$1537:'Расчет сбытовых надбавок'!$G$2280,4)</f>
        <v>52.18</v>
      </c>
      <c r="S646" s="103">
        <f>VLOOKUP($A646+ROUND((COLUMN()-2)/24,5),АТС!$A$41:$F$784,4)+VLOOKUP($A646+ROUND((COLUMN()-2)/24,5),'Расчет сбытовых надбавок'!$B$1537:'Расчет сбытовых надбавок'!$G$2280,4)</f>
        <v>20.05</v>
      </c>
      <c r="T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W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3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3">
        <f t="shared" si="17"/>
        <v>42348</v>
      </c>
      <c r="B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3">
        <f>VLOOKUP($A647+ROUND((COLUMN()-2)/24,5),АТС!$A$41:$F$784,4)+VLOOKUP($A647+ROUND((COLUMN()-2)/24,5),'Расчет сбытовых надбавок'!$B$1537:'Расчет сбытовых надбавок'!$G$2280,4)</f>
        <v>15.010000000000002</v>
      </c>
      <c r="F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3">
        <f>VLOOKUP($A647+ROUND((COLUMN()-2)/24,5),АТС!$A$41:$F$784,4)+VLOOKUP($A647+ROUND((COLUMN()-2)/24,5),'Расчет сбытовых надбавок'!$B$1537:'Расчет сбытовых надбавок'!$G$2280,4)</f>
        <v>116.53</v>
      </c>
      <c r="H647" s="103">
        <f>VLOOKUP($A647+ROUND((COLUMN()-2)/24,5),АТС!$A$41:$F$784,4)+VLOOKUP($A647+ROUND((COLUMN()-2)/24,5),'Расчет сбытовых надбавок'!$B$1537:'Расчет сбытовых надбавок'!$G$2280,4)</f>
        <v>266.46999999999997</v>
      </c>
      <c r="I647" s="103">
        <f>VLOOKUP($A647+ROUND((COLUMN()-2)/24,5),АТС!$A$41:$F$784,4)+VLOOKUP($A647+ROUND((COLUMN()-2)/24,5),'Расчет сбытовых надбавок'!$B$1537:'Расчет сбытовых надбавок'!$G$2280,4)</f>
        <v>315.55</v>
      </c>
      <c r="J647" s="103">
        <f>VLOOKUP($A647+ROUND((COLUMN()-2)/24,5),АТС!$A$41:$F$784,4)+VLOOKUP($A647+ROUND((COLUMN()-2)/24,5),'Расчет сбытовых надбавок'!$B$1537:'Расчет сбытовых надбавок'!$G$2280,4)</f>
        <v>25.88</v>
      </c>
      <c r="K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03">
        <f>VLOOKUP($A647+ROUND((COLUMN()-2)/24,5),АТС!$A$41:$F$784,4)+VLOOKUP($A647+ROUND((COLUMN()-2)/24,5),'Расчет сбытовых надбавок'!$B$1537:'Расчет сбытовых надбавок'!$G$2280,4)</f>
        <v>19.09</v>
      </c>
      <c r="S647" s="103">
        <f>VLOOKUP($A647+ROUND((COLUMN()-2)/24,5),АТС!$A$41:$F$784,4)+VLOOKUP($A647+ROUND((COLUMN()-2)/24,5),'Расчет сбытовых надбавок'!$B$1537:'Расчет сбытовых надбавок'!$G$2280,4)</f>
        <v>68.64</v>
      </c>
      <c r="T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03">
        <f>VLOOKUP($A647+ROUND((COLUMN()-2)/24,5),АТС!$A$41:$F$784,4)+VLOOKUP($A647+ROUND((COLUMN()-2)/24,5),'Расчет сбытовых надбавок'!$B$1537:'Расчет сбытовых надбавок'!$G$2280,4)</f>
        <v>0.01</v>
      </c>
      <c r="V647" s="103">
        <f>VLOOKUP($A647+ROUND((COLUMN()-2)/24,5),АТС!$A$41:$F$784,4)+VLOOKUP($A647+ROUND((COLUMN()-2)/24,5),'Расчет сбытовых надбавок'!$B$1537:'Расчет сбытовых надбавок'!$G$2280,4)</f>
        <v>52.03</v>
      </c>
      <c r="W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42349</v>
      </c>
      <c r="B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3">
        <f>VLOOKUP($A648+ROUND((COLUMN()-2)/24,5),АТС!$A$41:$F$784,4)+VLOOKUP($A648+ROUND((COLUMN()-2)/24,5),'Расчет сбытовых надбавок'!$B$1537:'Расчет сбытовых надбавок'!$G$2280,4)</f>
        <v>27.78</v>
      </c>
      <c r="F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03">
        <f>VLOOKUP($A648+ROUND((COLUMN()-2)/24,5),АТС!$A$41:$F$784,4)+VLOOKUP($A648+ROUND((COLUMN()-2)/24,5),'Расчет сбытовых надбавок'!$B$1537:'Расчет сбытовых надбавок'!$G$2280,4)</f>
        <v>121.75</v>
      </c>
      <c r="H648" s="103">
        <f>VLOOKUP($A648+ROUND((COLUMN()-2)/24,5),АТС!$A$41:$F$784,4)+VLOOKUP($A648+ROUND((COLUMN()-2)/24,5),'Расчет сбытовых надбавок'!$B$1537:'Расчет сбытовых надбавок'!$G$2280,4)</f>
        <v>322.52999999999997</v>
      </c>
      <c r="I648" s="103">
        <f>VLOOKUP($A648+ROUND((COLUMN()-2)/24,5),АТС!$A$41:$F$784,4)+VLOOKUP($A648+ROUND((COLUMN()-2)/24,5),'Расчет сбытовых надбавок'!$B$1537:'Расчет сбытовых надбавок'!$G$2280,4)</f>
        <v>205.02</v>
      </c>
      <c r="J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K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M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N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3">
        <f>VLOOKUP($A648+ROUND((COLUMN()-2)/24,5),АТС!$A$41:$F$784,4)+VLOOKUP($A648+ROUND((COLUMN()-2)/24,5),'Расчет сбытовых надбавок'!$B$1537:'Расчет сбытовых надбавок'!$G$2280,4)</f>
        <v>14.02</v>
      </c>
      <c r="R648" s="103">
        <f>VLOOKUP($A648+ROUND((COLUMN()-2)/24,5),АТС!$A$41:$F$784,4)+VLOOKUP($A648+ROUND((COLUMN()-2)/24,5),'Расчет сбытовых надбавок'!$B$1537:'Расчет сбытовых надбавок'!$G$2280,4)</f>
        <v>176.82</v>
      </c>
      <c r="S648" s="103">
        <f>VLOOKUP($A648+ROUND((COLUMN()-2)/24,5),АТС!$A$41:$F$784,4)+VLOOKUP($A648+ROUND((COLUMN()-2)/24,5),'Расчет сбытовых надбавок'!$B$1537:'Расчет сбытовых надбавок'!$G$2280,4)</f>
        <v>145.78</v>
      </c>
      <c r="T648" s="103">
        <f>VLOOKUP($A648+ROUND((COLUMN()-2)/24,5),АТС!$A$41:$F$784,4)+VLOOKUP($A648+ROUND((COLUMN()-2)/24,5),'Расчет сбытовых надбавок'!$B$1537:'Расчет сбытовых надбавок'!$G$2280,4)</f>
        <v>158.96</v>
      </c>
      <c r="U648" s="103">
        <f>VLOOKUP($A648+ROUND((COLUMN()-2)/24,5),АТС!$A$41:$F$784,4)+VLOOKUP($A648+ROUND((COLUMN()-2)/24,5),'Расчет сбытовых надбавок'!$B$1537:'Расчет сбытовых надбавок'!$G$2280,4)</f>
        <v>132.88</v>
      </c>
      <c r="V648" s="103">
        <f>VLOOKUP($A648+ROUND((COLUMN()-2)/24,5),АТС!$A$41:$F$784,4)+VLOOKUP($A648+ROUND((COLUMN()-2)/24,5),'Расчет сбытовых надбавок'!$B$1537:'Расчет сбытовых надбавок'!$G$2280,4)</f>
        <v>155.99</v>
      </c>
      <c r="W648" s="103">
        <f>VLOOKUP($A648+ROUND((COLUMN()-2)/24,5),АТС!$A$41:$F$784,4)+VLOOKUP($A648+ROUND((COLUMN()-2)/24,5),'Расчет сбытовых надбавок'!$B$1537:'Расчет сбытовых надбавок'!$G$2280,4)</f>
        <v>79.930000000000007</v>
      </c>
      <c r="X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3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42350</v>
      </c>
      <c r="B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03">
        <f>VLOOKUP($A649+ROUND((COLUMN()-2)/24,5),АТС!$A$41:$F$784,4)+VLOOKUP($A649+ROUND((COLUMN()-2)/24,5),'Расчет сбытовых надбавок'!$B$1537:'Расчет сбытовых надбавок'!$G$2280,4)</f>
        <v>4.38</v>
      </c>
      <c r="G649" s="103">
        <f>VLOOKUP($A649+ROUND((COLUMN()-2)/24,5),АТС!$A$41:$F$784,4)+VLOOKUP($A649+ROUND((COLUMN()-2)/24,5),'Расчет сбытовых надбавок'!$B$1537:'Расчет сбытовых надбавок'!$G$2280,4)</f>
        <v>250.54999999999998</v>
      </c>
      <c r="H649" s="103">
        <f>VLOOKUP($A649+ROUND((COLUMN()-2)/24,5),АТС!$A$41:$F$784,4)+VLOOKUP($A649+ROUND((COLUMN()-2)/24,5),'Расчет сбытовых надбавок'!$B$1537:'Расчет сбытовых надбавок'!$G$2280,4)</f>
        <v>18.21</v>
      </c>
      <c r="I649" s="103">
        <f>VLOOKUP($A649+ROUND((COLUMN()-2)/24,5),АТС!$A$41:$F$784,4)+VLOOKUP($A649+ROUND((COLUMN()-2)/24,5),'Расчет сбытовых надбавок'!$B$1537:'Расчет сбытовых надбавок'!$G$2280,4)</f>
        <v>138.19</v>
      </c>
      <c r="J649" s="103">
        <f>VLOOKUP($A649+ROUND((COLUMN()-2)/24,5),АТС!$A$41:$F$784,4)+VLOOKUP($A649+ROUND((COLUMN()-2)/24,5),'Расчет сбытовых надбавок'!$B$1537:'Расчет сбытовых надбавок'!$G$2280,4)</f>
        <v>78.64</v>
      </c>
      <c r="K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03">
        <f>VLOOKUP($A649+ROUND((COLUMN()-2)/24,5),АТС!$A$41:$F$784,4)+VLOOKUP($A649+ROUND((COLUMN()-2)/24,5),'Расчет сбытовых надбавок'!$B$1537:'Расчет сбытовых надбавок'!$G$2280,4)</f>
        <v>22.15</v>
      </c>
      <c r="R649" s="103">
        <f>VLOOKUP($A649+ROUND((COLUMN()-2)/24,5),АТС!$A$41:$F$784,4)+VLOOKUP($A649+ROUND((COLUMN()-2)/24,5),'Расчет сбытовых надбавок'!$B$1537:'Расчет сбытовых надбавок'!$G$2280,4)</f>
        <v>234.49</v>
      </c>
      <c r="S649" s="103">
        <f>VLOOKUP($A649+ROUND((COLUMN()-2)/24,5),АТС!$A$41:$F$784,4)+VLOOKUP($A649+ROUND((COLUMN()-2)/24,5),'Расчет сбытовых надбавок'!$B$1537:'Расчет сбытовых надбавок'!$G$2280,4)</f>
        <v>43.47</v>
      </c>
      <c r="T649" s="103">
        <f>VLOOKUP($A649+ROUND((COLUMN()-2)/24,5),АТС!$A$41:$F$784,4)+VLOOKUP($A649+ROUND((COLUMN()-2)/24,5),'Расчет сбытовых надбавок'!$B$1537:'Расчет сбытовых надбавок'!$G$2280,4)</f>
        <v>34.31</v>
      </c>
      <c r="U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3">
        <f>VLOOKUP($A649+ROUND((COLUMN()-2)/24,5),АТС!$A$41:$F$784,4)+VLOOKUP($A649+ROUND((COLUMN()-2)/24,5),'Расчет сбытовых надбавок'!$B$1537:'Расчет сбытовых надбавок'!$G$2280,4)</f>
        <v>0.01</v>
      </c>
      <c r="X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3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42351</v>
      </c>
      <c r="B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3">
        <f>VLOOKUP($A650+ROUND((COLUMN()-2)/24,5),АТС!$A$41:$F$784,4)+VLOOKUP($A650+ROUND((COLUMN()-2)/24,5),'Расчет сбытовых надбавок'!$B$1537:'Расчет сбытовых надбавок'!$G$2280,4)</f>
        <v>1.1299999999999999</v>
      </c>
      <c r="D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3">
        <f>VLOOKUP($A650+ROUND((COLUMN()-2)/24,5),АТС!$A$41:$F$784,4)+VLOOKUP($A650+ROUND((COLUMN()-2)/24,5),'Расчет сбытовых надбавок'!$B$1537:'Расчет сбытовых надбавок'!$G$2280,4)</f>
        <v>20.59</v>
      </c>
      <c r="F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3">
        <f>VLOOKUP($A650+ROUND((COLUMN()-2)/24,5),АТС!$A$41:$F$784,4)+VLOOKUP($A650+ROUND((COLUMN()-2)/24,5),'Расчет сбытовых надбавок'!$B$1537:'Расчет сбытовых надбавок'!$G$2280,4)</f>
        <v>38.340000000000003</v>
      </c>
      <c r="H650" s="103">
        <f>VLOOKUP($A650+ROUND((COLUMN()-2)/24,5),АТС!$A$41:$F$784,4)+VLOOKUP($A650+ROUND((COLUMN()-2)/24,5),'Расчет сбытовых надбавок'!$B$1537:'Расчет сбытовых надбавок'!$G$2280,4)</f>
        <v>136.5</v>
      </c>
      <c r="I650" s="103">
        <f>VLOOKUP($A650+ROUND((COLUMN()-2)/24,5),АТС!$A$41:$F$784,4)+VLOOKUP($A650+ROUND((COLUMN()-2)/24,5),'Расчет сбытовых надбавок'!$B$1537:'Расчет сбытовых надбавок'!$G$2280,4)</f>
        <v>268.19</v>
      </c>
      <c r="J650" s="103">
        <f>VLOOKUP($A650+ROUND((COLUMN()-2)/24,5),АТС!$A$41:$F$784,4)+VLOOKUP($A650+ROUND((COLUMN()-2)/24,5),'Расчет сбытовых надбавок'!$B$1537:'Расчет сбытовых надбавок'!$G$2280,4)</f>
        <v>325.83000000000004</v>
      </c>
      <c r="K650" s="103">
        <f>VLOOKUP($A650+ROUND((COLUMN()-2)/24,5),АТС!$A$41:$F$784,4)+VLOOKUP($A650+ROUND((COLUMN()-2)/24,5),'Расчет сбытовых надбавок'!$B$1537:'Расчет сбытовых надбавок'!$G$2280,4)</f>
        <v>240.51999999999998</v>
      </c>
      <c r="L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3">
        <f>VLOOKUP($A650+ROUND((COLUMN()-2)/24,5),АТС!$A$41:$F$784,4)+VLOOKUP($A650+ROUND((COLUMN()-2)/24,5),'Расчет сбытовых надбавок'!$B$1537:'Расчет сбытовых надбавок'!$G$2280,4)</f>
        <v>30.22</v>
      </c>
      <c r="Q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3">
        <f>VLOOKUP($A650+ROUND((COLUMN()-2)/24,5),АТС!$A$41:$F$784,4)+VLOOKUP($A650+ROUND((COLUMN()-2)/24,5),'Расчет сбытовых надбавок'!$B$1537:'Расчет сбытовых надбавок'!$G$2280,4)</f>
        <v>262.47000000000003</v>
      </c>
      <c r="S650" s="103">
        <f>VLOOKUP($A650+ROUND((COLUMN()-2)/24,5),АТС!$A$41:$F$784,4)+VLOOKUP($A650+ROUND((COLUMN()-2)/24,5),'Расчет сбытовых надбавок'!$B$1537:'Расчет сбытовых надбавок'!$G$2280,4)</f>
        <v>29.490000000000002</v>
      </c>
      <c r="T650" s="103">
        <f>VLOOKUP($A650+ROUND((COLUMN()-2)/24,5),АТС!$A$41:$F$784,4)+VLOOKUP($A650+ROUND((COLUMN()-2)/24,5),'Расчет сбытовых надбавок'!$B$1537:'Расчет сбытовых надбавок'!$G$2280,4)</f>
        <v>18.23</v>
      </c>
      <c r="U650" s="103">
        <f>VLOOKUP($A650+ROUND((COLUMN()-2)/24,5),АТС!$A$41:$F$784,4)+VLOOKUP($A650+ROUND((COLUMN()-2)/24,5),'Расчет сбытовых надбавок'!$B$1537:'Расчет сбытовых надбавок'!$G$2280,4)</f>
        <v>0.1</v>
      </c>
      <c r="V650" s="103">
        <f>VLOOKUP($A650+ROUND((COLUMN()-2)/24,5),АТС!$A$41:$F$784,4)+VLOOKUP($A650+ROUND((COLUMN()-2)/24,5),'Расчет сбытовых надбавок'!$B$1537:'Расчет сбытовых надбавок'!$G$2280,4)</f>
        <v>0.01</v>
      </c>
      <c r="W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3">
        <f>VLOOKUP($A650+ROUND((COLUMN()-2)/24,5),АТС!$A$41:$F$784,4)+VLOOKUP($A650+ROUND((COLUMN()-2)/24,5),'Расчет сбытовых надбавок'!$B$1537:'Расчет сбытовых надбавок'!$G$2280,4)</f>
        <v>0.18</v>
      </c>
      <c r="Y650" s="103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3">
        <f t="shared" si="17"/>
        <v>42352</v>
      </c>
      <c r="B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H651" s="103">
        <f>VLOOKUP($A651+ROUND((COLUMN()-2)/24,5),АТС!$A$41:$F$784,4)+VLOOKUP($A651+ROUND((COLUMN()-2)/24,5),'Расчет сбытовых надбавок'!$B$1537:'Расчет сбытовых надбавок'!$G$2280,4)</f>
        <v>396.88</v>
      </c>
      <c r="I651" s="103">
        <f>VLOOKUP($A651+ROUND((COLUMN()-2)/24,5),АТС!$A$41:$F$784,4)+VLOOKUP($A651+ROUND((COLUMN()-2)/24,5),'Расчет сбытовых надбавок'!$B$1537:'Расчет сбытовых надбавок'!$G$2280,4)</f>
        <v>530.65</v>
      </c>
      <c r="J651" s="103">
        <f>VLOOKUP($A651+ROUND((COLUMN()-2)/24,5),АТС!$A$41:$F$784,4)+VLOOKUP($A651+ROUND((COLUMN()-2)/24,5),'Расчет сбытовых надбавок'!$B$1537:'Расчет сбытовых надбавок'!$G$2280,4)</f>
        <v>105.7</v>
      </c>
      <c r="K651" s="103">
        <f>VLOOKUP($A651+ROUND((COLUMN()-2)/24,5),АТС!$A$41:$F$784,4)+VLOOKUP($A651+ROUND((COLUMN()-2)/24,5),'Расчет сбытовых надбавок'!$B$1537:'Расчет сбытовых надбавок'!$G$2280,4)</f>
        <v>35.42</v>
      </c>
      <c r="L651" s="103">
        <f>VLOOKUP($A651+ROUND((COLUMN()-2)/24,5),АТС!$A$41:$F$784,4)+VLOOKUP($A651+ROUND((COLUMN()-2)/24,5),'Расчет сбытовых надбавок'!$B$1537:'Расчет сбытовых надбавок'!$G$2280,4)</f>
        <v>7.07</v>
      </c>
      <c r="M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03">
        <f>VLOOKUP($A651+ROUND((COLUMN()-2)/24,5),АТС!$A$41:$F$784,4)+VLOOKUP($A651+ROUND((COLUMN()-2)/24,5),'Расчет сбытовых надбавок'!$B$1537:'Расчет сбытовых надбавок'!$G$2280,4)</f>
        <v>66.45</v>
      </c>
      <c r="Q651" s="103">
        <f>VLOOKUP($A651+ROUND((COLUMN()-2)/24,5),АТС!$A$41:$F$784,4)+VLOOKUP($A651+ROUND((COLUMN()-2)/24,5),'Расчет сбытовых надбавок'!$B$1537:'Расчет сбытовых надбавок'!$G$2280,4)</f>
        <v>1054.2</v>
      </c>
      <c r="R651" s="103">
        <f>VLOOKUP($A651+ROUND((COLUMN()-2)/24,5),АТС!$A$41:$F$784,4)+VLOOKUP($A651+ROUND((COLUMN()-2)/24,5),'Расчет сбытовых надбавок'!$B$1537:'Расчет сбытовых надбавок'!$G$2280,4)</f>
        <v>230.74</v>
      </c>
      <c r="S651" s="103">
        <f>VLOOKUP($A651+ROUND((COLUMN()-2)/24,5),АТС!$A$41:$F$784,4)+VLOOKUP($A651+ROUND((COLUMN()-2)/24,5),'Расчет сбытовых надбавок'!$B$1537:'Расчет сбытовых надбавок'!$G$2280,4)</f>
        <v>182.14</v>
      </c>
      <c r="T651" s="103">
        <f>VLOOKUP($A651+ROUND((COLUMN()-2)/24,5),АТС!$A$41:$F$784,4)+VLOOKUP($A651+ROUND((COLUMN()-2)/24,5),'Расчет сбытовых надбавок'!$B$1537:'Расчет сбытовых надбавок'!$G$2280,4)</f>
        <v>163.82</v>
      </c>
      <c r="U651" s="103">
        <f>VLOOKUP($A651+ROUND((COLUMN()-2)/24,5),АТС!$A$41:$F$784,4)+VLOOKUP($A651+ROUND((COLUMN()-2)/24,5),'Расчет сбытовых надбавок'!$B$1537:'Расчет сбытовых надбавок'!$G$2280,4)</f>
        <v>137.85</v>
      </c>
      <c r="V651" s="103">
        <f>VLOOKUP($A651+ROUND((COLUMN()-2)/24,5),АТС!$A$41:$F$784,4)+VLOOKUP($A651+ROUND((COLUMN()-2)/24,5),'Расчет сбытовых надбавок'!$B$1537:'Расчет сбытовых надбавок'!$G$2280,4)</f>
        <v>322.45</v>
      </c>
      <c r="W651" s="103">
        <f>VLOOKUP($A651+ROUND((COLUMN()-2)/24,5),АТС!$A$41:$F$784,4)+VLOOKUP($A651+ROUND((COLUMN()-2)/24,5),'Расчет сбытовых надбавок'!$B$1537:'Расчет сбытовых надбавок'!$G$2280,4)</f>
        <v>40.75</v>
      </c>
      <c r="X651" s="103">
        <f>VLOOKUP($A651+ROUND((COLUMN()-2)/24,5),АТС!$A$41:$F$784,4)+VLOOKUP($A651+ROUND((COLUMN()-2)/24,5),'Расчет сбытовых надбавок'!$B$1537:'Расчет сбытовых надбавок'!$G$2280,4)</f>
        <v>224.5</v>
      </c>
      <c r="Y651" s="103">
        <f>VLOOKUP($A651+ROUND((COLUMN()-2)/24,5),АТС!$A$41:$F$784,4)+VLOOKUP($A651+ROUND((COLUMN()-2)/24,5),'Расчет сбытовых надбавок'!$B$1537:'Расчет сбытовых надбавок'!$G$2280,4)</f>
        <v>667.61</v>
      </c>
    </row>
    <row r="652" spans="1:25" x14ac:dyDescent="0.2">
      <c r="A652" s="83">
        <f t="shared" si="17"/>
        <v>42353</v>
      </c>
      <c r="B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VLOOKUP($A652+ROUND((COLUMN()-2)/24,5),АТС!$A$41:$F$784,4)+VLOOKUP($A652+ROUND((COLUMN()-2)/24,5),'Расчет сбытовых надбавок'!$B$1537:'Расчет сбытовых надбавок'!$G$2280,4)</f>
        <v>2.2000000000000002</v>
      </c>
      <c r="F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3">
        <f>VLOOKUP($A652+ROUND((COLUMN()-2)/24,5),АТС!$A$41:$F$784,4)+VLOOKUP($A652+ROUND((COLUMN()-2)/24,5),'Расчет сбытовых надбавок'!$B$1537:'Расчет сбытовых надбавок'!$G$2280,4)</f>
        <v>182.99</v>
      </c>
      <c r="H652" s="103">
        <f>VLOOKUP($A652+ROUND((COLUMN()-2)/24,5),АТС!$A$41:$F$784,4)+VLOOKUP($A652+ROUND((COLUMN()-2)/24,5),'Расчет сбытовых надбавок'!$B$1537:'Расчет сбытовых надбавок'!$G$2280,4)</f>
        <v>207.54</v>
      </c>
      <c r="I652" s="103">
        <f>VLOOKUP($A652+ROUND((COLUMN()-2)/24,5),АТС!$A$41:$F$784,4)+VLOOKUP($A652+ROUND((COLUMN()-2)/24,5),'Расчет сбытовых надбавок'!$B$1537:'Расчет сбытовых надбавок'!$G$2280,4)</f>
        <v>33.379999999999995</v>
      </c>
      <c r="J652" s="103">
        <f>VLOOKUP($A652+ROUND((COLUMN()-2)/24,5),АТС!$A$41:$F$784,4)+VLOOKUP($A652+ROUND((COLUMN()-2)/24,5),'Расчет сбытовых надбавок'!$B$1537:'Расчет сбытовых надбавок'!$G$2280,4)</f>
        <v>21.03</v>
      </c>
      <c r="K652" s="103">
        <f>VLOOKUP($A652+ROUND((COLUMN()-2)/24,5),АТС!$A$41:$F$784,4)+VLOOKUP($A652+ROUND((COLUMN()-2)/24,5),'Расчет сбытовых надбавок'!$B$1537:'Расчет сбытовых надбавок'!$G$2280,4)</f>
        <v>0.06</v>
      </c>
      <c r="L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3">
        <f>VLOOKUP($A652+ROUND((COLUMN()-2)/24,5),АТС!$A$41:$F$784,4)+VLOOKUP($A652+ROUND((COLUMN()-2)/24,5),'Расчет сбытовых надбавок'!$B$1537:'Расчет сбытовых надбавок'!$G$2280,4)</f>
        <v>31.130000000000003</v>
      </c>
      <c r="N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3">
        <f>VLOOKUP($A652+ROUND((COLUMN()-2)/24,5),АТС!$A$41:$F$784,4)+VLOOKUP($A652+ROUND((COLUMN()-2)/24,5),'Расчет сбытовых надбавок'!$B$1537:'Расчет сбытовых надбавок'!$G$2280,4)</f>
        <v>312.47000000000003</v>
      </c>
      <c r="P652" s="103">
        <f>VLOOKUP($A652+ROUND((COLUMN()-2)/24,5),АТС!$A$41:$F$784,4)+VLOOKUP($A652+ROUND((COLUMN()-2)/24,5),'Расчет сбытовых надбавок'!$B$1537:'Расчет сбытовых надбавок'!$G$2280,4)</f>
        <v>310.94</v>
      </c>
      <c r="Q652" s="103">
        <f>VLOOKUP($A652+ROUND((COLUMN()-2)/24,5),АТС!$A$41:$F$784,4)+VLOOKUP($A652+ROUND((COLUMN()-2)/24,5),'Расчет сбытовых надбавок'!$B$1537:'Расчет сбытовых надбавок'!$G$2280,4)</f>
        <v>396.41999999999996</v>
      </c>
      <c r="R652" s="103">
        <f>VLOOKUP($A652+ROUND((COLUMN()-2)/24,5),АТС!$A$41:$F$784,4)+VLOOKUP($A652+ROUND((COLUMN()-2)/24,5),'Расчет сбытовых надбавок'!$B$1537:'Расчет сбытовых надбавок'!$G$2280,4)</f>
        <v>290.62</v>
      </c>
      <c r="S652" s="103">
        <f>VLOOKUP($A652+ROUND((COLUMN()-2)/24,5),АТС!$A$41:$F$784,4)+VLOOKUP($A652+ROUND((COLUMN()-2)/24,5),'Расчет сбытовых надбавок'!$B$1537:'Расчет сбытовых надбавок'!$G$2280,4)</f>
        <v>331.93</v>
      </c>
      <c r="T652" s="103">
        <f>VLOOKUP($A652+ROUND((COLUMN()-2)/24,5),АТС!$A$41:$F$784,4)+VLOOKUP($A652+ROUND((COLUMN()-2)/24,5),'Расчет сбытовых надбавок'!$B$1537:'Расчет сбытовых надбавок'!$G$2280,4)</f>
        <v>492.65</v>
      </c>
      <c r="U652" s="103">
        <f>VLOOKUP($A652+ROUND((COLUMN()-2)/24,5),АТС!$A$41:$F$784,4)+VLOOKUP($A652+ROUND((COLUMN()-2)/24,5),'Расчет сбытовых надбавок'!$B$1537:'Расчет сбытовых надбавок'!$G$2280,4)</f>
        <v>495.47</v>
      </c>
      <c r="V652" s="103">
        <f>VLOOKUP($A652+ROUND((COLUMN()-2)/24,5),АТС!$A$41:$F$784,4)+VLOOKUP($A652+ROUND((COLUMN()-2)/24,5),'Расчет сбытовых надбавок'!$B$1537:'Расчет сбытовых надбавок'!$G$2280,4)</f>
        <v>293.98</v>
      </c>
      <c r="W652" s="103">
        <f>VLOOKUP($A652+ROUND((COLUMN()-2)/24,5),АТС!$A$41:$F$784,4)+VLOOKUP($A652+ROUND((COLUMN()-2)/24,5),'Расчет сбытовых надбавок'!$B$1537:'Расчет сбытовых надбавок'!$G$2280,4)</f>
        <v>292.54999999999995</v>
      </c>
      <c r="X652" s="103">
        <f>VLOOKUP($A652+ROUND((COLUMN()-2)/24,5),АТС!$A$41:$F$784,4)+VLOOKUP($A652+ROUND((COLUMN()-2)/24,5),'Расчет сбытовых надбавок'!$B$1537:'Расчет сбытовых надбавок'!$G$2280,4)</f>
        <v>63.12</v>
      </c>
      <c r="Y652" s="103">
        <f>VLOOKUP($A652+ROUND((COLUMN()-2)/24,5),АТС!$A$41:$F$784,4)+VLOOKUP($A652+ROUND((COLUMN()-2)/24,5),'Расчет сбытовых надбавок'!$B$1537:'Расчет сбытовых надбавок'!$G$2280,4)</f>
        <v>265.85000000000002</v>
      </c>
    </row>
    <row r="653" spans="1:25" x14ac:dyDescent="0.2">
      <c r="A653" s="83">
        <f t="shared" si="17"/>
        <v>42354</v>
      </c>
      <c r="B653" s="103">
        <f>VLOOKUP($A653+ROUND((COLUMN()-2)/24,5),АТС!$A$41:$F$784,4)+VLOOKUP($A653+ROUND((COLUMN()-2)/24,5),'Расчет сбытовых надбавок'!$B$1537:'Расчет сбытовых надбавок'!$G$2280,4)</f>
        <v>133.95999999999998</v>
      </c>
      <c r="C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VLOOKUP($A653+ROUND((COLUMN()-2)/24,5),АТС!$A$41:$F$784,4)+VLOOKUP($A653+ROUND((COLUMN()-2)/24,5),'Расчет сбытовых надбавок'!$B$1537:'Расчет сбытовых надбавок'!$G$2280,4)</f>
        <v>551.62</v>
      </c>
      <c r="G653" s="103">
        <f>VLOOKUP($A653+ROUND((COLUMN()-2)/24,5),АТС!$A$41:$F$784,4)+VLOOKUP($A653+ROUND((COLUMN()-2)/24,5),'Расчет сбытовых надбавок'!$B$1537:'Расчет сбытовых надбавок'!$G$2280,4)</f>
        <v>594.18000000000006</v>
      </c>
      <c r="H653" s="103">
        <f>VLOOKUP($A653+ROUND((COLUMN()-2)/24,5),АТС!$A$41:$F$784,4)+VLOOKUP($A653+ROUND((COLUMN()-2)/24,5),'Расчет сбытовых надбавок'!$B$1537:'Расчет сбытовых надбавок'!$G$2280,4)</f>
        <v>159.51</v>
      </c>
      <c r="I653" s="103">
        <f>VLOOKUP($A653+ROUND((COLUMN()-2)/24,5),АТС!$A$41:$F$784,4)+VLOOKUP($A653+ROUND((COLUMN()-2)/24,5),'Расчет сбытовых надбавок'!$B$1537:'Расчет сбытовых надбавок'!$G$2280,4)</f>
        <v>465.11</v>
      </c>
      <c r="J653" s="103">
        <f>VLOOKUP($A653+ROUND((COLUMN()-2)/24,5),АТС!$A$41:$F$784,4)+VLOOKUP($A653+ROUND((COLUMN()-2)/24,5),'Расчет сбытовых надбавок'!$B$1537:'Расчет сбытовых надбавок'!$G$2280,4)</f>
        <v>152.29</v>
      </c>
      <c r="K653" s="103">
        <f>VLOOKUP($A653+ROUND((COLUMN()-2)/24,5),АТС!$A$41:$F$784,4)+VLOOKUP($A653+ROUND((COLUMN()-2)/24,5),'Расчет сбытовых надбавок'!$B$1537:'Расчет сбытовых надбавок'!$G$2280,4)</f>
        <v>6.2799999999999994</v>
      </c>
      <c r="L653" s="103">
        <f>VLOOKUP($A653+ROUND((COLUMN()-2)/24,5),АТС!$A$41:$F$784,4)+VLOOKUP($A653+ROUND((COLUMN()-2)/24,5),'Расчет сбытовых надбавок'!$B$1537:'Расчет сбытовых надбавок'!$G$2280,4)</f>
        <v>449.75</v>
      </c>
      <c r="M653" s="103">
        <f>VLOOKUP($A653+ROUND((COLUMN()-2)/24,5),АТС!$A$41:$F$784,4)+VLOOKUP($A653+ROUND((COLUMN()-2)/24,5),'Расчет сбытовых надбавок'!$B$1537:'Расчет сбытовых надбавок'!$G$2280,4)</f>
        <v>60.24</v>
      </c>
      <c r="N653" s="103">
        <f>VLOOKUP($A653+ROUND((COLUMN()-2)/24,5),АТС!$A$41:$F$784,4)+VLOOKUP($A653+ROUND((COLUMN()-2)/24,5),'Расчет сбытовых надбавок'!$B$1537:'Расчет сбытовых надбавок'!$G$2280,4)</f>
        <v>12.17</v>
      </c>
      <c r="O653" s="103">
        <f>VLOOKUP($A653+ROUND((COLUMN()-2)/24,5),АТС!$A$41:$F$784,4)+VLOOKUP($A653+ROUND((COLUMN()-2)/24,5),'Расчет сбытовых надбавок'!$B$1537:'Расчет сбытовых надбавок'!$G$2280,4)</f>
        <v>35.04</v>
      </c>
      <c r="P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Q653" s="103">
        <f>VLOOKUP($A653+ROUND((COLUMN()-2)/24,5),АТС!$A$41:$F$784,4)+VLOOKUP($A653+ROUND((COLUMN()-2)/24,5),'Расчет сбытовых надбавок'!$B$1537:'Расчет сбытовых надбавок'!$G$2280,4)</f>
        <v>5.34</v>
      </c>
      <c r="R653" s="103">
        <f>VLOOKUP($A653+ROUND((COLUMN()-2)/24,5),АТС!$A$41:$F$784,4)+VLOOKUP($A653+ROUND((COLUMN()-2)/24,5),'Расчет сбытовых надбавок'!$B$1537:'Расчет сбытовых надбавок'!$G$2280,4)</f>
        <v>104.31</v>
      </c>
      <c r="S653" s="103">
        <f>VLOOKUP($A653+ROUND((COLUMN()-2)/24,5),АТС!$A$41:$F$784,4)+VLOOKUP($A653+ROUND((COLUMN()-2)/24,5),'Расчет сбытовых надбавок'!$B$1537:'Расчет сбытовых надбавок'!$G$2280,4)</f>
        <v>114.57</v>
      </c>
      <c r="T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03">
        <f>VLOOKUP($A653+ROUND((COLUMN()-2)/24,5),АТС!$A$41:$F$784,4)+VLOOKUP($A653+ROUND((COLUMN()-2)/24,5),'Расчет сбытовых надбавок'!$B$1537:'Расчет сбытовых надбавок'!$G$2280,4)</f>
        <v>269.78999999999996</v>
      </c>
      <c r="W653" s="103">
        <f>VLOOKUP($A653+ROUND((COLUMN()-2)/24,5),АТС!$A$41:$F$784,4)+VLOOKUP($A653+ROUND((COLUMN()-2)/24,5),'Расчет сбытовых надбавок'!$B$1537:'Расчет сбытовых надбавок'!$G$2280,4)</f>
        <v>357.05</v>
      </c>
      <c r="X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42355</v>
      </c>
      <c r="B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VLOOKUP($A654+ROUND((COLUMN()-2)/24,5),АТС!$A$41:$F$784,4)+VLOOKUP($A654+ROUND((COLUMN()-2)/24,5),'Расчет сбытовых надбавок'!$B$1537:'Расчет сбытовых надбавок'!$G$2280,4)</f>
        <v>160.87</v>
      </c>
      <c r="D654" s="103">
        <f>VLOOKUP($A654+ROUND((COLUMN()-2)/24,5),АТС!$A$41:$F$784,4)+VLOOKUP($A654+ROUND((COLUMN()-2)/24,5),'Расчет сбытовых надбавок'!$B$1537:'Расчет сбытовых надбавок'!$G$2280,4)</f>
        <v>157.51</v>
      </c>
      <c r="E654" s="103">
        <f>VLOOKUP($A654+ROUND((COLUMN()-2)/24,5),АТС!$A$41:$F$784,4)+VLOOKUP($A654+ROUND((COLUMN()-2)/24,5),'Расчет сбытовых надбавок'!$B$1537:'Расчет сбытовых надбавок'!$G$2280,4)</f>
        <v>8.92</v>
      </c>
      <c r="F654" s="103">
        <f>VLOOKUP($A654+ROUND((COLUMN()-2)/24,5),АТС!$A$41:$F$784,4)+VLOOKUP($A654+ROUND((COLUMN()-2)/24,5),'Расчет сбытовых надбавок'!$B$1537:'Расчет сбытовых надбавок'!$G$2280,4)</f>
        <v>179.34</v>
      </c>
      <c r="G654" s="103">
        <f>VLOOKUP($A654+ROUND((COLUMN()-2)/24,5),АТС!$A$41:$F$784,4)+VLOOKUP($A654+ROUND((COLUMN()-2)/24,5),'Расчет сбытовых надбавок'!$B$1537:'Расчет сбытовых надбавок'!$G$2280,4)</f>
        <v>196.67000000000002</v>
      </c>
      <c r="H654" s="103">
        <f>VLOOKUP($A654+ROUND((COLUMN()-2)/24,5),АТС!$A$41:$F$784,4)+VLOOKUP($A654+ROUND((COLUMN()-2)/24,5),'Расчет сбытовых надбавок'!$B$1537:'Расчет сбытовых надбавок'!$G$2280,4)</f>
        <v>103.94</v>
      </c>
      <c r="I654" s="103">
        <f>VLOOKUP($A654+ROUND((COLUMN()-2)/24,5),АТС!$A$41:$F$784,4)+VLOOKUP($A654+ROUND((COLUMN()-2)/24,5),'Расчет сбытовых надбавок'!$B$1537:'Расчет сбытовых надбавок'!$G$2280,4)</f>
        <v>341.95</v>
      </c>
      <c r="J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VLOOKUP($A654+ROUND((COLUMN()-2)/24,5),АТС!$A$41:$F$784,4)+VLOOKUP($A654+ROUND((COLUMN()-2)/24,5),'Расчет сбытовых надбавок'!$B$1537:'Расчет сбытовых надбавок'!$G$2280,4)</f>
        <v>11.58</v>
      </c>
      <c r="N654" s="103">
        <f>VLOOKUP($A654+ROUND((COLUMN()-2)/24,5),АТС!$A$41:$F$784,4)+VLOOKUP($A654+ROUND((COLUMN()-2)/24,5),'Расчет сбытовых надбавок'!$B$1537:'Расчет сбытовых надбавок'!$G$2280,4)</f>
        <v>30.79</v>
      </c>
      <c r="O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VLOOKUP($A654+ROUND((COLUMN()-2)/24,5),АТС!$A$41:$F$784,4)+VLOOKUP($A654+ROUND((COLUMN()-2)/24,5),'Расчет сбытовых надбавок'!$B$1537:'Расчет сбытовых надбавок'!$G$2280,4)</f>
        <v>94.81</v>
      </c>
      <c r="S654" s="103">
        <f>VLOOKUP($A654+ROUND((COLUMN()-2)/24,5),АТС!$A$41:$F$784,4)+VLOOKUP($A654+ROUND((COLUMN()-2)/24,5),'Расчет сбытовых надбавок'!$B$1537:'Расчет сбытовых надбавок'!$G$2280,4)</f>
        <v>47.25</v>
      </c>
      <c r="T654" s="103">
        <f>VLOOKUP($A654+ROUND((COLUMN()-2)/24,5),АТС!$A$41:$F$784,4)+VLOOKUP($A654+ROUND((COLUMN()-2)/24,5),'Расчет сбытовых надбавок'!$B$1537:'Расчет сбытовых надбавок'!$G$2280,4)</f>
        <v>17.95</v>
      </c>
      <c r="U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X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Y654" s="103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42356</v>
      </c>
      <c r="B655" s="103">
        <f>VLOOKUP($A655+ROUND((COLUMN()-2)/24,5),АТС!$A$41:$F$784,4)+VLOOKUP($A655+ROUND((COLUMN()-2)/24,5),'Расчет сбытовых надбавок'!$B$1537:'Расчет сбытовых надбавок'!$G$2280,4)</f>
        <v>240.62</v>
      </c>
      <c r="C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3">
        <f>VLOOKUP($A655+ROUND((COLUMN()-2)/24,5),АТС!$A$41:$F$784,4)+VLOOKUP($A655+ROUND((COLUMN()-2)/24,5),'Расчет сбытовых надбавок'!$B$1537:'Расчет сбытовых надбавок'!$G$2280,4)</f>
        <v>686.63</v>
      </c>
      <c r="G655" s="103">
        <f>VLOOKUP($A655+ROUND((COLUMN()-2)/24,5),АТС!$A$41:$F$784,4)+VLOOKUP($A655+ROUND((COLUMN()-2)/24,5),'Расчет сбытовых надбавок'!$B$1537:'Расчет сбытовых надбавок'!$G$2280,4)</f>
        <v>873.6400000000001</v>
      </c>
      <c r="H655" s="103">
        <f>VLOOKUP($A655+ROUND((COLUMN()-2)/24,5),АТС!$A$41:$F$784,4)+VLOOKUP($A655+ROUND((COLUMN()-2)/24,5),'Расчет сбытовых надбавок'!$B$1537:'Расчет сбытовых надбавок'!$G$2280,4)</f>
        <v>849.86</v>
      </c>
      <c r="I655" s="103">
        <f>VLOOKUP($A655+ROUND((COLUMN()-2)/24,5),АТС!$A$41:$F$784,4)+VLOOKUP($A655+ROUND((COLUMN()-2)/24,5),'Расчет сбытовых надбавок'!$B$1537:'Расчет сбытовых надбавок'!$G$2280,4)</f>
        <v>191.53</v>
      </c>
      <c r="J655" s="103">
        <f>VLOOKUP($A655+ROUND((COLUMN()-2)/24,5),АТС!$A$41:$F$784,4)+VLOOKUP($A655+ROUND((COLUMN()-2)/24,5),'Расчет сбытовых надбавок'!$B$1537:'Расчет сбытовых надбавок'!$G$2280,4)</f>
        <v>97.34</v>
      </c>
      <c r="K655" s="103">
        <f>VLOOKUP($A655+ROUND((COLUMN()-2)/24,5),АТС!$A$41:$F$784,4)+VLOOKUP($A655+ROUND((COLUMN()-2)/24,5),'Расчет сбытовых надбавок'!$B$1537:'Расчет сбытовых надбавок'!$G$2280,4)</f>
        <v>77.33</v>
      </c>
      <c r="L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O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VLOOKUP($A655+ROUND((COLUMN()-2)/24,5),АТС!$A$41:$F$784,4)+VLOOKUP($A655+ROUND((COLUMN()-2)/24,5),'Расчет сбытовых надбавок'!$B$1537:'Расчет сбытовых надбавок'!$G$2280,4)</f>
        <v>144.38</v>
      </c>
      <c r="S655" s="103">
        <f>VLOOKUP($A655+ROUND((COLUMN()-2)/24,5),АТС!$A$41:$F$784,4)+VLOOKUP($A655+ROUND((COLUMN()-2)/24,5),'Расчет сбытовых надбавок'!$B$1537:'Расчет сбытовых надбавок'!$G$2280,4)</f>
        <v>120.00999999999999</v>
      </c>
      <c r="T655" s="103">
        <f>VLOOKUP($A655+ROUND((COLUMN()-2)/24,5),АТС!$A$41:$F$784,4)+VLOOKUP($A655+ROUND((COLUMN()-2)/24,5),'Расчет сбытовых надбавок'!$B$1537:'Расчет сбытовых надбавок'!$G$2280,4)</f>
        <v>37.17</v>
      </c>
      <c r="U655" s="103">
        <f>VLOOKUP($A655+ROUND((COLUMN()-2)/24,5),АТС!$A$41:$F$784,4)+VLOOKUP($A655+ROUND((COLUMN()-2)/24,5),'Расчет сбытовых надбавок'!$B$1537:'Расчет сбытовых надбавок'!$G$2280,4)</f>
        <v>24.32</v>
      </c>
      <c r="V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Y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</row>
    <row r="656" spans="1:25" x14ac:dyDescent="0.2">
      <c r="A656" s="83">
        <f t="shared" si="17"/>
        <v>42357</v>
      </c>
      <c r="B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3">
        <f>VLOOKUP($A656+ROUND((COLUMN()-2)/24,5),АТС!$A$41:$F$784,4)+VLOOKUP($A656+ROUND((COLUMN()-2)/24,5),'Расчет сбытовых надбавок'!$B$1537:'Расчет сбытовых надбавок'!$G$2280,4)</f>
        <v>275.64999999999998</v>
      </c>
      <c r="E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03">
        <f>VLOOKUP($A656+ROUND((COLUMN()-2)/24,5),АТС!$A$41:$F$784,4)+VLOOKUP($A656+ROUND((COLUMN()-2)/24,5),'Расчет сбытовых надбавок'!$B$1537:'Расчет сбытовых надбавок'!$G$2280,4)</f>
        <v>254.14</v>
      </c>
      <c r="G656" s="103">
        <f>VLOOKUP($A656+ROUND((COLUMN()-2)/24,5),АТС!$A$41:$F$784,4)+VLOOKUP($A656+ROUND((COLUMN()-2)/24,5),'Расчет сбытовых надбавок'!$B$1537:'Расчет сбытовых надбавок'!$G$2280,4)</f>
        <v>1188.72</v>
      </c>
      <c r="H656" s="103">
        <f>VLOOKUP($A656+ROUND((COLUMN()-2)/24,5),АТС!$A$41:$F$784,4)+VLOOKUP($A656+ROUND((COLUMN()-2)/24,5),'Расчет сбытовых надбавок'!$B$1537:'Расчет сбытовых надбавок'!$G$2280,4)</f>
        <v>905.27</v>
      </c>
      <c r="I656" s="103">
        <f>VLOOKUP($A656+ROUND((COLUMN()-2)/24,5),АТС!$A$41:$F$784,4)+VLOOKUP($A656+ROUND((COLUMN()-2)/24,5),'Расчет сбытовых надбавок'!$B$1537:'Расчет сбытовых надбавок'!$G$2280,4)</f>
        <v>308.32</v>
      </c>
      <c r="J656" s="103">
        <f>VLOOKUP($A656+ROUND((COLUMN()-2)/24,5),АТС!$A$41:$F$784,4)+VLOOKUP($A656+ROUND((COLUMN()-2)/24,5),'Расчет сбытовых надбавок'!$B$1537:'Расчет сбытовых надбавок'!$G$2280,4)</f>
        <v>136.37</v>
      </c>
      <c r="K656" s="103">
        <f>VLOOKUP($A656+ROUND((COLUMN()-2)/24,5),АТС!$A$41:$F$784,4)+VLOOKUP($A656+ROUND((COLUMN()-2)/24,5),'Расчет сбытовых надбавок'!$B$1537:'Расчет сбытовых надбавок'!$G$2280,4)</f>
        <v>84.73</v>
      </c>
      <c r="L656" s="103">
        <f>VLOOKUP($A656+ROUND((COLUMN()-2)/24,5),АТС!$A$41:$F$784,4)+VLOOKUP($A656+ROUND((COLUMN()-2)/24,5),'Расчет сбытовых надбавок'!$B$1537:'Расчет сбытовых надбавок'!$G$2280,4)</f>
        <v>48.2</v>
      </c>
      <c r="M656" s="103">
        <f>VLOOKUP($A656+ROUND((COLUMN()-2)/24,5),АТС!$A$41:$F$784,4)+VLOOKUP($A656+ROUND((COLUMN()-2)/24,5),'Расчет сбытовых надбавок'!$B$1537:'Расчет сбытовых надбавок'!$G$2280,4)</f>
        <v>32.61</v>
      </c>
      <c r="N656" s="103">
        <f>VLOOKUP($A656+ROUND((COLUMN()-2)/24,5),АТС!$A$41:$F$784,4)+VLOOKUP($A656+ROUND((COLUMN()-2)/24,5),'Расчет сбытовых надбавок'!$B$1537:'Расчет сбытовых надбавок'!$G$2280,4)</f>
        <v>66.38</v>
      </c>
      <c r="O656" s="103">
        <f>VLOOKUP($A656+ROUND((COLUMN()-2)/24,5),АТС!$A$41:$F$784,4)+VLOOKUP($A656+ROUND((COLUMN()-2)/24,5),'Расчет сбытовых надбавок'!$B$1537:'Расчет сбытовых надбавок'!$G$2280,4)</f>
        <v>64.099999999999994</v>
      </c>
      <c r="P656" s="103">
        <f>VLOOKUP($A656+ROUND((COLUMN()-2)/24,5),АТС!$A$41:$F$784,4)+VLOOKUP($A656+ROUND((COLUMN()-2)/24,5),'Расчет сбытовых надбавок'!$B$1537:'Расчет сбытовых надбавок'!$G$2280,4)</f>
        <v>71.27</v>
      </c>
      <c r="Q656" s="103">
        <f>VLOOKUP($A656+ROUND((COLUMN()-2)/24,5),АТС!$A$41:$F$784,4)+VLOOKUP($A656+ROUND((COLUMN()-2)/24,5),'Расчет сбытовых надбавок'!$B$1537:'Расчет сбытовых надбавок'!$G$2280,4)</f>
        <v>120.89</v>
      </c>
      <c r="R656" s="103">
        <f>VLOOKUP($A656+ROUND((COLUMN()-2)/24,5),АТС!$A$41:$F$784,4)+VLOOKUP($A656+ROUND((COLUMN()-2)/24,5),'Расчет сбытовых надбавок'!$B$1537:'Расчет сбытовых надбавок'!$G$2280,4)</f>
        <v>286.62</v>
      </c>
      <c r="S656" s="103">
        <f>VLOOKUP($A656+ROUND((COLUMN()-2)/24,5),АТС!$A$41:$F$784,4)+VLOOKUP($A656+ROUND((COLUMN()-2)/24,5),'Расчет сбытовых надбавок'!$B$1537:'Расчет сбытовых надбавок'!$G$2280,4)</f>
        <v>538.49</v>
      </c>
      <c r="T656" s="103">
        <f>VLOOKUP($A656+ROUND((COLUMN()-2)/24,5),АТС!$A$41:$F$784,4)+VLOOKUP($A656+ROUND((COLUMN()-2)/24,5),'Расчет сбытовых надбавок'!$B$1537:'Расчет сбытовых надбавок'!$G$2280,4)</f>
        <v>615.91</v>
      </c>
      <c r="U656" s="103">
        <f>VLOOKUP($A656+ROUND((COLUMN()-2)/24,5),АТС!$A$41:$F$784,4)+VLOOKUP($A656+ROUND((COLUMN()-2)/24,5),'Расчет сбытовых надбавок'!$B$1537:'Расчет сбытовых надбавок'!$G$2280,4)</f>
        <v>362.59999999999997</v>
      </c>
      <c r="V656" s="103">
        <f>VLOOKUP($A656+ROUND((COLUMN()-2)/24,5),АТС!$A$41:$F$784,4)+VLOOKUP($A656+ROUND((COLUMN()-2)/24,5),'Расчет сбытовых надбавок'!$B$1537:'Расчет сбытовых надбавок'!$G$2280,4)</f>
        <v>393.74</v>
      </c>
      <c r="W656" s="103">
        <f>VLOOKUP($A656+ROUND((COLUMN()-2)/24,5),АТС!$A$41:$F$784,4)+VLOOKUP($A656+ROUND((COLUMN()-2)/24,5),'Расчет сбытовых надбавок'!$B$1537:'Расчет сбытовых надбавок'!$G$2280,4)</f>
        <v>7.05</v>
      </c>
      <c r="X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3">
        <f t="shared" si="17"/>
        <v>42358</v>
      </c>
      <c r="B657" s="103">
        <f>VLOOKUP($A657+ROUND((COLUMN()-2)/24,5),АТС!$A$41:$F$784,4)+VLOOKUP($A657+ROUND((COLUMN()-2)/24,5),'Расчет сбытовых надбавок'!$B$1537:'Расчет сбытовых надбавок'!$G$2280,4)</f>
        <v>134.34</v>
      </c>
      <c r="C657" s="103">
        <f>VLOOKUP($A657+ROUND((COLUMN()-2)/24,5),АТС!$A$41:$F$784,4)+VLOOKUP($A657+ROUND((COLUMN()-2)/24,5),'Расчет сбытовых надбавок'!$B$1537:'Расчет сбытовых надбавок'!$G$2280,4)</f>
        <v>554.6</v>
      </c>
      <c r="D657" s="103">
        <f>VLOOKUP($A657+ROUND((COLUMN()-2)/24,5),АТС!$A$41:$F$784,4)+VLOOKUP($A657+ROUND((COLUMN()-2)/24,5),'Расчет сбытовых надбавок'!$B$1537:'Расчет сбытовых надбавок'!$G$2280,4)</f>
        <v>22.32</v>
      </c>
      <c r="E657" s="103">
        <f>VLOOKUP($A657+ROUND((COLUMN()-2)/24,5),АТС!$A$41:$F$784,4)+VLOOKUP($A657+ROUND((COLUMN()-2)/24,5),'Расчет сбытовых надбавок'!$B$1537:'Расчет сбытовых надбавок'!$G$2280,4)</f>
        <v>32.14</v>
      </c>
      <c r="F657" s="103">
        <f>VLOOKUP($A657+ROUND((COLUMN()-2)/24,5),АТС!$A$41:$F$784,4)+VLOOKUP($A657+ROUND((COLUMN()-2)/24,5),'Расчет сбытовых надбавок'!$B$1537:'Расчет сбытовых надбавок'!$G$2280,4)</f>
        <v>342.41</v>
      </c>
      <c r="G657" s="103">
        <f>VLOOKUP($A657+ROUND((COLUMN()-2)/24,5),АТС!$A$41:$F$784,4)+VLOOKUP($A657+ROUND((COLUMN()-2)/24,5),'Расчет сбытовых надбавок'!$B$1537:'Расчет сбытовых надбавок'!$G$2280,4)</f>
        <v>1062.1200000000001</v>
      </c>
      <c r="H657" s="103">
        <f>VLOOKUP($A657+ROUND((COLUMN()-2)/24,5),АТС!$A$41:$F$784,4)+VLOOKUP($A657+ROUND((COLUMN()-2)/24,5),'Расчет сбытовых надбавок'!$B$1537:'Расчет сбытовых надбавок'!$G$2280,4)</f>
        <v>838.16000000000008</v>
      </c>
      <c r="I657" s="103">
        <f>VLOOKUP($A657+ROUND((COLUMN()-2)/24,5),АТС!$A$41:$F$784,4)+VLOOKUP($A657+ROUND((COLUMN()-2)/24,5),'Расчет сбытовых надбавок'!$B$1537:'Расчет сбытовых надбавок'!$G$2280,4)</f>
        <v>912.42</v>
      </c>
      <c r="J657" s="103">
        <f>VLOOKUP($A657+ROUND((COLUMN()-2)/24,5),АТС!$A$41:$F$784,4)+VLOOKUP($A657+ROUND((COLUMN()-2)/24,5),'Расчет сбытовых надбавок'!$B$1537:'Расчет сбытовых надбавок'!$G$2280,4)</f>
        <v>200.62</v>
      </c>
      <c r="K657" s="103">
        <f>VLOOKUP($A657+ROUND((COLUMN()-2)/24,5),АТС!$A$41:$F$784,4)+VLOOKUP($A657+ROUND((COLUMN()-2)/24,5),'Расчет сбытовых надбавок'!$B$1537:'Расчет сбытовых надбавок'!$G$2280,4)</f>
        <v>42.760000000000005</v>
      </c>
      <c r="L657" s="103">
        <f>VLOOKUP($A657+ROUND((COLUMN()-2)/24,5),АТС!$A$41:$F$784,4)+VLOOKUP($A657+ROUND((COLUMN()-2)/24,5),'Расчет сбытовых надбавок'!$B$1537:'Расчет сбытовых надбавок'!$G$2280,4)</f>
        <v>64.180000000000007</v>
      </c>
      <c r="M657" s="103">
        <f>VLOOKUP($A657+ROUND((COLUMN()-2)/24,5),АТС!$A$41:$F$784,4)+VLOOKUP($A657+ROUND((COLUMN()-2)/24,5),'Расчет сбытовых надбавок'!$B$1537:'Расчет сбытовых надбавок'!$G$2280,4)</f>
        <v>50.19</v>
      </c>
      <c r="N657" s="103">
        <f>VLOOKUP($A657+ROUND((COLUMN()-2)/24,5),АТС!$A$41:$F$784,4)+VLOOKUP($A657+ROUND((COLUMN()-2)/24,5),'Расчет сбытовых надбавок'!$B$1537:'Расчет сбытовых надбавок'!$G$2280,4)</f>
        <v>37.130000000000003</v>
      </c>
      <c r="O657" s="103">
        <f>VLOOKUP($A657+ROUND((COLUMN()-2)/24,5),АТС!$A$41:$F$784,4)+VLOOKUP($A657+ROUND((COLUMN()-2)/24,5),'Расчет сбытовых надбавок'!$B$1537:'Расчет сбытовых надбавок'!$G$2280,4)</f>
        <v>38.29</v>
      </c>
      <c r="P657" s="103">
        <f>VLOOKUP($A657+ROUND((COLUMN()-2)/24,5),АТС!$A$41:$F$784,4)+VLOOKUP($A657+ROUND((COLUMN()-2)/24,5),'Расчет сбытовых надбавок'!$B$1537:'Расчет сбытовых надбавок'!$G$2280,4)</f>
        <v>131.37</v>
      </c>
      <c r="Q657" s="103">
        <f>VLOOKUP($A657+ROUND((COLUMN()-2)/24,5),АТС!$A$41:$F$784,4)+VLOOKUP($A657+ROUND((COLUMN()-2)/24,5),'Расчет сбытовых надбавок'!$B$1537:'Расчет сбытовых надбавок'!$G$2280,4)</f>
        <v>65.739999999999995</v>
      </c>
      <c r="R657" s="103">
        <f>VLOOKUP($A657+ROUND((COLUMN()-2)/24,5),АТС!$A$41:$F$784,4)+VLOOKUP($A657+ROUND((COLUMN()-2)/24,5),'Расчет сбытовых надбавок'!$B$1537:'Расчет сбытовых надбавок'!$G$2280,4)</f>
        <v>347.05</v>
      </c>
      <c r="S657" s="103">
        <f>VLOOKUP($A657+ROUND((COLUMN()-2)/24,5),АТС!$A$41:$F$784,4)+VLOOKUP($A657+ROUND((COLUMN()-2)/24,5),'Расчет сбытовых надбавок'!$B$1537:'Расчет сбытовых надбавок'!$G$2280,4)</f>
        <v>387.83000000000004</v>
      </c>
      <c r="T657" s="103">
        <f>VLOOKUP($A657+ROUND((COLUMN()-2)/24,5),АТС!$A$41:$F$784,4)+VLOOKUP($A657+ROUND((COLUMN()-2)/24,5),'Расчет сбытовых надбавок'!$B$1537:'Расчет сбытовых надбавок'!$G$2280,4)</f>
        <v>499.71999999999997</v>
      </c>
      <c r="U657" s="103">
        <f>VLOOKUP($A657+ROUND((COLUMN()-2)/24,5),АТС!$A$41:$F$784,4)+VLOOKUP($A657+ROUND((COLUMN()-2)/24,5),'Расчет сбытовых надбавок'!$B$1537:'Расчет сбытовых надбавок'!$G$2280,4)</f>
        <v>0.04</v>
      </c>
      <c r="V657" s="103">
        <f>VLOOKUP($A657+ROUND((COLUMN()-2)/24,5),АТС!$A$41:$F$784,4)+VLOOKUP($A657+ROUND((COLUMN()-2)/24,5),'Расчет сбытовых надбавок'!$B$1537:'Расчет сбытовых надбавок'!$G$2280,4)</f>
        <v>121.17</v>
      </c>
      <c r="W657" s="103">
        <f>VLOOKUP($A657+ROUND((COLUMN()-2)/24,5),АТС!$A$41:$F$784,4)+VLOOKUP($A657+ROUND((COLUMN()-2)/24,5),'Расчет сбытовых надбавок'!$B$1537:'Расчет сбытовых надбавок'!$G$2280,4)</f>
        <v>35.840000000000003</v>
      </c>
      <c r="X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3">
        <f>VLOOKUP($A657+ROUND((COLUMN()-2)/24,5),АТС!$A$41:$F$784,4)+VLOOKUP($A657+ROUND((COLUMN()-2)/24,5),'Расчет сбытовых надбавок'!$B$1537:'Расчет сбытовых надбавок'!$G$2280,4)</f>
        <v>61.69</v>
      </c>
    </row>
    <row r="658" spans="1:25" x14ac:dyDescent="0.2">
      <c r="A658" s="83">
        <f t="shared" si="17"/>
        <v>42359</v>
      </c>
      <c r="B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D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VLOOKUP($A658+ROUND((COLUMN()-2)/24,5),АТС!$A$41:$F$784,4)+VLOOKUP($A658+ROUND((COLUMN()-2)/24,5),'Расчет сбытовых надбавок'!$B$1537:'Расчет сбытовых надбавок'!$G$2280,4)</f>
        <v>49.760000000000005</v>
      </c>
      <c r="G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3">
        <f>VLOOKUP($A658+ROUND((COLUMN()-2)/24,5),АТС!$A$41:$F$784,4)+VLOOKUP($A658+ROUND((COLUMN()-2)/24,5),'Расчет сбытовых надбавок'!$B$1537:'Расчет сбытовых надбавок'!$G$2280,4)</f>
        <v>545.52</v>
      </c>
      <c r="I658" s="103">
        <f>VLOOKUP($A658+ROUND((COLUMN()-2)/24,5),АТС!$A$41:$F$784,4)+VLOOKUP($A658+ROUND((COLUMN()-2)/24,5),'Расчет сбытовых надбавок'!$B$1537:'Расчет сбытовых надбавок'!$G$2280,4)</f>
        <v>23.36</v>
      </c>
      <c r="J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03">
        <f>VLOOKUP($A658+ROUND((COLUMN()-2)/24,5),АТС!$A$41:$F$784,4)+VLOOKUP($A658+ROUND((COLUMN()-2)/24,5),'Расчет сбытовых надбавок'!$B$1537:'Расчет сбытовых надбавок'!$G$2280,4)</f>
        <v>50.86</v>
      </c>
      <c r="L658" s="103">
        <f>VLOOKUP($A658+ROUND((COLUMN()-2)/24,5),АТС!$A$41:$F$784,4)+VLOOKUP($A658+ROUND((COLUMN()-2)/24,5),'Расчет сбытовых надбавок'!$B$1537:'Расчет сбытовых надбавок'!$G$2280,4)</f>
        <v>54.84</v>
      </c>
      <c r="M658" s="103">
        <f>VLOOKUP($A658+ROUND((COLUMN()-2)/24,5),АТС!$A$41:$F$784,4)+VLOOKUP($A658+ROUND((COLUMN()-2)/24,5),'Расчет сбытовых надбавок'!$B$1537:'Расчет сбытовых надбавок'!$G$2280,4)</f>
        <v>50.61</v>
      </c>
      <c r="N658" s="103">
        <f>VLOOKUP($A658+ROUND((COLUMN()-2)/24,5),АТС!$A$41:$F$784,4)+VLOOKUP($A658+ROUND((COLUMN()-2)/24,5),'Расчет сбытовых надбавок'!$B$1537:'Расчет сбытовых надбавок'!$G$2280,4)</f>
        <v>27.240000000000002</v>
      </c>
      <c r="O658" s="103">
        <f>VLOOKUP($A658+ROUND((COLUMN()-2)/24,5),АТС!$A$41:$F$784,4)+VLOOKUP($A658+ROUND((COLUMN()-2)/24,5),'Расчет сбытовых надбавок'!$B$1537:'Расчет сбытовых надбавок'!$G$2280,4)</f>
        <v>44.02</v>
      </c>
      <c r="P658" s="103">
        <f>VLOOKUP($A658+ROUND((COLUMN()-2)/24,5),АТС!$A$41:$F$784,4)+VLOOKUP($A658+ROUND((COLUMN()-2)/24,5),'Расчет сбытовых надбавок'!$B$1537:'Расчет сбытовых надбавок'!$G$2280,4)</f>
        <v>60.3</v>
      </c>
      <c r="Q658" s="103">
        <f>VLOOKUP($A658+ROUND((COLUMN()-2)/24,5),АТС!$A$41:$F$784,4)+VLOOKUP($A658+ROUND((COLUMN()-2)/24,5),'Расчет сбытовых надбавок'!$B$1537:'Расчет сбытовых надбавок'!$G$2280,4)</f>
        <v>359.86</v>
      </c>
      <c r="R658" s="103">
        <f>VLOOKUP($A658+ROUND((COLUMN()-2)/24,5),АТС!$A$41:$F$784,4)+VLOOKUP($A658+ROUND((COLUMN()-2)/24,5),'Расчет сбытовых надбавок'!$B$1537:'Расчет сбытовых надбавок'!$G$2280,4)</f>
        <v>109.13</v>
      </c>
      <c r="S658" s="103">
        <f>VLOOKUP($A658+ROUND((COLUMN()-2)/24,5),АТС!$A$41:$F$784,4)+VLOOKUP($A658+ROUND((COLUMN()-2)/24,5),'Расчет сбытовых надбавок'!$B$1537:'Расчет сбытовых надбавок'!$G$2280,4)</f>
        <v>13.58</v>
      </c>
      <c r="T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V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X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3">
        <f t="shared" si="17"/>
        <v>42360</v>
      </c>
      <c r="B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3">
        <f>VLOOKUP($A659+ROUND((COLUMN()-2)/24,5),АТС!$A$41:$F$784,4)+VLOOKUP($A659+ROUND((COLUMN()-2)/24,5),'Расчет сбытовых надбавок'!$B$1537:'Расчет сбытовых надбавок'!$G$2280,4)</f>
        <v>19.100000000000001</v>
      </c>
      <c r="H659" s="103">
        <f>VLOOKUP($A659+ROUND((COLUMN()-2)/24,5),АТС!$A$41:$F$784,4)+VLOOKUP($A659+ROUND((COLUMN()-2)/24,5),'Расчет сбытовых надбавок'!$B$1537:'Расчет сбытовых надбавок'!$G$2280,4)</f>
        <v>628.91</v>
      </c>
      <c r="I659" s="103">
        <f>VLOOKUP($A659+ROUND((COLUMN()-2)/24,5),АТС!$A$41:$F$784,4)+VLOOKUP($A659+ROUND((COLUMN()-2)/24,5),'Расчет сбытовых надбавок'!$B$1537:'Расчет сбытовых надбавок'!$G$2280,4)</f>
        <v>212.93</v>
      </c>
      <c r="J659" s="103">
        <f>VLOOKUP($A659+ROUND((COLUMN()-2)/24,5),АТС!$A$41:$F$784,4)+VLOOKUP($A659+ROUND((COLUMN()-2)/24,5),'Расчет сбытовых надбавок'!$B$1537:'Расчет сбытовых надбавок'!$G$2280,4)</f>
        <v>173.20999999999998</v>
      </c>
      <c r="K659" s="103">
        <f>VLOOKUP($A659+ROUND((COLUMN()-2)/24,5),АТС!$A$41:$F$784,4)+VLOOKUP($A659+ROUND((COLUMN()-2)/24,5),'Расчет сбытовых надбавок'!$B$1537:'Расчет сбытовых надбавок'!$G$2280,4)</f>
        <v>148.36000000000001</v>
      </c>
      <c r="L659" s="103">
        <f>VLOOKUP($A659+ROUND((COLUMN()-2)/24,5),АТС!$A$41:$F$784,4)+VLOOKUP($A659+ROUND((COLUMN()-2)/24,5),'Расчет сбытовых надбавок'!$B$1537:'Расчет сбытовых надбавок'!$G$2280,4)</f>
        <v>150.34</v>
      </c>
      <c r="M659" s="103">
        <f>VLOOKUP($A659+ROUND((COLUMN()-2)/24,5),АТС!$A$41:$F$784,4)+VLOOKUP($A659+ROUND((COLUMN()-2)/24,5),'Расчет сбытовых надбавок'!$B$1537:'Расчет сбытовых надбавок'!$G$2280,4)</f>
        <v>139.80000000000001</v>
      </c>
      <c r="N659" s="103">
        <f>VLOOKUP($A659+ROUND((COLUMN()-2)/24,5),АТС!$A$41:$F$784,4)+VLOOKUP($A659+ROUND((COLUMN()-2)/24,5),'Расчет сбытовых надбавок'!$B$1537:'Расчет сбытовых надбавок'!$G$2280,4)</f>
        <v>126.32</v>
      </c>
      <c r="O659" s="103">
        <f>VLOOKUP($A659+ROUND((COLUMN()-2)/24,5),АТС!$A$41:$F$784,4)+VLOOKUP($A659+ROUND((COLUMN()-2)/24,5),'Расчет сбытовых надбавок'!$B$1537:'Расчет сбытовых надбавок'!$G$2280,4)</f>
        <v>145.66</v>
      </c>
      <c r="P659" s="103">
        <f>VLOOKUP($A659+ROUND((COLUMN()-2)/24,5),АТС!$A$41:$F$784,4)+VLOOKUP($A659+ROUND((COLUMN()-2)/24,5),'Расчет сбытовых надбавок'!$B$1537:'Расчет сбытовых надбавок'!$G$2280,4)</f>
        <v>82.61</v>
      </c>
      <c r="Q659" s="103">
        <f>VLOOKUP($A659+ROUND((COLUMN()-2)/24,5),АТС!$A$41:$F$784,4)+VLOOKUP($A659+ROUND((COLUMN()-2)/24,5),'Расчет сбытовых надбавок'!$B$1537:'Расчет сбытовых надбавок'!$G$2280,4)</f>
        <v>84.52</v>
      </c>
      <c r="R659" s="103">
        <f>VLOOKUP($A659+ROUND((COLUMN()-2)/24,5),АТС!$A$41:$F$784,4)+VLOOKUP($A659+ROUND((COLUMN()-2)/24,5),'Расчет сбытовых надбавок'!$B$1537:'Расчет сбытовых надбавок'!$G$2280,4)</f>
        <v>141.81</v>
      </c>
      <c r="S659" s="103">
        <f>VLOOKUP($A659+ROUND((COLUMN()-2)/24,5),АТС!$A$41:$F$784,4)+VLOOKUP($A659+ROUND((COLUMN()-2)/24,5),'Расчет сбытовых надбавок'!$B$1537:'Расчет сбытовых надбавок'!$G$2280,4)</f>
        <v>77.97</v>
      </c>
      <c r="T659" s="103">
        <f>VLOOKUP($A659+ROUND((COLUMN()-2)/24,5),АТС!$A$41:$F$784,4)+VLOOKUP($A659+ROUND((COLUMN()-2)/24,5),'Расчет сбытовых надбавок'!$B$1537:'Расчет сбытовых надбавок'!$G$2280,4)</f>
        <v>33.159999999999997</v>
      </c>
      <c r="U659" s="103">
        <f>VLOOKUP($A659+ROUND((COLUMN()-2)/24,5),АТС!$A$41:$F$784,4)+VLOOKUP($A659+ROUND((COLUMN()-2)/24,5),'Расчет сбытовых надбавок'!$B$1537:'Расчет сбытовых надбавок'!$G$2280,4)</f>
        <v>13.610000000000001</v>
      </c>
      <c r="V659" s="103">
        <f>VLOOKUP($A659+ROUND((COLUMN()-2)/24,5),АТС!$A$41:$F$784,4)+VLOOKUP($A659+ROUND((COLUMN()-2)/24,5),'Расчет сбытовых надбавок'!$B$1537:'Расчет сбытовых надбавок'!$G$2280,4)</f>
        <v>32.630000000000003</v>
      </c>
      <c r="W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3">
        <f>VLOOKUP($A659+ROUND((COLUMN()-2)/24,5),АТС!$A$41:$F$784,4)+VLOOKUP($A659+ROUND((COLUMN()-2)/24,5),'Расчет сбытовых надбавок'!$B$1537:'Расчет сбытовых надбавок'!$G$2280,4)</f>
        <v>290.16000000000003</v>
      </c>
    </row>
    <row r="660" spans="1:25" x14ac:dyDescent="0.2">
      <c r="A660" s="83">
        <f t="shared" si="17"/>
        <v>42361</v>
      </c>
      <c r="B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D660" s="103">
        <f>VLOOKUP($A660+ROUND((COLUMN()-2)/24,5),АТС!$A$41:$F$784,4)+VLOOKUP($A660+ROUND((COLUMN()-2)/24,5),'Расчет сбытовых надбавок'!$B$1537:'Расчет сбытовых надбавок'!$G$2280,4)</f>
        <v>78.39</v>
      </c>
      <c r="E660" s="103">
        <f>VLOOKUP($A660+ROUND((COLUMN()-2)/24,5),АТС!$A$41:$F$784,4)+VLOOKUP($A660+ROUND((COLUMN()-2)/24,5),'Расчет сбытовых надбавок'!$B$1537:'Расчет сбытовых надбавок'!$G$2280,4)</f>
        <v>101.6</v>
      </c>
      <c r="F660" s="103">
        <f>VLOOKUP($A660+ROUND((COLUMN()-2)/24,5),АТС!$A$41:$F$784,4)+VLOOKUP($A660+ROUND((COLUMN()-2)/24,5),'Расчет сбытовых надбавок'!$B$1537:'Расчет сбытовых надбавок'!$G$2280,4)</f>
        <v>159.24</v>
      </c>
      <c r="G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H660" s="103">
        <f>VLOOKUP($A660+ROUND((COLUMN()-2)/24,5),АТС!$A$41:$F$784,4)+VLOOKUP($A660+ROUND((COLUMN()-2)/24,5),'Расчет сбытовых надбавок'!$B$1537:'Расчет сбытовых надбавок'!$G$2280,4)</f>
        <v>707.45999999999992</v>
      </c>
      <c r="I660" s="103">
        <f>VLOOKUP($A660+ROUND((COLUMN()-2)/24,5),АТС!$A$41:$F$784,4)+VLOOKUP($A660+ROUND((COLUMN()-2)/24,5),'Расчет сбытовых надбавок'!$B$1537:'Расчет сбытовых надбавок'!$G$2280,4)</f>
        <v>207.41</v>
      </c>
      <c r="J660" s="103">
        <f>VLOOKUP($A660+ROUND((COLUMN()-2)/24,5),АТС!$A$41:$F$784,4)+VLOOKUP($A660+ROUND((COLUMN()-2)/24,5),'Расчет сбытовых надбавок'!$B$1537:'Расчет сбытовых надбавок'!$G$2280,4)</f>
        <v>105.69</v>
      </c>
      <c r="K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N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3">
        <f>VLOOKUP($A660+ROUND((COLUMN()-2)/24,5),АТС!$A$41:$F$784,4)+VLOOKUP($A660+ROUND((COLUMN()-2)/24,5),'Расчет сбытовых надбавок'!$B$1537:'Расчет сбытовых надбавок'!$G$2280,4)</f>
        <v>19.71</v>
      </c>
      <c r="P660" s="103">
        <f>VLOOKUP($A660+ROUND((COLUMN()-2)/24,5),АТС!$A$41:$F$784,4)+VLOOKUP($A660+ROUND((COLUMN()-2)/24,5),'Расчет сбытовых надбавок'!$B$1537:'Расчет сбытовых надбавок'!$G$2280,4)</f>
        <v>18.66</v>
      </c>
      <c r="Q660" s="103">
        <f>VLOOKUP($A660+ROUND((COLUMN()-2)/24,5),АТС!$A$41:$F$784,4)+VLOOKUP($A660+ROUND((COLUMN()-2)/24,5),'Расчет сбытовых надбавок'!$B$1537:'Расчет сбытовых надбавок'!$G$2280,4)</f>
        <v>4.1499999999999995</v>
      </c>
      <c r="R660" s="103">
        <f>VLOOKUP($A660+ROUND((COLUMN()-2)/24,5),АТС!$A$41:$F$784,4)+VLOOKUP($A660+ROUND((COLUMN()-2)/24,5),'Расчет сбытовых надбавок'!$B$1537:'Расчет сбытовых надбавок'!$G$2280,4)</f>
        <v>134.93</v>
      </c>
      <c r="S660" s="103">
        <f>VLOOKUP($A660+ROUND((COLUMN()-2)/24,5),АТС!$A$41:$F$784,4)+VLOOKUP($A660+ROUND((COLUMN()-2)/24,5),'Расчет сбытовых надбавок'!$B$1537:'Расчет сбытовых надбавок'!$G$2280,4)</f>
        <v>77.069999999999993</v>
      </c>
      <c r="T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V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</row>
    <row r="661" spans="1:25" x14ac:dyDescent="0.2">
      <c r="A661" s="83">
        <f t="shared" si="17"/>
        <v>42362</v>
      </c>
      <c r="B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H661" s="103">
        <f>VLOOKUP($A661+ROUND((COLUMN()-2)/24,5),АТС!$A$41:$F$784,4)+VLOOKUP($A661+ROUND((COLUMN()-2)/24,5),'Расчет сбытовых надбавок'!$B$1537:'Расчет сбытовых надбавок'!$G$2280,4)</f>
        <v>369.46</v>
      </c>
      <c r="I661" s="103">
        <f>VLOOKUP($A661+ROUND((COLUMN()-2)/24,5),АТС!$A$41:$F$784,4)+VLOOKUP($A661+ROUND((COLUMN()-2)/24,5),'Расчет сбытовых надбавок'!$B$1537:'Расчет сбытовых надбавок'!$G$2280,4)</f>
        <v>97.12</v>
      </c>
      <c r="J661" s="103">
        <f>VLOOKUP($A661+ROUND((COLUMN()-2)/24,5),АТС!$A$41:$F$784,4)+VLOOKUP($A661+ROUND((COLUMN()-2)/24,5),'Расчет сбытовых надбавок'!$B$1537:'Расчет сбытовых надбавок'!$G$2280,4)</f>
        <v>12.059999999999999</v>
      </c>
      <c r="K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L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R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3">
        <f>VLOOKUP($A661+ROUND((COLUMN()-2)/24,5),АТС!$A$41:$F$784,4)+VLOOKUP($A661+ROUND((COLUMN()-2)/24,5),'Расчет сбытовых надбавок'!$B$1537:'Расчет сбытовых надбавок'!$G$2280,4)</f>
        <v>74.44</v>
      </c>
      <c r="T661" s="103">
        <f>VLOOKUP($A661+ROUND((COLUMN()-2)/24,5),АТС!$A$41:$F$784,4)+VLOOKUP($A661+ROUND((COLUMN()-2)/24,5),'Расчет сбытовых надбавок'!$B$1537:'Расчет сбытовых надбавок'!$G$2280,4)</f>
        <v>67.289999999999992</v>
      </c>
      <c r="U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X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42363</v>
      </c>
      <c r="B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VLOOKUP($A662+ROUND((COLUMN()-2)/24,5),АТС!$A$41:$F$784,4)+VLOOKUP($A662+ROUND((COLUMN()-2)/24,5),'Расчет сбытовых надбавок'!$B$1537:'Расчет сбытовых надбавок'!$G$2280,4)</f>
        <v>22.49</v>
      </c>
      <c r="G662" s="103">
        <f>VLOOKUP($A662+ROUND((COLUMN()-2)/24,5),АТС!$A$41:$F$784,4)+VLOOKUP($A662+ROUND((COLUMN()-2)/24,5),'Расчет сбытовых надбавок'!$B$1537:'Расчет сбытовых надбавок'!$G$2280,4)</f>
        <v>157.76</v>
      </c>
      <c r="H662" s="103">
        <f>VLOOKUP($A662+ROUND((COLUMN()-2)/24,5),АТС!$A$41:$F$784,4)+VLOOKUP($A662+ROUND((COLUMN()-2)/24,5),'Расчет сбытовых надбавок'!$B$1537:'Расчет сбытовых надбавок'!$G$2280,4)</f>
        <v>316.61</v>
      </c>
      <c r="I662" s="103">
        <f>VLOOKUP($A662+ROUND((COLUMN()-2)/24,5),АТС!$A$41:$F$784,4)+VLOOKUP($A662+ROUND((COLUMN()-2)/24,5),'Расчет сбытовых надбавок'!$B$1537:'Расчет сбытовых надбавок'!$G$2280,4)</f>
        <v>175.8</v>
      </c>
      <c r="J662" s="103">
        <f>VLOOKUP($A662+ROUND((COLUMN()-2)/24,5),АТС!$A$41:$F$784,4)+VLOOKUP($A662+ROUND((COLUMN()-2)/24,5),'Расчет сбытовых надбавок'!$B$1537:'Расчет сбытовых надбавок'!$G$2280,4)</f>
        <v>0.78999999999999992</v>
      </c>
      <c r="K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03">
        <f>VLOOKUP($A662+ROUND((COLUMN()-2)/24,5),АТС!$A$41:$F$784,4)+VLOOKUP($A662+ROUND((COLUMN()-2)/24,5),'Расчет сбытовых надбавок'!$B$1537:'Расчет сбытовых надбавок'!$G$2280,4)</f>
        <v>3.83</v>
      </c>
      <c r="S662" s="103">
        <f>VLOOKUP($A662+ROUND((COLUMN()-2)/24,5),АТС!$A$41:$F$784,4)+VLOOKUP($A662+ROUND((COLUMN()-2)/24,5),'Расчет сбытовых надбавок'!$B$1537:'Расчет сбытовых надбавок'!$G$2280,4)</f>
        <v>85.72</v>
      </c>
      <c r="T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3">
        <f>VLOOKUP($A662+ROUND((COLUMN()-2)/24,5),АТС!$A$41:$F$784,4)+VLOOKUP($A662+ROUND((COLUMN()-2)/24,5),'Расчет сбытовых надбавок'!$B$1537:'Расчет сбытовых надбавок'!$G$2280,4)</f>
        <v>46.77</v>
      </c>
      <c r="Y662" s="103">
        <f>VLOOKUP($A662+ROUND((COLUMN()-2)/24,5),АТС!$A$41:$F$784,4)+VLOOKUP($A662+ROUND((COLUMN()-2)/24,5),'Расчет сбытовых надбавок'!$B$1537:'Расчет сбытовых надбавок'!$G$2280,4)</f>
        <v>46.230000000000004</v>
      </c>
    </row>
    <row r="663" spans="1:25" x14ac:dyDescent="0.2">
      <c r="A663" s="83">
        <f t="shared" si="17"/>
        <v>42364</v>
      </c>
      <c r="B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VLOOKUP($A663+ROUND((COLUMN()-2)/24,5),АТС!$A$41:$F$784,4)+VLOOKUP($A663+ROUND((COLUMN()-2)/24,5),'Расчет сбытовых надбавок'!$B$1537:'Расчет сбытовых надбавок'!$G$2280,4)</f>
        <v>129.1</v>
      </c>
      <c r="D663" s="103">
        <f>VLOOKUP($A663+ROUND((COLUMN()-2)/24,5),АТС!$A$41:$F$784,4)+VLOOKUP($A663+ROUND((COLUMN()-2)/24,5),'Расчет сбытовых надбавок'!$B$1537:'Расчет сбытовых надбавок'!$G$2280,4)</f>
        <v>46.56</v>
      </c>
      <c r="E663" s="103">
        <f>VLOOKUP($A663+ROUND((COLUMN()-2)/24,5),АТС!$A$41:$F$784,4)+VLOOKUP($A663+ROUND((COLUMN()-2)/24,5),'Расчет сбытовых надбавок'!$B$1537:'Расчет сбытовых надбавок'!$G$2280,4)</f>
        <v>39.32</v>
      </c>
      <c r="F663" s="103">
        <f>VLOOKUP($A663+ROUND((COLUMN()-2)/24,5),АТС!$A$41:$F$784,4)+VLOOKUP($A663+ROUND((COLUMN()-2)/24,5),'Расчет сбытовых надбавок'!$B$1537:'Расчет сбытовых надбавок'!$G$2280,4)</f>
        <v>27.090000000000003</v>
      </c>
      <c r="G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03">
        <f>VLOOKUP($A663+ROUND((COLUMN()-2)/24,5),АТС!$A$41:$F$784,4)+VLOOKUP($A663+ROUND((COLUMN()-2)/24,5),'Расчет сбытовых надбавок'!$B$1537:'Расчет сбытовых надбавок'!$G$2280,4)</f>
        <v>137.81</v>
      </c>
      <c r="I663" s="103">
        <f>VLOOKUP($A663+ROUND((COLUMN()-2)/24,5),АТС!$A$41:$F$784,4)+VLOOKUP($A663+ROUND((COLUMN()-2)/24,5),'Расчет сбытовых надбавок'!$B$1537:'Расчет сбытовых надбавок'!$G$2280,4)</f>
        <v>663.01</v>
      </c>
      <c r="J663" s="103">
        <f>VLOOKUP($A663+ROUND((COLUMN()-2)/24,5),АТС!$A$41:$F$784,4)+VLOOKUP($A663+ROUND((COLUMN()-2)/24,5),'Расчет сбытовых надбавок'!$B$1537:'Расчет сбытовых надбавок'!$G$2280,4)</f>
        <v>126.62</v>
      </c>
      <c r="K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P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R663" s="103">
        <f>VLOOKUP($A663+ROUND((COLUMN()-2)/24,5),АТС!$A$41:$F$784,4)+VLOOKUP($A663+ROUND((COLUMN()-2)/24,5),'Расчет сбытовых надбавок'!$B$1537:'Расчет сбытовых надбавок'!$G$2280,4)</f>
        <v>167.97</v>
      </c>
      <c r="S663" s="103">
        <f>VLOOKUP($A663+ROUND((COLUMN()-2)/24,5),АТС!$A$41:$F$784,4)+VLOOKUP($A663+ROUND((COLUMN()-2)/24,5),'Расчет сбытовых надбавок'!$B$1537:'Расчет сбытовых надбавок'!$G$2280,4)</f>
        <v>102.56</v>
      </c>
      <c r="T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3">
        <f>VLOOKUP($A663+ROUND((COLUMN()-2)/24,5),АТС!$A$41:$F$784,4)+VLOOKUP($A663+ROUND((COLUMN()-2)/24,5),'Расчет сбытовых надбавок'!$B$1537:'Расчет сбытовых надбавок'!$G$2280,4)</f>
        <v>42.18</v>
      </c>
      <c r="X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Y663" s="103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42365</v>
      </c>
      <c r="B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H664" s="103">
        <f>VLOOKUP($A664+ROUND((COLUMN()-2)/24,5),АТС!$A$41:$F$784,4)+VLOOKUP($A664+ROUND((COLUMN()-2)/24,5),'Расчет сбытовых надбавок'!$B$1537:'Расчет сбытовых надбавок'!$G$2280,4)</f>
        <v>80.13</v>
      </c>
      <c r="I664" s="103">
        <f>VLOOKUP($A664+ROUND((COLUMN()-2)/24,5),АТС!$A$41:$F$784,4)+VLOOKUP($A664+ROUND((COLUMN()-2)/24,5),'Расчет сбытовых надбавок'!$B$1537:'Расчет сбытовых надбавок'!$G$2280,4)</f>
        <v>181.12</v>
      </c>
      <c r="J664" s="103">
        <f>VLOOKUP($A664+ROUND((COLUMN()-2)/24,5),АТС!$A$41:$F$784,4)+VLOOKUP($A664+ROUND((COLUMN()-2)/24,5),'Расчет сбытовых надбавок'!$B$1537:'Расчет сбытовых надбавок'!$G$2280,4)</f>
        <v>323.33000000000004</v>
      </c>
      <c r="K664" s="103">
        <f>VLOOKUP($A664+ROUND((COLUMN()-2)/24,5),АТС!$A$41:$F$784,4)+VLOOKUP($A664+ROUND((COLUMN()-2)/24,5),'Расчет сбытовых надбавок'!$B$1537:'Расчет сбытовых надбавок'!$G$2280,4)</f>
        <v>542.19000000000005</v>
      </c>
      <c r="L664" s="103">
        <f>VLOOKUP($A664+ROUND((COLUMN()-2)/24,5),АТС!$A$41:$F$784,4)+VLOOKUP($A664+ROUND((COLUMN()-2)/24,5),'Расчет сбытовых надбавок'!$B$1537:'Расчет сбытовых надбавок'!$G$2280,4)</f>
        <v>145.84</v>
      </c>
      <c r="M664" s="103">
        <f>VLOOKUP($A664+ROUND((COLUMN()-2)/24,5),АТС!$A$41:$F$784,4)+VLOOKUP($A664+ROUND((COLUMN()-2)/24,5),'Расчет сбытовых надбавок'!$B$1537:'Расчет сбытовых надбавок'!$G$2280,4)</f>
        <v>121</v>
      </c>
      <c r="N664" s="103">
        <f>VLOOKUP($A664+ROUND((COLUMN()-2)/24,5),АТС!$A$41:$F$784,4)+VLOOKUP($A664+ROUND((COLUMN()-2)/24,5),'Расчет сбытовых надбавок'!$B$1537:'Расчет сбытовых надбавок'!$G$2280,4)</f>
        <v>0.5</v>
      </c>
      <c r="O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3">
        <f>VLOOKUP($A664+ROUND((COLUMN()-2)/24,5),АТС!$A$41:$F$784,4)+VLOOKUP($A664+ROUND((COLUMN()-2)/24,5),'Расчет сбытовых надбавок'!$B$1537:'Расчет сбытовых надбавок'!$G$2280,4)</f>
        <v>391.53000000000003</v>
      </c>
      <c r="Q664" s="103">
        <f>VLOOKUP($A664+ROUND((COLUMN()-2)/24,5),АТС!$A$41:$F$784,4)+VLOOKUP($A664+ROUND((COLUMN()-2)/24,5),'Расчет сбытовых надбавок'!$B$1537:'Расчет сбытовых надбавок'!$G$2280,4)</f>
        <v>363.84000000000003</v>
      </c>
      <c r="R664" s="103">
        <f>VLOOKUP($A664+ROUND((COLUMN()-2)/24,5),АТС!$A$41:$F$784,4)+VLOOKUP($A664+ROUND((COLUMN()-2)/24,5),'Расчет сбытовых надбавок'!$B$1537:'Расчет сбытовых надбавок'!$G$2280,4)</f>
        <v>246.07</v>
      </c>
      <c r="S664" s="103">
        <f>VLOOKUP($A664+ROUND((COLUMN()-2)/24,5),АТС!$A$41:$F$784,4)+VLOOKUP($A664+ROUND((COLUMN()-2)/24,5),'Расчет сбытовых надбавок'!$B$1537:'Расчет сбытовых надбавок'!$G$2280,4)</f>
        <v>152.29</v>
      </c>
      <c r="T664" s="103">
        <f>VLOOKUP($A664+ROUND((COLUMN()-2)/24,5),АТС!$A$41:$F$784,4)+VLOOKUP($A664+ROUND((COLUMN()-2)/24,5),'Расчет сбытовых надбавок'!$B$1537:'Расчет сбытовых надбавок'!$G$2280,4)</f>
        <v>138.07</v>
      </c>
      <c r="U664" s="103">
        <f>VLOOKUP($A664+ROUND((COLUMN()-2)/24,5),АТС!$A$41:$F$784,4)+VLOOKUP($A664+ROUND((COLUMN()-2)/24,5),'Расчет сбытовых надбавок'!$B$1537:'Расчет сбытовых надбавок'!$G$2280,4)</f>
        <v>157.51</v>
      </c>
      <c r="V664" s="103">
        <f>VLOOKUP($A664+ROUND((COLUMN()-2)/24,5),АТС!$A$41:$F$784,4)+VLOOKUP($A664+ROUND((COLUMN()-2)/24,5),'Расчет сбытовых надбавок'!$B$1537:'Расчет сбытовых надбавок'!$G$2280,4)</f>
        <v>129.09</v>
      </c>
      <c r="W664" s="103">
        <f>VLOOKUP($A664+ROUND((COLUMN()-2)/24,5),АТС!$A$41:$F$784,4)+VLOOKUP($A664+ROUND((COLUMN()-2)/24,5),'Расчет сбытовых надбавок'!$B$1537:'Расчет сбытовых надбавок'!$G$2280,4)</f>
        <v>156.87</v>
      </c>
      <c r="X664" s="103">
        <f>VLOOKUP($A664+ROUND((COLUMN()-2)/24,5),АТС!$A$41:$F$784,4)+VLOOKUP($A664+ROUND((COLUMN()-2)/24,5),'Расчет сбытовых надбавок'!$B$1537:'Расчет сбытовых надбавок'!$G$2280,4)</f>
        <v>357.32</v>
      </c>
      <c r="Y664" s="103">
        <f>VLOOKUP($A664+ROUND((COLUMN()-2)/24,5),АТС!$A$41:$F$784,4)+VLOOKUP($A664+ROUND((COLUMN()-2)/24,5),'Расчет сбытовых надбавок'!$B$1537:'Расчет сбытовых надбавок'!$G$2280,4)</f>
        <v>771.54000000000008</v>
      </c>
    </row>
    <row r="665" spans="1:25" x14ac:dyDescent="0.2">
      <c r="A665" s="83">
        <f t="shared" si="17"/>
        <v>42366</v>
      </c>
      <c r="B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03">
        <f>VLOOKUP($A665+ROUND((COLUMN()-2)/24,5),АТС!$A$41:$F$784,4)+VLOOKUP($A665+ROUND((COLUMN()-2)/24,5),'Расчет сбытовых надбавок'!$B$1537:'Расчет сбытовых надбавок'!$G$2280,4)</f>
        <v>273.99</v>
      </c>
      <c r="H665" s="103">
        <f>VLOOKUP($A665+ROUND((COLUMN()-2)/24,5),АТС!$A$41:$F$784,4)+VLOOKUP($A665+ROUND((COLUMN()-2)/24,5),'Расчет сбытовых надбавок'!$B$1537:'Расчет сбытовых надбавок'!$G$2280,4)</f>
        <v>1061.32</v>
      </c>
      <c r="I665" s="103">
        <f>VLOOKUP($A665+ROUND((COLUMN()-2)/24,5),АТС!$A$41:$F$784,4)+VLOOKUP($A665+ROUND((COLUMN()-2)/24,5),'Расчет сбытовых надбавок'!$B$1537:'Расчет сбытовых надбавок'!$G$2280,4)</f>
        <v>263.92</v>
      </c>
      <c r="J665" s="103">
        <f>VLOOKUP($A665+ROUND((COLUMN()-2)/24,5),АТС!$A$41:$F$784,4)+VLOOKUP($A665+ROUND((COLUMN()-2)/24,5),'Расчет сбытовых надбавок'!$B$1537:'Расчет сбытовых надбавок'!$G$2280,4)</f>
        <v>437.29999999999995</v>
      </c>
      <c r="K665" s="103">
        <f>VLOOKUP($A665+ROUND((COLUMN()-2)/24,5),АТС!$A$41:$F$784,4)+VLOOKUP($A665+ROUND((COLUMN()-2)/24,5),'Расчет сбытовых надбавок'!$B$1537:'Расчет сбытовых надбавок'!$G$2280,4)</f>
        <v>480.19000000000005</v>
      </c>
      <c r="L665" s="103">
        <f>VLOOKUP($A665+ROUND((COLUMN()-2)/24,5),АТС!$A$41:$F$784,4)+VLOOKUP($A665+ROUND((COLUMN()-2)/24,5),'Расчет сбытовых надбавок'!$B$1537:'Расчет сбытовых надбавок'!$G$2280,4)</f>
        <v>35.19</v>
      </c>
      <c r="M665" s="103">
        <f>VLOOKUP($A665+ROUND((COLUMN()-2)/24,5),АТС!$A$41:$F$784,4)+VLOOKUP($A665+ROUND((COLUMN()-2)/24,5),'Расчет сбытовых надбавок'!$B$1537:'Расчет сбытовых надбавок'!$G$2280,4)</f>
        <v>23.91</v>
      </c>
      <c r="N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3">
        <f>VLOOKUP($A665+ROUND((COLUMN()-2)/24,5),АТС!$A$41:$F$784,4)+VLOOKUP($A665+ROUND((COLUMN()-2)/24,5),'Расчет сбытовых надбавок'!$B$1537:'Расчет сбытовых надбавок'!$G$2280,4)</f>
        <v>327.01</v>
      </c>
      <c r="P665" s="103">
        <f>VLOOKUP($A665+ROUND((COLUMN()-2)/24,5),АТС!$A$41:$F$784,4)+VLOOKUP($A665+ROUND((COLUMN()-2)/24,5),'Расчет сбытовых надбавок'!$B$1537:'Расчет сбытовых надбавок'!$G$2280,4)</f>
        <v>311.91999999999996</v>
      </c>
      <c r="Q665" s="103">
        <f>VLOOKUP($A665+ROUND((COLUMN()-2)/24,5),АТС!$A$41:$F$784,4)+VLOOKUP($A665+ROUND((COLUMN()-2)/24,5),'Расчет сбытовых надбавок'!$B$1537:'Расчет сбытовых надбавок'!$G$2280,4)</f>
        <v>335.59</v>
      </c>
      <c r="R665" s="103">
        <f>VLOOKUP($A665+ROUND((COLUMN()-2)/24,5),АТС!$A$41:$F$784,4)+VLOOKUP($A665+ROUND((COLUMN()-2)/24,5),'Расчет сбытовых надбавок'!$B$1537:'Расчет сбытовых надбавок'!$G$2280,4)</f>
        <v>312.12</v>
      </c>
      <c r="S665" s="103">
        <f>VLOOKUP($A665+ROUND((COLUMN()-2)/24,5),АТС!$A$41:$F$784,4)+VLOOKUP($A665+ROUND((COLUMN()-2)/24,5),'Расчет сбытовых надбавок'!$B$1537:'Расчет сбытовых надбавок'!$G$2280,4)</f>
        <v>184.94</v>
      </c>
      <c r="T665" s="103">
        <f>VLOOKUP($A665+ROUND((COLUMN()-2)/24,5),АТС!$A$41:$F$784,4)+VLOOKUP($A665+ROUND((COLUMN()-2)/24,5),'Расчет сбытовых надбавок'!$B$1537:'Расчет сбытовых надбавок'!$G$2280,4)</f>
        <v>51.290000000000006</v>
      </c>
      <c r="U665" s="103">
        <f>VLOOKUP($A665+ROUND((COLUMN()-2)/24,5),АТС!$A$41:$F$784,4)+VLOOKUP($A665+ROUND((COLUMN()-2)/24,5),'Расчет сбытовых надбавок'!$B$1537:'Расчет сбытовых надбавок'!$G$2280,4)</f>
        <v>49.57</v>
      </c>
      <c r="V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Y665" s="103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42367</v>
      </c>
      <c r="B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VLOOKUP($A666+ROUND((COLUMN()-2)/24,5),АТС!$A$41:$F$784,4)+VLOOKUP($A666+ROUND((COLUMN()-2)/24,5),'Расчет сбытовых надбавок'!$B$1537:'Расчет сбытовых надбавок'!$G$2280,4)</f>
        <v>31.68</v>
      </c>
      <c r="F666" s="103">
        <f>VLOOKUP($A666+ROUND((COLUMN()-2)/24,5),АТС!$A$41:$F$784,4)+VLOOKUP($A666+ROUND((COLUMN()-2)/24,5),'Расчет сбытовых надбавок'!$B$1537:'Расчет сбытовых надбавок'!$G$2280,4)</f>
        <v>0.73</v>
      </c>
      <c r="G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H666" s="103">
        <f>VLOOKUP($A666+ROUND((COLUMN()-2)/24,5),АТС!$A$41:$F$784,4)+VLOOKUP($A666+ROUND((COLUMN()-2)/24,5),'Расчет сбытовых надбавок'!$B$1537:'Расчет сбытовых надбавок'!$G$2280,4)</f>
        <v>78.28</v>
      </c>
      <c r="I666" s="103">
        <f>VLOOKUP($A666+ROUND((COLUMN()-2)/24,5),АТС!$A$41:$F$784,4)+VLOOKUP($A666+ROUND((COLUMN()-2)/24,5),'Расчет сбытовых надбавок'!$B$1537:'Расчет сбытовых надбавок'!$G$2280,4)</f>
        <v>21.1</v>
      </c>
      <c r="J666" s="103">
        <f>VLOOKUP($A666+ROUND((COLUMN()-2)/24,5),АТС!$A$41:$F$784,4)+VLOOKUP($A666+ROUND((COLUMN()-2)/24,5),'Расчет сбытовых надбавок'!$B$1537:'Расчет сбытовых надбавок'!$G$2280,4)</f>
        <v>254.42</v>
      </c>
      <c r="K666" s="103">
        <f>VLOOKUP($A666+ROUND((COLUMN()-2)/24,5),АТС!$A$41:$F$784,4)+VLOOKUP($A666+ROUND((COLUMN()-2)/24,5),'Расчет сбытовых надбавок'!$B$1537:'Расчет сбытовых надбавок'!$G$2280,4)</f>
        <v>49.309999999999995</v>
      </c>
      <c r="L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03">
        <f>VLOOKUP($A666+ROUND((COLUMN()-2)/24,5),АТС!$A$41:$F$784,4)+VLOOKUP($A666+ROUND((COLUMN()-2)/24,5),'Расчет сбытовых надбавок'!$B$1537:'Расчет сбытовых надбавок'!$G$2280,4)</f>
        <v>15.2</v>
      </c>
      <c r="O666" s="103">
        <f>VLOOKUP($A666+ROUND((COLUMN()-2)/24,5),АТС!$A$41:$F$784,4)+VLOOKUP($A666+ROUND((COLUMN()-2)/24,5),'Расчет сбытовых надбавок'!$B$1537:'Расчет сбытовых надбавок'!$G$2280,4)</f>
        <v>45.43</v>
      </c>
      <c r="P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03">
        <f>VLOOKUP($A666+ROUND((COLUMN()-2)/24,5),АТС!$A$41:$F$784,4)+VLOOKUP($A666+ROUND((COLUMN()-2)/24,5),'Расчет сбытовых надбавок'!$B$1537:'Расчет сбытовых надбавок'!$G$2280,4)</f>
        <v>155.71</v>
      </c>
      <c r="S666" s="103">
        <f>VLOOKUP($A666+ROUND((COLUMN()-2)/24,5),АТС!$A$41:$F$784,4)+VLOOKUP($A666+ROUND((COLUMN()-2)/24,5),'Расчет сбытовых надбавок'!$B$1537:'Расчет сбытовых надбавок'!$G$2280,4)</f>
        <v>159.43</v>
      </c>
      <c r="T666" s="103">
        <f>VLOOKUP($A666+ROUND((COLUMN()-2)/24,5),АТС!$A$41:$F$784,4)+VLOOKUP($A666+ROUND((COLUMN()-2)/24,5),'Расчет сбытовых надбавок'!$B$1537:'Расчет сбытовых надбавок'!$G$2280,4)</f>
        <v>48.09</v>
      </c>
      <c r="U666" s="103">
        <f>VLOOKUP($A666+ROUND((COLUMN()-2)/24,5),АТС!$A$41:$F$784,4)+VLOOKUP($A666+ROUND((COLUMN()-2)/24,5),'Расчет сбытовых надбавок'!$B$1537:'Расчет сбытовых надбавок'!$G$2280,4)</f>
        <v>114.13000000000001</v>
      </c>
      <c r="V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3">
        <f>VLOOKUP($A666+ROUND((COLUMN()-2)/24,5),АТС!$A$41:$F$784,4)+VLOOKUP($A666+ROUND((COLUMN()-2)/24,5),'Расчет сбытовых надбавок'!$B$1537:'Расчет сбытовых надбавок'!$G$2280,4)</f>
        <v>0.01</v>
      </c>
      <c r="Y666" s="103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3">
        <f t="shared" si="17"/>
        <v>42368</v>
      </c>
      <c r="B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VLOOKUP($A667+ROUND((COLUMN()-2)/24,5),АТС!$A$41:$F$784,4)+VLOOKUP($A667+ROUND((COLUMN()-2)/24,5),'Расчет сбытовых надбавок'!$B$1537:'Расчет сбытовых надбавок'!$G$2280,4)</f>
        <v>296.22000000000003</v>
      </c>
      <c r="E667" s="103">
        <f>VLOOKUP($A667+ROUND((COLUMN()-2)/24,5),АТС!$A$41:$F$784,4)+VLOOKUP($A667+ROUND((COLUMN()-2)/24,5),'Расчет сбытовых надбавок'!$B$1537:'Расчет сбытовых надбавок'!$G$2280,4)</f>
        <v>259.53999999999996</v>
      </c>
      <c r="F667" s="103">
        <f>VLOOKUP($A667+ROUND((COLUMN()-2)/24,5),АТС!$A$41:$F$784,4)+VLOOKUP($A667+ROUND((COLUMN()-2)/24,5),'Расчет сбытовых надбавок'!$B$1537:'Расчет сбытовых надбавок'!$G$2280,4)</f>
        <v>341.88</v>
      </c>
      <c r="G667" s="103">
        <f>VLOOKUP($A667+ROUND((COLUMN()-2)/24,5),АТС!$A$41:$F$784,4)+VLOOKUP($A667+ROUND((COLUMN()-2)/24,5),'Расчет сбытовых надбавок'!$B$1537:'Расчет сбытовых надбавок'!$G$2280,4)</f>
        <v>627.77</v>
      </c>
      <c r="H667" s="103">
        <f>VLOOKUP($A667+ROUND((COLUMN()-2)/24,5),АТС!$A$41:$F$784,4)+VLOOKUP($A667+ROUND((COLUMN()-2)/24,5),'Расчет сбытовых надбавок'!$B$1537:'Расчет сбытовых надбавок'!$G$2280,4)</f>
        <v>1010.85</v>
      </c>
      <c r="I667" s="103">
        <f>VLOOKUP($A667+ROUND((COLUMN()-2)/24,5),АТС!$A$41:$F$784,4)+VLOOKUP($A667+ROUND((COLUMN()-2)/24,5),'Расчет сбытовых надбавок'!$B$1537:'Расчет сбытовых надбавок'!$G$2280,4)</f>
        <v>905.92</v>
      </c>
      <c r="J667" s="103">
        <f>VLOOKUP($A667+ROUND((COLUMN()-2)/24,5),АТС!$A$41:$F$784,4)+VLOOKUP($A667+ROUND((COLUMN()-2)/24,5),'Расчет сбытовых надбавок'!$B$1537:'Расчет сбытовых надбавок'!$G$2280,4)</f>
        <v>459.4</v>
      </c>
      <c r="K667" s="103">
        <f>VLOOKUP($A667+ROUND((COLUMN()-2)/24,5),АТС!$A$41:$F$784,4)+VLOOKUP($A667+ROUND((COLUMN()-2)/24,5),'Расчет сбытовых надбавок'!$B$1537:'Расчет сбытовых надбавок'!$G$2280,4)</f>
        <v>211.21</v>
      </c>
      <c r="L667" s="103">
        <f>VLOOKUP($A667+ROUND((COLUMN()-2)/24,5),АТС!$A$41:$F$784,4)+VLOOKUP($A667+ROUND((COLUMN()-2)/24,5),'Расчет сбытовых надбавок'!$B$1537:'Расчет сбытовых надбавок'!$G$2280,4)</f>
        <v>177.26</v>
      </c>
      <c r="M667" s="103">
        <f>VLOOKUP($A667+ROUND((COLUMN()-2)/24,5),АТС!$A$41:$F$784,4)+VLOOKUP($A667+ROUND((COLUMN()-2)/24,5),'Расчет сбытовых надбавок'!$B$1537:'Расчет сбытовых надбавок'!$G$2280,4)</f>
        <v>180.45000000000002</v>
      </c>
      <c r="N667" s="103">
        <f>VLOOKUP($A667+ROUND((COLUMN()-2)/24,5),АТС!$A$41:$F$784,4)+VLOOKUP($A667+ROUND((COLUMN()-2)/24,5),'Расчет сбытовых надбавок'!$B$1537:'Расчет сбытовых надбавок'!$G$2280,4)</f>
        <v>86.37</v>
      </c>
      <c r="O667" s="103">
        <f>VLOOKUP($A667+ROUND((COLUMN()-2)/24,5),АТС!$A$41:$F$784,4)+VLOOKUP($A667+ROUND((COLUMN()-2)/24,5),'Расчет сбытовых надбавок'!$B$1537:'Расчет сбытовых надбавок'!$G$2280,4)</f>
        <v>132.99</v>
      </c>
      <c r="P667" s="103">
        <f>VLOOKUP($A667+ROUND((COLUMN()-2)/24,5),АТС!$A$41:$F$784,4)+VLOOKUP($A667+ROUND((COLUMN()-2)/24,5),'Расчет сбытовых надбавок'!$B$1537:'Расчет сбытовых надбавок'!$G$2280,4)</f>
        <v>161.01</v>
      </c>
      <c r="Q667" s="103">
        <f>VLOOKUP($A667+ROUND((COLUMN()-2)/24,5),АТС!$A$41:$F$784,4)+VLOOKUP($A667+ROUND((COLUMN()-2)/24,5),'Расчет сбытовых надбавок'!$B$1537:'Расчет сбытовых надбавок'!$G$2280,4)</f>
        <v>370.9</v>
      </c>
      <c r="R667" s="103">
        <f>VLOOKUP($A667+ROUND((COLUMN()-2)/24,5),АТС!$A$41:$F$784,4)+VLOOKUP($A667+ROUND((COLUMN()-2)/24,5),'Расчет сбытовых надбавок'!$B$1537:'Расчет сбытовых надбавок'!$G$2280,4)</f>
        <v>188.01</v>
      </c>
      <c r="S667" s="103">
        <f>VLOOKUP($A667+ROUND((COLUMN()-2)/24,5),АТС!$A$41:$F$784,4)+VLOOKUP($A667+ROUND((COLUMN()-2)/24,5),'Расчет сбытовых надбавок'!$B$1537:'Расчет сбытовых надбавок'!$G$2280,4)</f>
        <v>124.94</v>
      </c>
      <c r="T667" s="103">
        <f>VLOOKUP($A667+ROUND((COLUMN()-2)/24,5),АТС!$A$41:$F$784,4)+VLOOKUP($A667+ROUND((COLUMN()-2)/24,5),'Расчет сбытовых надбавок'!$B$1537:'Расчет сбытовых надбавок'!$G$2280,4)</f>
        <v>179.44</v>
      </c>
      <c r="U667" s="103">
        <f>VLOOKUP($A667+ROUND((COLUMN()-2)/24,5),АТС!$A$41:$F$784,4)+VLOOKUP($A667+ROUND((COLUMN()-2)/24,5),'Расчет сбытовых надбавок'!$B$1537:'Расчет сбытовых надбавок'!$G$2280,4)</f>
        <v>144.88999999999999</v>
      </c>
      <c r="V667" s="103">
        <f>VLOOKUP($A667+ROUND((COLUMN()-2)/24,5),АТС!$A$41:$F$784,4)+VLOOKUP($A667+ROUND((COLUMN()-2)/24,5),'Расчет сбытовых надбавок'!$B$1537:'Расчет сбытовых надбавок'!$G$2280,4)</f>
        <v>131.35999999999999</v>
      </c>
      <c r="W667" s="103">
        <f>VLOOKUP($A667+ROUND((COLUMN()-2)/24,5),АТС!$A$41:$F$784,4)+VLOOKUP($A667+ROUND((COLUMN()-2)/24,5),'Расчет сбытовых надбавок'!$B$1537:'Расчет сбытовых надбавок'!$G$2280,4)</f>
        <v>145.94999999999999</v>
      </c>
      <c r="X667" s="103">
        <f>VLOOKUP($A667+ROUND((COLUMN()-2)/24,5),АТС!$A$41:$F$784,4)+VLOOKUP($A667+ROUND((COLUMN()-2)/24,5),'Расчет сбытовых надбавок'!$B$1537:'Расчет сбытовых надбавок'!$G$2280,4)</f>
        <v>0.01</v>
      </c>
      <c r="Y667" s="103">
        <f>VLOOKUP($A667+ROUND((COLUMN()-2)/24,5),АТС!$A$41:$F$784,4)+VLOOKUP($A667+ROUND((COLUMN()-2)/24,5),'Расчет сбытовых надбавок'!$B$1537:'Расчет сбытовых надбавок'!$G$2280,4)</f>
        <v>587.57999999999993</v>
      </c>
    </row>
    <row r="668" spans="1:25" x14ac:dyDescent="0.2">
      <c r="A668" s="83">
        <f t="shared" si="17"/>
        <v>42369</v>
      </c>
      <c r="B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3">
        <f>VLOOKUP($A668+ROUND((COLUMN()-2)/24,5),АТС!$A$41:$F$784,4)+VLOOKUP($A668+ROUND((COLUMN()-2)/24,5),'Расчет сбытовых надбавок'!$B$1537:'Расчет сбытовых надбавок'!$G$2280,4)</f>
        <v>89.91</v>
      </c>
      <c r="F668" s="103">
        <f>VLOOKUP($A668+ROUND((COLUMN()-2)/24,5),АТС!$A$41:$F$784,4)+VLOOKUP($A668+ROUND((COLUMN()-2)/24,5),'Расчет сбытовых надбавок'!$B$1537:'Расчет сбытовых надбавок'!$G$2280,4)</f>
        <v>0.01</v>
      </c>
      <c r="G668" s="103">
        <f>VLOOKUP($A668+ROUND((COLUMN()-2)/24,5),АТС!$A$41:$F$784,4)+VLOOKUP($A668+ROUND((COLUMN()-2)/24,5),'Расчет сбытовых надбавок'!$B$1537:'Расчет сбытовых надбавок'!$G$2280,4)</f>
        <v>799.68999999999994</v>
      </c>
      <c r="H668" s="103">
        <f>VLOOKUP($A668+ROUND((COLUMN()-2)/24,5),АТС!$A$41:$F$784,4)+VLOOKUP($A668+ROUND((COLUMN()-2)/24,5),'Расчет сбытовых надбавок'!$B$1537:'Расчет сбытовых надбавок'!$G$2280,4)</f>
        <v>320.95</v>
      </c>
      <c r="I668" s="103">
        <f>VLOOKUP($A668+ROUND((COLUMN()-2)/24,5),АТС!$A$41:$F$784,4)+VLOOKUP($A668+ROUND((COLUMN()-2)/24,5),'Расчет сбытовых надбавок'!$B$1537:'Расчет сбытовых надбавок'!$G$2280,4)</f>
        <v>857.23</v>
      </c>
      <c r="J668" s="103">
        <f>VLOOKUP($A668+ROUND((COLUMN()-2)/24,5),АТС!$A$41:$F$784,4)+VLOOKUP($A668+ROUND((COLUMN()-2)/24,5),'Расчет сбытовых надбавок'!$B$1537:'Расчет сбытовых надбавок'!$G$2280,4)</f>
        <v>980.67</v>
      </c>
      <c r="K668" s="103">
        <f>VLOOKUP($A668+ROUND((COLUMN()-2)/24,5),АТС!$A$41:$F$784,4)+VLOOKUP($A668+ROUND((COLUMN()-2)/24,5),'Расчет сбытовых надбавок'!$B$1537:'Расчет сбытовых надбавок'!$G$2280,4)</f>
        <v>660.4</v>
      </c>
      <c r="L668" s="103">
        <f>VLOOKUP($A668+ROUND((COLUMN()-2)/24,5),АТС!$A$41:$F$784,4)+VLOOKUP($A668+ROUND((COLUMN()-2)/24,5),'Расчет сбытовых надбавок'!$B$1537:'Расчет сбытовых надбавок'!$G$2280,4)</f>
        <v>171.26</v>
      </c>
      <c r="M668" s="103">
        <f>VLOOKUP($A668+ROUND((COLUMN()-2)/24,5),АТС!$A$41:$F$784,4)+VLOOKUP($A668+ROUND((COLUMN()-2)/24,5),'Расчет сбытовых надбавок'!$B$1537:'Расчет сбытовых надбавок'!$G$2280,4)</f>
        <v>280.25</v>
      </c>
      <c r="N668" s="103">
        <f>VLOOKUP($A668+ROUND((COLUMN()-2)/24,5),АТС!$A$41:$F$784,4)+VLOOKUP($A668+ROUND((COLUMN()-2)/24,5),'Расчет сбытовых надбавок'!$B$1537:'Расчет сбытовых надбавок'!$G$2280,4)</f>
        <v>149.72</v>
      </c>
      <c r="O668" s="103">
        <f>VLOOKUP($A668+ROUND((COLUMN()-2)/24,5),АТС!$A$41:$F$784,4)+VLOOKUP($A668+ROUND((COLUMN()-2)/24,5),'Расчет сбытовых надбавок'!$B$1537:'Расчет сбытовых надбавок'!$G$2280,4)</f>
        <v>166.49</v>
      </c>
      <c r="P668" s="103">
        <f>VLOOKUP($A668+ROUND((COLUMN()-2)/24,5),АТС!$A$41:$F$784,4)+VLOOKUP($A668+ROUND((COLUMN()-2)/24,5),'Расчет сбытовых надбавок'!$B$1537:'Расчет сбытовых надбавок'!$G$2280,4)</f>
        <v>217.48999999999998</v>
      </c>
      <c r="Q668" s="103">
        <f>VLOOKUP($A668+ROUND((COLUMN()-2)/24,5),АТС!$A$41:$F$784,4)+VLOOKUP($A668+ROUND((COLUMN()-2)/24,5),'Расчет сбытовых надбавок'!$B$1537:'Расчет сбытовых надбавок'!$G$2280,4)</f>
        <v>231.91</v>
      </c>
      <c r="R668" s="103">
        <f>VLOOKUP($A668+ROUND((COLUMN()-2)/24,5),АТС!$A$41:$F$784,4)+VLOOKUP($A668+ROUND((COLUMN()-2)/24,5),'Расчет сбытовых надбавок'!$B$1537:'Расчет сбытовых надбавок'!$G$2280,4)</f>
        <v>273.63</v>
      </c>
      <c r="S668" s="103">
        <f>VLOOKUP($A668+ROUND((COLUMN()-2)/24,5),АТС!$A$41:$F$784,4)+VLOOKUP($A668+ROUND((COLUMN()-2)/24,5),'Расчет сбытовых надбавок'!$B$1537:'Расчет сбытовых надбавок'!$G$2280,4)</f>
        <v>246.61</v>
      </c>
      <c r="T668" s="103">
        <f>VLOOKUP($A668+ROUND((COLUMN()-2)/24,5),АТС!$A$41:$F$784,4)+VLOOKUP($A668+ROUND((COLUMN()-2)/24,5),'Расчет сбытовых надбавок'!$B$1537:'Расчет сбытовых надбавок'!$G$2280,4)</f>
        <v>200.07</v>
      </c>
      <c r="U668" s="103">
        <f>VLOOKUP($A668+ROUND((COLUMN()-2)/24,5),АТС!$A$41:$F$784,4)+VLOOKUP($A668+ROUND((COLUMN()-2)/24,5),'Расчет сбытовых надбавок'!$B$1537:'Расчет сбытовых надбавок'!$G$2280,4)</f>
        <v>114.28</v>
      </c>
      <c r="V668" s="103">
        <f>VLOOKUP($A668+ROUND((COLUMN()-2)/24,5),АТС!$A$41:$F$784,4)+VLOOKUP($A668+ROUND((COLUMN()-2)/24,5),'Расчет сбытовых надбавок'!$B$1537:'Расчет сбытовых надбавок'!$G$2280,4)</f>
        <v>114.16</v>
      </c>
      <c r="W668" s="103">
        <f>VLOOKUP($A668+ROUND((COLUMN()-2)/24,5),АТС!$A$41:$F$784,4)+VLOOKUP($A668+ROUND((COLUMN()-2)/24,5),'Расчет сбытовых надбавок'!$B$1537:'Расчет сбытовых надбавок'!$G$2280,4)</f>
        <v>107.94999999999999</v>
      </c>
      <c r="X668" s="103">
        <f>VLOOKUP($A668+ROUND((COLUMN()-2)/24,5),АТС!$A$41:$F$784,4)+VLOOKUP($A668+ROUND((COLUMN()-2)/24,5),'Расчет сбытовых надбавок'!$B$1537:'Расчет сбытовых надбавок'!$G$2280,4)</f>
        <v>0.16999999999999998</v>
      </c>
      <c r="Y668" s="103">
        <f>VLOOKUP($A668+ROUND((COLUMN()-2)/24,5),АТС!$A$41:$F$784,4)+VLOOKUP($A668+ROUND((COLUMN()-2)/24,5),'Расчет сбытовых надбавок'!$B$1537:'Расчет сбытовых надбавок'!$G$2280,4)</f>
        <v>327.51</v>
      </c>
    </row>
    <row r="669" spans="1:25" ht="12.75" customHeight="1" x14ac:dyDescent="0.25">
      <c r="A669" s="97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6"/>
    </row>
    <row r="670" spans="1:25" x14ac:dyDescent="0.25">
      <c r="A670" s="91" t="s">
        <v>152</v>
      </c>
      <c r="B670" s="82"/>
      <c r="C670" s="82"/>
      <c r="D670" s="82"/>
    </row>
    <row r="671" spans="1:25" ht="12.75" customHeight="1" x14ac:dyDescent="0.2">
      <c r="A671" s="172" t="s">
        <v>48</v>
      </c>
      <c r="B671" s="183" t="s">
        <v>154</v>
      </c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5"/>
    </row>
    <row r="672" spans="1:25" ht="12.75" customHeight="1" x14ac:dyDescent="0.2">
      <c r="A672" s="173"/>
      <c r="B672" s="186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8"/>
    </row>
    <row r="673" spans="1:27" s="116" customFormat="1" ht="12.75" customHeight="1" x14ac:dyDescent="0.2">
      <c r="A673" s="173"/>
      <c r="B673" s="219" t="s">
        <v>123</v>
      </c>
      <c r="C673" s="207" t="s">
        <v>124</v>
      </c>
      <c r="D673" s="207" t="s">
        <v>125</v>
      </c>
      <c r="E673" s="207" t="s">
        <v>126</v>
      </c>
      <c r="F673" s="207" t="s">
        <v>127</v>
      </c>
      <c r="G673" s="207" t="s">
        <v>128</v>
      </c>
      <c r="H673" s="207" t="s">
        <v>129</v>
      </c>
      <c r="I673" s="207" t="s">
        <v>130</v>
      </c>
      <c r="J673" s="207" t="s">
        <v>131</v>
      </c>
      <c r="K673" s="207" t="s">
        <v>132</v>
      </c>
      <c r="L673" s="207" t="s">
        <v>133</v>
      </c>
      <c r="M673" s="207" t="s">
        <v>134</v>
      </c>
      <c r="N673" s="217" t="s">
        <v>135</v>
      </c>
      <c r="O673" s="207" t="s">
        <v>136</v>
      </c>
      <c r="P673" s="207" t="s">
        <v>137</v>
      </c>
      <c r="Q673" s="207" t="s">
        <v>138</v>
      </c>
      <c r="R673" s="207" t="s">
        <v>139</v>
      </c>
      <c r="S673" s="207" t="s">
        <v>140</v>
      </c>
      <c r="T673" s="207" t="s">
        <v>141</v>
      </c>
      <c r="U673" s="207" t="s">
        <v>142</v>
      </c>
      <c r="V673" s="207" t="s">
        <v>143</v>
      </c>
      <c r="W673" s="207" t="s">
        <v>144</v>
      </c>
      <c r="X673" s="207" t="s">
        <v>145</v>
      </c>
      <c r="Y673" s="207" t="s">
        <v>146</v>
      </c>
    </row>
    <row r="674" spans="1:27" s="116" customFormat="1" ht="11.25" customHeight="1" x14ac:dyDescent="0.2">
      <c r="A674" s="174"/>
      <c r="B674" s="220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1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</row>
    <row r="675" spans="1:27" ht="15.75" customHeight="1" x14ac:dyDescent="0.2">
      <c r="A675" s="83">
        <f>A638</f>
        <v>42339</v>
      </c>
      <c r="B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03">
        <f>VLOOKUP($A675+ROUND((COLUMN()-2)/24,5),АТС!$A$41:$F$784,4)+VLOOKUP($A675+ROUND((COLUMN()-2)/24,5),'Расчет сбытовых надбавок'!$B$1537:'Расчет сбытовых надбавок'!$G$2280,5)</f>
        <v>71.37</v>
      </c>
      <c r="H675" s="103">
        <f>VLOOKUP($A675+ROUND((COLUMN()-2)/24,5),АТС!$A$41:$F$784,4)+VLOOKUP($A675+ROUND((COLUMN()-2)/24,5),'Расчет сбытовых надбавок'!$B$1537:'Расчет сбытовых надбавок'!$G$2280,5)</f>
        <v>208.75</v>
      </c>
      <c r="I675" s="103">
        <f>VLOOKUP($A675+ROUND((COLUMN()-2)/24,5),АТС!$A$41:$F$784,4)+VLOOKUP($A675+ROUND((COLUMN()-2)/24,5),'Расчет сбытовых надбавок'!$B$1537:'Расчет сбытовых надбавок'!$G$2280,5)</f>
        <v>161.69</v>
      </c>
      <c r="J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K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L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M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P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R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AA675" s="84"/>
    </row>
    <row r="676" spans="1:27" x14ac:dyDescent="0.2">
      <c r="A676" s="83">
        <f>A675+1</f>
        <v>42340</v>
      </c>
      <c r="B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VLOOKUP($A676+ROUND((COLUMN()-2)/24,5),АТС!$A$41:$F$784,4)+VLOOKUP($A676+ROUND((COLUMN()-2)/24,5),'Расчет сбытовых надбавок'!$B$1537:'Расчет сбытовых надбавок'!$G$2280,5)</f>
        <v>44.550000000000004</v>
      </c>
      <c r="F676" s="103">
        <f>VLOOKUP($A676+ROUND((COLUMN()-2)/24,5),АТС!$A$41:$F$784,4)+VLOOKUP($A676+ROUND((COLUMN()-2)/24,5),'Расчет сбытовых надбавок'!$B$1537:'Расчет сбытовых надбавок'!$G$2280,5)</f>
        <v>17.32</v>
      </c>
      <c r="G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03">
        <f>VLOOKUP($A676+ROUND((COLUMN()-2)/24,5),АТС!$A$41:$F$784,4)+VLOOKUP($A676+ROUND((COLUMN()-2)/24,5),'Расчет сбытовых надбавок'!$B$1537:'Расчет сбытовых надбавок'!$G$2280,5)</f>
        <v>233.4</v>
      </c>
      <c r="I676" s="103">
        <f>VLOOKUP($A676+ROUND((COLUMN()-2)/24,5),АТС!$A$41:$F$784,4)+VLOOKUP($A676+ROUND((COLUMN()-2)/24,5),'Расчет сбытовых надбавок'!$B$1537:'Расчет сбытовых надбавок'!$G$2280,5)</f>
        <v>149.67000000000002</v>
      </c>
      <c r="J676" s="103">
        <f>VLOOKUP($A676+ROUND((COLUMN()-2)/24,5),АТС!$A$41:$F$784,4)+VLOOKUP($A676+ROUND((COLUMN()-2)/24,5),'Расчет сбытовых надбавок'!$B$1537:'Расчет сбытовых надбавок'!$G$2280,5)</f>
        <v>9.59</v>
      </c>
      <c r="K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P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3">
        <f>VLOOKUP($A676+ROUND((COLUMN()-2)/24,5),АТС!$A$41:$F$784,4)+VLOOKUP($A676+ROUND((COLUMN()-2)/24,5),'Расчет сбытовых надбавок'!$B$1537:'Расчет сбытовых надбавок'!$G$2280,5)</f>
        <v>0.65</v>
      </c>
      <c r="R676" s="103">
        <f>VLOOKUP($A676+ROUND((COLUMN()-2)/24,5),АТС!$A$41:$F$784,4)+VLOOKUP($A676+ROUND((COLUMN()-2)/24,5),'Расчет сбытовых надбавок'!$B$1537:'Расчет сбытовых надбавок'!$G$2280,5)</f>
        <v>7.5200000000000005</v>
      </c>
      <c r="S676" s="103">
        <f>VLOOKUP($A676+ROUND((COLUMN()-2)/24,5),АТС!$A$41:$F$784,4)+VLOOKUP($A676+ROUND((COLUMN()-2)/24,5),'Расчет сбытовых надбавок'!$B$1537:'Расчет сбытовых надбавок'!$G$2280,5)</f>
        <v>62.36</v>
      </c>
      <c r="T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Y676" s="103">
        <f>VLOOKUP($A676+ROUND((COLUMN()-2)/24,5),АТС!$A$41:$F$784,4)+VLOOKUP($A676+ROUND((COLUMN()-2)/24,5),'Расчет сбытовых надбавок'!$B$1537:'Расчет сбытовых надбавок'!$G$2280,5)</f>
        <v>409.32</v>
      </c>
    </row>
    <row r="677" spans="1:27" x14ac:dyDescent="0.2">
      <c r="A677" s="83">
        <f t="shared" ref="A677:A705" si="18">A676+1</f>
        <v>42341</v>
      </c>
      <c r="B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3">
        <f>VLOOKUP($A677+ROUND((COLUMN()-2)/24,5),АТС!$A$41:$F$784,4)+VLOOKUP($A677+ROUND((COLUMN()-2)/24,5),'Расчет сбытовых надбавок'!$B$1537:'Расчет сбытовых надбавок'!$G$2280,5)</f>
        <v>70.430000000000007</v>
      </c>
      <c r="H677" s="103">
        <f>VLOOKUP($A677+ROUND((COLUMN()-2)/24,5),АТС!$A$41:$F$784,4)+VLOOKUP($A677+ROUND((COLUMN()-2)/24,5),'Расчет сбытовых надбавок'!$B$1537:'Расчет сбытовых надбавок'!$G$2280,5)</f>
        <v>152.79</v>
      </c>
      <c r="I677" s="103">
        <f>VLOOKUP($A677+ROUND((COLUMN()-2)/24,5),АТС!$A$41:$F$784,4)+VLOOKUP($A677+ROUND((COLUMN()-2)/24,5),'Расчет сбытовых надбавок'!$B$1537:'Расчет сбытовых надбавок'!$G$2280,5)</f>
        <v>35.979999999999997</v>
      </c>
      <c r="J677" s="103">
        <f>VLOOKUP($A677+ROUND((COLUMN()-2)/24,5),АТС!$A$41:$F$784,4)+VLOOKUP($A677+ROUND((COLUMN()-2)/24,5),'Расчет сбытовых надбавок'!$B$1537:'Расчет сбытовых надбавок'!$G$2280,5)</f>
        <v>32.5</v>
      </c>
      <c r="K677" s="103">
        <f>VLOOKUP($A677+ROUND((COLUMN()-2)/24,5),АТС!$A$41:$F$784,4)+VLOOKUP($A677+ROUND((COLUMN()-2)/24,5),'Расчет сбытовых надбавок'!$B$1537:'Расчет сбытовых надбавок'!$G$2280,5)</f>
        <v>20.420000000000002</v>
      </c>
      <c r="L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3">
        <f>VLOOKUP($A677+ROUND((COLUMN()-2)/24,5),АТС!$A$41:$F$784,4)+VLOOKUP($A677+ROUND((COLUMN()-2)/24,5),'Расчет сбытовых надбавок'!$B$1537:'Расчет сбытовых надбавок'!$G$2280,5)</f>
        <v>12.19</v>
      </c>
      <c r="N677" s="103">
        <f>VLOOKUP($A677+ROUND((COLUMN()-2)/24,5),АТС!$A$41:$F$784,4)+VLOOKUP($A677+ROUND((COLUMN()-2)/24,5),'Расчет сбытовых надбавок'!$B$1537:'Расчет сбытовых надбавок'!$G$2280,5)</f>
        <v>3.63</v>
      </c>
      <c r="O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VLOOKUP($A677+ROUND((COLUMN()-2)/24,5),АТС!$A$41:$F$784,4)+VLOOKUP($A677+ROUND((COLUMN()-2)/24,5),'Расчет сбытовых надбавок'!$B$1537:'Расчет сбытовых надбавок'!$G$2280,5)</f>
        <v>58.05</v>
      </c>
      <c r="S677" s="103">
        <f>VLOOKUP($A677+ROUND((COLUMN()-2)/24,5),АТС!$A$41:$F$784,4)+VLOOKUP($A677+ROUND((COLUMN()-2)/24,5),'Расчет сбытовых надбавок'!$B$1537:'Расчет сбытовых надбавок'!$G$2280,5)</f>
        <v>38.519999999999996</v>
      </c>
      <c r="T677" s="103">
        <f>VLOOKUP($A677+ROUND((COLUMN()-2)/24,5),АТС!$A$41:$F$784,4)+VLOOKUP($A677+ROUND((COLUMN()-2)/24,5),'Расчет сбытовых надбавок'!$B$1537:'Расчет сбытовых надбавок'!$G$2280,5)</f>
        <v>10.23</v>
      </c>
      <c r="U677" s="103">
        <f>VLOOKUP($A677+ROUND((COLUMN()-2)/24,5),АТС!$A$41:$F$784,4)+VLOOKUP($A677+ROUND((COLUMN()-2)/24,5),'Расчет сбытовых надбавок'!$B$1537:'Расчет сбытовых надбавок'!$G$2280,5)</f>
        <v>44.94</v>
      </c>
      <c r="V677" s="103">
        <f>VLOOKUP($A677+ROUND((COLUMN()-2)/24,5),АТС!$A$41:$F$784,4)+VLOOKUP($A677+ROUND((COLUMN()-2)/24,5),'Расчет сбытовых надбавок'!$B$1537:'Расчет сбытовых надбавок'!$G$2280,5)</f>
        <v>41.02</v>
      </c>
      <c r="W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3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3">
        <f t="shared" si="18"/>
        <v>42342</v>
      </c>
      <c r="B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3">
        <f>VLOOKUP($A678+ROUND((COLUMN()-2)/24,5),АТС!$A$41:$F$784,4)+VLOOKUP($A678+ROUND((COLUMN()-2)/24,5),'Расчет сбытовых надбавок'!$B$1537:'Расчет сбытовых надбавок'!$G$2280,5)</f>
        <v>35.93</v>
      </c>
      <c r="E678" s="103">
        <f>VLOOKUP($A678+ROUND((COLUMN()-2)/24,5),АТС!$A$41:$F$784,4)+VLOOKUP($A678+ROUND((COLUMN()-2)/24,5),'Расчет сбытовых надбавок'!$B$1537:'Расчет сбытовых надбавок'!$G$2280,5)</f>
        <v>61.22</v>
      </c>
      <c r="F678" s="103">
        <f>VLOOKUP($A678+ROUND((COLUMN()-2)/24,5),АТС!$A$41:$F$784,4)+VLOOKUP($A678+ROUND((COLUMN()-2)/24,5),'Расчет сбытовых надбавок'!$B$1537:'Расчет сбытовых надбавок'!$G$2280,5)</f>
        <v>146.6</v>
      </c>
      <c r="G678" s="103">
        <f>VLOOKUP($A678+ROUND((COLUMN()-2)/24,5),АТС!$A$41:$F$784,4)+VLOOKUP($A678+ROUND((COLUMN()-2)/24,5),'Расчет сбытовых надбавок'!$B$1537:'Расчет сбытовых надбавок'!$G$2280,5)</f>
        <v>176.60000000000002</v>
      </c>
      <c r="H678" s="103">
        <f>VLOOKUP($A678+ROUND((COLUMN()-2)/24,5),АТС!$A$41:$F$784,4)+VLOOKUP($A678+ROUND((COLUMN()-2)/24,5),'Расчет сбытовых надбавок'!$B$1537:'Расчет сбытовых надбавок'!$G$2280,5)</f>
        <v>439.27</v>
      </c>
      <c r="I678" s="103">
        <f>VLOOKUP($A678+ROUND((COLUMN()-2)/24,5),АТС!$A$41:$F$784,4)+VLOOKUP($A678+ROUND((COLUMN()-2)/24,5),'Расчет сбытовых надбавок'!$B$1537:'Расчет сбытовых надбавок'!$G$2280,5)</f>
        <v>332.65999999999997</v>
      </c>
      <c r="J678" s="103">
        <f>VLOOKUP($A678+ROUND((COLUMN()-2)/24,5),АТС!$A$41:$F$784,4)+VLOOKUP($A678+ROUND((COLUMN()-2)/24,5),'Расчет сбытовых надбавок'!$B$1537:'Расчет сбытовых надбавок'!$G$2280,5)</f>
        <v>0.01</v>
      </c>
      <c r="K678" s="103">
        <f>VLOOKUP($A678+ROUND((COLUMN()-2)/24,5),АТС!$A$41:$F$784,4)+VLOOKUP($A678+ROUND((COLUMN()-2)/24,5),'Расчет сбытовых надбавок'!$B$1537:'Расчет сбытовых надбавок'!$G$2280,5)</f>
        <v>36.85</v>
      </c>
      <c r="L678" s="103">
        <f>VLOOKUP($A678+ROUND((COLUMN()-2)/24,5),АТС!$A$41:$F$784,4)+VLOOKUP($A678+ROUND((COLUMN()-2)/24,5),'Расчет сбытовых надбавок'!$B$1537:'Расчет сбытовых надбавок'!$G$2280,5)</f>
        <v>85.32</v>
      </c>
      <c r="M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VLOOKUP($A678+ROUND((COLUMN()-2)/24,5),АТС!$A$41:$F$784,4)+VLOOKUP($A678+ROUND((COLUMN()-2)/24,5),'Расчет сбытовых надбавок'!$B$1537:'Расчет сбытовых надбавок'!$G$2280,5)</f>
        <v>50.82</v>
      </c>
      <c r="O678" s="103">
        <f>VLOOKUP($A678+ROUND((COLUMN()-2)/24,5),АТС!$A$41:$F$784,4)+VLOOKUP($A678+ROUND((COLUMN()-2)/24,5),'Расчет сбытовых надбавок'!$B$1537:'Расчет сбытовых надбавок'!$G$2280,5)</f>
        <v>36.89</v>
      </c>
      <c r="P678" s="103">
        <f>VLOOKUP($A678+ROUND((COLUMN()-2)/24,5),АТС!$A$41:$F$784,4)+VLOOKUP($A678+ROUND((COLUMN()-2)/24,5),'Расчет сбытовых надбавок'!$B$1537:'Расчет сбытовых надбавок'!$G$2280,5)</f>
        <v>10.860000000000001</v>
      </c>
      <c r="Q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03">
        <f>VLOOKUP($A678+ROUND((COLUMN()-2)/24,5),АТС!$A$41:$F$784,4)+VLOOKUP($A678+ROUND((COLUMN()-2)/24,5),'Расчет сбытовых надбавок'!$B$1537:'Расчет сбытовых надбавок'!$G$2280,5)</f>
        <v>119.95</v>
      </c>
      <c r="S678" s="103">
        <f>VLOOKUP($A678+ROUND((COLUMN()-2)/24,5),АТС!$A$41:$F$784,4)+VLOOKUP($A678+ROUND((COLUMN()-2)/24,5),'Расчет сбытовых надбавок'!$B$1537:'Расчет сбытовых надбавок'!$G$2280,5)</f>
        <v>138.51</v>
      </c>
      <c r="T678" s="103">
        <f>VLOOKUP($A678+ROUND((COLUMN()-2)/24,5),АТС!$A$41:$F$784,4)+VLOOKUP($A678+ROUND((COLUMN()-2)/24,5),'Расчет сбытовых надбавок'!$B$1537:'Расчет сбытовых надбавок'!$G$2280,5)</f>
        <v>123.18</v>
      </c>
      <c r="U678" s="103">
        <f>VLOOKUP($A678+ROUND((COLUMN()-2)/24,5),АТС!$A$41:$F$784,4)+VLOOKUP($A678+ROUND((COLUMN()-2)/24,5),'Расчет сбытовых надбавок'!$B$1537:'Расчет сбытовых надбавок'!$G$2280,5)</f>
        <v>90.24</v>
      </c>
      <c r="V678" s="103">
        <f>VLOOKUP($A678+ROUND((COLUMN()-2)/24,5),АТС!$A$41:$F$784,4)+VLOOKUP($A678+ROUND((COLUMN()-2)/24,5),'Расчет сбытовых надбавок'!$B$1537:'Расчет сбытовых надбавок'!$G$2280,5)</f>
        <v>12.030000000000001</v>
      </c>
      <c r="W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3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3">
        <f t="shared" si="18"/>
        <v>42343</v>
      </c>
      <c r="B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VLOOKUP($A679+ROUND((COLUMN()-2)/24,5),АТС!$A$41:$F$784,4)+VLOOKUP($A679+ROUND((COLUMN()-2)/24,5),'Расчет сбытовых надбавок'!$B$1537:'Расчет сбытовых надбавок'!$G$2280,5)</f>
        <v>11.86</v>
      </c>
      <c r="D679" s="103">
        <f>VLOOKUP($A679+ROUND((COLUMN()-2)/24,5),АТС!$A$41:$F$784,4)+VLOOKUP($A679+ROUND((COLUMN()-2)/24,5),'Расчет сбытовых надбавок'!$B$1537:'Расчет сбытовых надбавок'!$G$2280,5)</f>
        <v>3.98</v>
      </c>
      <c r="E679" s="103">
        <f>VLOOKUP($A679+ROUND((COLUMN()-2)/24,5),АТС!$A$41:$F$784,4)+VLOOKUP($A679+ROUND((COLUMN()-2)/24,5),'Расчет сбытовых надбавок'!$B$1537:'Расчет сбытовых надбавок'!$G$2280,5)</f>
        <v>59.370000000000005</v>
      </c>
      <c r="F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03">
        <f>VLOOKUP($A679+ROUND((COLUMN()-2)/24,5),АТС!$A$41:$F$784,4)+VLOOKUP($A679+ROUND((COLUMN()-2)/24,5),'Расчет сбытовых надбавок'!$B$1537:'Расчет сбытовых надбавок'!$G$2280,5)</f>
        <v>81.42</v>
      </c>
      <c r="H679" s="103">
        <f>VLOOKUP($A679+ROUND((COLUMN()-2)/24,5),АТС!$A$41:$F$784,4)+VLOOKUP($A679+ROUND((COLUMN()-2)/24,5),'Расчет сбытовых надбавок'!$B$1537:'Расчет сбытовых надбавок'!$G$2280,5)</f>
        <v>152.46</v>
      </c>
      <c r="I679" s="103">
        <f>VLOOKUP($A679+ROUND((COLUMN()-2)/24,5),АТС!$A$41:$F$784,4)+VLOOKUP($A679+ROUND((COLUMN()-2)/24,5),'Расчет сбытовых надбавок'!$B$1537:'Расчет сбытовых надбавок'!$G$2280,5)</f>
        <v>227.15</v>
      </c>
      <c r="J679" s="103">
        <f>VLOOKUP($A679+ROUND((COLUMN()-2)/24,5),АТС!$A$41:$F$784,4)+VLOOKUP($A679+ROUND((COLUMN()-2)/24,5),'Расчет сбытовых надбавок'!$B$1537:'Расчет сбытовых надбавок'!$G$2280,5)</f>
        <v>0.04</v>
      </c>
      <c r="K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L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O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R679" s="103">
        <f>VLOOKUP($A679+ROUND((COLUMN()-2)/24,5),АТС!$A$41:$F$784,4)+VLOOKUP($A679+ROUND((COLUMN()-2)/24,5),'Расчет сбытовых надбавок'!$B$1537:'Расчет сбытовых надбавок'!$G$2280,5)</f>
        <v>661.4</v>
      </c>
      <c r="S679" s="103">
        <f>VLOOKUP($A679+ROUND((COLUMN()-2)/24,5),АТС!$A$41:$F$784,4)+VLOOKUP($A679+ROUND((COLUMN()-2)/24,5),'Расчет сбытовых надбавок'!$B$1537:'Расчет сбытовых надбавок'!$G$2280,5)</f>
        <v>860.29</v>
      </c>
      <c r="T679" s="103">
        <f>VLOOKUP($A679+ROUND((COLUMN()-2)/24,5),АТС!$A$41:$F$784,4)+VLOOKUP($A679+ROUND((COLUMN()-2)/24,5),'Расчет сбытовых надбавок'!$B$1537:'Расчет сбытовых надбавок'!$G$2280,5)</f>
        <v>141.84</v>
      </c>
      <c r="U679" s="103">
        <f>VLOOKUP($A679+ROUND((COLUMN()-2)/24,5),АТС!$A$41:$F$784,4)+VLOOKUP($A679+ROUND((COLUMN()-2)/24,5),'Расчет сбытовых надбавок'!$B$1537:'Расчет сбытовых надбавок'!$G$2280,5)</f>
        <v>260.37</v>
      </c>
      <c r="V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42344</v>
      </c>
      <c r="B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VLOOKUP($A680+ROUND((COLUMN()-2)/24,5),АТС!$A$41:$F$784,4)+VLOOKUP($A680+ROUND((COLUMN()-2)/24,5),'Расчет сбытовых надбавок'!$B$1537:'Расчет сбытовых надбавок'!$G$2280,5)</f>
        <v>75.900000000000006</v>
      </c>
      <c r="F680" s="103">
        <f>VLOOKUP($A680+ROUND((COLUMN()-2)/24,5),АТС!$A$41:$F$784,4)+VLOOKUP($A680+ROUND((COLUMN()-2)/24,5),'Расчет сбытовых надбавок'!$B$1537:'Расчет сбытовых надбавок'!$G$2280,5)</f>
        <v>140.46</v>
      </c>
      <c r="G680" s="103">
        <f>VLOOKUP($A680+ROUND((COLUMN()-2)/24,5),АТС!$A$41:$F$784,4)+VLOOKUP($A680+ROUND((COLUMN()-2)/24,5),'Расчет сбытовых надбавок'!$B$1537:'Расчет сбытовых надбавок'!$G$2280,5)</f>
        <v>82.47999999999999</v>
      </c>
      <c r="H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I680" s="103">
        <f>VLOOKUP($A680+ROUND((COLUMN()-2)/24,5),АТС!$A$41:$F$784,4)+VLOOKUP($A680+ROUND((COLUMN()-2)/24,5),'Расчет сбытовых надбавок'!$B$1537:'Расчет сбытовых надбавок'!$G$2280,5)</f>
        <v>87.5</v>
      </c>
      <c r="J680" s="103">
        <f>VLOOKUP($A680+ROUND((COLUMN()-2)/24,5),АТС!$A$41:$F$784,4)+VLOOKUP($A680+ROUND((COLUMN()-2)/24,5),'Расчет сбытовых надбавок'!$B$1537:'Расчет сбытовых надбавок'!$G$2280,5)</f>
        <v>446.58</v>
      </c>
      <c r="K680" s="103">
        <f>VLOOKUP($A680+ROUND((COLUMN()-2)/24,5),АТС!$A$41:$F$784,4)+VLOOKUP($A680+ROUND((COLUMN()-2)/24,5),'Расчет сбытовых надбавок'!$B$1537:'Расчет сбытовых надбавок'!$G$2280,5)</f>
        <v>460.63</v>
      </c>
      <c r="L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3">
        <f>VLOOKUP($A680+ROUND((COLUMN()-2)/24,5),АТС!$A$41:$F$784,4)+VLOOKUP($A680+ROUND((COLUMN()-2)/24,5),'Расчет сбытовых надбавок'!$B$1537:'Расчет сбытовых надбавок'!$G$2280,5)</f>
        <v>25.84</v>
      </c>
      <c r="O680" s="103">
        <f>VLOOKUP($A680+ROUND((COLUMN()-2)/24,5),АТС!$A$41:$F$784,4)+VLOOKUP($A680+ROUND((COLUMN()-2)/24,5),'Расчет сбытовых надбавок'!$B$1537:'Расчет сбытовых надбавок'!$G$2280,5)</f>
        <v>98.73</v>
      </c>
      <c r="P680" s="103">
        <f>VLOOKUP($A680+ROUND((COLUMN()-2)/24,5),АТС!$A$41:$F$784,4)+VLOOKUP($A680+ROUND((COLUMN()-2)/24,5),'Расчет сбытовых надбавок'!$B$1537:'Расчет сбытовых надбавок'!$G$2280,5)</f>
        <v>188.25</v>
      </c>
      <c r="Q680" s="103">
        <f>VLOOKUP($A680+ROUND((COLUMN()-2)/24,5),АТС!$A$41:$F$784,4)+VLOOKUP($A680+ROUND((COLUMN()-2)/24,5),'Расчет сбытовых надбавок'!$B$1537:'Расчет сбытовых надбавок'!$G$2280,5)</f>
        <v>184.95999999999998</v>
      </c>
      <c r="R680" s="103">
        <f>VLOOKUP($A680+ROUND((COLUMN()-2)/24,5),АТС!$A$41:$F$784,4)+VLOOKUP($A680+ROUND((COLUMN()-2)/24,5),'Расчет сбытовых надбавок'!$B$1537:'Расчет сбытовых надбавок'!$G$2280,5)</f>
        <v>192.21</v>
      </c>
      <c r="S680" s="103">
        <f>VLOOKUP($A680+ROUND((COLUMN()-2)/24,5),АТС!$A$41:$F$784,4)+VLOOKUP($A680+ROUND((COLUMN()-2)/24,5),'Расчет сбытовых надбавок'!$B$1537:'Расчет сбытовых надбавок'!$G$2280,5)</f>
        <v>148.72</v>
      </c>
      <c r="T680" s="103">
        <f>VLOOKUP($A680+ROUND((COLUMN()-2)/24,5),АТС!$A$41:$F$784,4)+VLOOKUP($A680+ROUND((COLUMN()-2)/24,5),'Расчет сбытовых надбавок'!$B$1537:'Расчет сбытовых надбавок'!$G$2280,5)</f>
        <v>125.83000000000001</v>
      </c>
      <c r="U680" s="103">
        <f>VLOOKUP($A680+ROUND((COLUMN()-2)/24,5),АТС!$A$41:$F$784,4)+VLOOKUP($A680+ROUND((COLUMN()-2)/24,5),'Расчет сбытовых надбавок'!$B$1537:'Расчет сбытовых надбавок'!$G$2280,5)</f>
        <v>5.01</v>
      </c>
      <c r="V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03">
        <f>VLOOKUP($A680+ROUND((COLUMN()-2)/24,5),АТС!$A$41:$F$784,4)+VLOOKUP($A680+ROUND((COLUMN()-2)/24,5),'Расчет сбытовых надбавок'!$B$1537:'Расчет сбытовых надбавок'!$G$2280,5)</f>
        <v>0.08</v>
      </c>
      <c r="X680" s="103">
        <f>VLOOKUP($A680+ROUND((COLUMN()-2)/24,5),АТС!$A$41:$F$784,4)+VLOOKUP($A680+ROUND((COLUMN()-2)/24,5),'Расчет сбытовых надбавок'!$B$1537:'Расчет сбытовых надбавок'!$G$2280,5)</f>
        <v>289.54999999999995</v>
      </c>
      <c r="Y680" s="103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42345</v>
      </c>
      <c r="B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VLOOKUP($A681+ROUND((COLUMN()-2)/24,5),АТС!$A$41:$F$784,4)+VLOOKUP($A681+ROUND((COLUMN()-2)/24,5),'Расчет сбытовых надбавок'!$B$1537:'Расчет сбытовых надбавок'!$G$2280,5)</f>
        <v>42.33</v>
      </c>
      <c r="F681" s="103">
        <f>VLOOKUP($A681+ROUND((COLUMN()-2)/24,5),АТС!$A$41:$F$784,4)+VLOOKUP($A681+ROUND((COLUMN()-2)/24,5),'Расчет сбытовых надбавок'!$B$1537:'Расчет сбытовых надбавок'!$G$2280,5)</f>
        <v>55.54</v>
      </c>
      <c r="G681" s="103">
        <f>VLOOKUP($A681+ROUND((COLUMN()-2)/24,5),АТС!$A$41:$F$784,4)+VLOOKUP($A681+ROUND((COLUMN()-2)/24,5),'Расчет сбытовых надбавок'!$B$1537:'Расчет сбытовых надбавок'!$G$2280,5)</f>
        <v>186.36</v>
      </c>
      <c r="H681" s="103">
        <f>VLOOKUP($A681+ROUND((COLUMN()-2)/24,5),АТС!$A$41:$F$784,4)+VLOOKUP($A681+ROUND((COLUMN()-2)/24,5),'Расчет сбытовых надбавок'!$B$1537:'Расчет сбытовых надбавок'!$G$2280,5)</f>
        <v>281.37</v>
      </c>
      <c r="I681" s="103">
        <f>VLOOKUP($A681+ROUND((COLUMN()-2)/24,5),АТС!$A$41:$F$784,4)+VLOOKUP($A681+ROUND((COLUMN()-2)/24,5),'Расчет сбытовых надбавок'!$B$1537:'Расчет сбытовых надбавок'!$G$2280,5)</f>
        <v>149.47999999999999</v>
      </c>
      <c r="J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VLOOKUP($A681+ROUND((COLUMN()-2)/24,5),АТС!$A$41:$F$784,4)+VLOOKUP($A681+ROUND((COLUMN()-2)/24,5),'Расчет сбытовых надбавок'!$B$1537:'Расчет сбытовых надбавок'!$G$2280,5)</f>
        <v>1.02</v>
      </c>
      <c r="Q681" s="103">
        <f>VLOOKUP($A681+ROUND((COLUMN()-2)/24,5),АТС!$A$41:$F$784,4)+VLOOKUP($A681+ROUND((COLUMN()-2)/24,5),'Расчет сбытовых надбавок'!$B$1537:'Расчет сбытовых надбавок'!$G$2280,5)</f>
        <v>91.13000000000001</v>
      </c>
      <c r="R681" s="103">
        <f>VLOOKUP($A681+ROUND((COLUMN()-2)/24,5),АТС!$A$41:$F$784,4)+VLOOKUP($A681+ROUND((COLUMN()-2)/24,5),'Расчет сбытовых надбавок'!$B$1537:'Расчет сбытовых надбавок'!$G$2280,5)</f>
        <v>99.449999999999989</v>
      </c>
      <c r="S681" s="103">
        <f>VLOOKUP($A681+ROUND((COLUMN()-2)/24,5),АТС!$A$41:$F$784,4)+VLOOKUP($A681+ROUND((COLUMN()-2)/24,5),'Расчет сбытовых надбавок'!$B$1537:'Расчет сбытовых надбавок'!$G$2280,5)</f>
        <v>0.54</v>
      </c>
      <c r="T681" s="103">
        <f>VLOOKUP($A681+ROUND((COLUMN()-2)/24,5),АТС!$A$41:$F$784,4)+VLOOKUP($A681+ROUND((COLUMN()-2)/24,5),'Расчет сбытовых надбавок'!$B$1537:'Расчет сбытовых надбавок'!$G$2280,5)</f>
        <v>30.1</v>
      </c>
      <c r="U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42346</v>
      </c>
      <c r="B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3">
        <f>VLOOKUP($A682+ROUND((COLUMN()-2)/24,5),АТС!$A$41:$F$784,4)+VLOOKUP($A682+ROUND((COLUMN()-2)/24,5),'Расчет сбытовых надбавок'!$B$1537:'Расчет сбытовых надбавок'!$G$2280,5)</f>
        <v>36.700000000000003</v>
      </c>
      <c r="G682" s="103">
        <f>VLOOKUP($A682+ROUND((COLUMN()-2)/24,5),АТС!$A$41:$F$784,4)+VLOOKUP($A682+ROUND((COLUMN()-2)/24,5),'Расчет сбытовых надбавок'!$B$1537:'Расчет сбытовых надбавок'!$G$2280,5)</f>
        <v>208.25</v>
      </c>
      <c r="H682" s="103">
        <f>VLOOKUP($A682+ROUND((COLUMN()-2)/24,5),АТС!$A$41:$F$784,4)+VLOOKUP($A682+ROUND((COLUMN()-2)/24,5),'Расчет сбытовых надбавок'!$B$1537:'Расчет сбытовых надбавок'!$G$2280,5)</f>
        <v>478.12</v>
      </c>
      <c r="I682" s="103">
        <f>VLOOKUP($A682+ROUND((COLUMN()-2)/24,5),АТС!$A$41:$F$784,4)+VLOOKUP($A682+ROUND((COLUMN()-2)/24,5),'Расчет сбытовых надбавок'!$B$1537:'Расчет сбытовых надбавок'!$G$2280,5)</f>
        <v>215.19</v>
      </c>
      <c r="J682" s="103">
        <f>VLOOKUP($A682+ROUND((COLUMN()-2)/24,5),АТС!$A$41:$F$784,4)+VLOOKUP($A682+ROUND((COLUMN()-2)/24,5),'Расчет сбытовых надбавок'!$B$1537:'Расчет сбытовых надбавок'!$G$2280,5)</f>
        <v>129.06</v>
      </c>
      <c r="K682" s="103">
        <f>VLOOKUP($A682+ROUND((COLUMN()-2)/24,5),АТС!$A$41:$F$784,4)+VLOOKUP($A682+ROUND((COLUMN()-2)/24,5),'Расчет сбытовых надбавок'!$B$1537:'Расчет сбытовых надбавок'!$G$2280,5)</f>
        <v>83.389999999999986</v>
      </c>
      <c r="L682" s="103">
        <f>VLOOKUP($A682+ROUND((COLUMN()-2)/24,5),АТС!$A$41:$F$784,4)+VLOOKUP($A682+ROUND((COLUMN()-2)/24,5),'Расчет сбытовых надбавок'!$B$1537:'Расчет сбытовых надбавок'!$G$2280,5)</f>
        <v>51.24</v>
      </c>
      <c r="M682" s="103">
        <f>VLOOKUP($A682+ROUND((COLUMN()-2)/24,5),АТС!$A$41:$F$784,4)+VLOOKUP($A682+ROUND((COLUMN()-2)/24,5),'Расчет сбытовых надбавок'!$B$1537:'Расчет сбытовых надбавок'!$G$2280,5)</f>
        <v>26.66</v>
      </c>
      <c r="N682" s="103">
        <f>VLOOKUP($A682+ROUND((COLUMN()-2)/24,5),АТС!$A$41:$F$784,4)+VLOOKUP($A682+ROUND((COLUMN()-2)/24,5),'Расчет сбытовых надбавок'!$B$1537:'Расчет сбытовых надбавок'!$G$2280,5)</f>
        <v>10.65</v>
      </c>
      <c r="O682" s="103">
        <f>VLOOKUP($A682+ROUND((COLUMN()-2)/24,5),АТС!$A$41:$F$784,4)+VLOOKUP($A682+ROUND((COLUMN()-2)/24,5),'Расчет сбытовых надбавок'!$B$1537:'Расчет сбытовых надбавок'!$G$2280,5)</f>
        <v>2.59</v>
      </c>
      <c r="P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03">
        <f>VLOOKUP($A682+ROUND((COLUMN()-2)/24,5),АТС!$A$41:$F$784,4)+VLOOKUP($A682+ROUND((COLUMN()-2)/24,5),'Расчет сбытовых надбавок'!$B$1537:'Расчет сбытовых надбавок'!$G$2280,5)</f>
        <v>11.17</v>
      </c>
      <c r="R682" s="103">
        <f>VLOOKUP($A682+ROUND((COLUMN()-2)/24,5),АТС!$A$41:$F$784,4)+VLOOKUP($A682+ROUND((COLUMN()-2)/24,5),'Расчет сбытовых надбавок'!$B$1537:'Расчет сбытовых надбавок'!$G$2280,5)</f>
        <v>88.160000000000011</v>
      </c>
      <c r="S682" s="103">
        <f>VLOOKUP($A682+ROUND((COLUMN()-2)/24,5),АТС!$A$41:$F$784,4)+VLOOKUP($A682+ROUND((COLUMN()-2)/24,5),'Расчет сбытовых надбавок'!$B$1537:'Расчет сбытовых надбавок'!$G$2280,5)</f>
        <v>35.53</v>
      </c>
      <c r="T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U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3">
        <f t="shared" si="18"/>
        <v>42347</v>
      </c>
      <c r="B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VLOOKUP($A683+ROUND((COLUMN()-2)/24,5),АТС!$A$41:$F$784,4)+VLOOKUP($A683+ROUND((COLUMN()-2)/24,5),'Расчет сбытовых надбавок'!$B$1537:'Расчет сбытовых надбавок'!$G$2280,5)</f>
        <v>74.28</v>
      </c>
      <c r="F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3">
        <f>VLOOKUP($A683+ROUND((COLUMN()-2)/24,5),АТС!$A$41:$F$784,4)+VLOOKUP($A683+ROUND((COLUMN()-2)/24,5),'Расчет сбытовых надбавок'!$B$1537:'Расчет сбытовых надбавок'!$G$2280,5)</f>
        <v>118.58</v>
      </c>
      <c r="H683" s="103">
        <f>VLOOKUP($A683+ROUND((COLUMN()-2)/24,5),АТС!$A$41:$F$784,4)+VLOOKUP($A683+ROUND((COLUMN()-2)/24,5),'Расчет сбытовых надбавок'!$B$1537:'Расчет сбытовых надбавок'!$G$2280,5)</f>
        <v>327.44000000000005</v>
      </c>
      <c r="I683" s="103">
        <f>VLOOKUP($A683+ROUND((COLUMN()-2)/24,5),АТС!$A$41:$F$784,4)+VLOOKUP($A683+ROUND((COLUMN()-2)/24,5),'Расчет сбытовых надбавок'!$B$1537:'Расчет сбытовых надбавок'!$G$2280,5)</f>
        <v>20.66</v>
      </c>
      <c r="J683" s="103">
        <f>VLOOKUP($A683+ROUND((COLUMN()-2)/24,5),АТС!$A$41:$F$784,4)+VLOOKUP($A683+ROUND((COLUMN()-2)/24,5),'Расчет сбытовых надбавок'!$B$1537:'Расчет сбытовых надбавок'!$G$2280,5)</f>
        <v>1.1100000000000001</v>
      </c>
      <c r="K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P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R683" s="103">
        <f>VLOOKUP($A683+ROUND((COLUMN()-2)/24,5),АТС!$A$41:$F$784,4)+VLOOKUP($A683+ROUND((COLUMN()-2)/24,5),'Расчет сбытовых надбавок'!$B$1537:'Расчет сбытовых надбавок'!$G$2280,5)</f>
        <v>47.620000000000005</v>
      </c>
      <c r="S683" s="103">
        <f>VLOOKUP($A683+ROUND((COLUMN()-2)/24,5),АТС!$A$41:$F$784,4)+VLOOKUP($A683+ROUND((COLUMN()-2)/24,5),'Расчет сбытовых надбавок'!$B$1537:'Расчет сбытовых надбавок'!$G$2280,5)</f>
        <v>18.3</v>
      </c>
      <c r="T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W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3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3">
        <f t="shared" si="18"/>
        <v>42348</v>
      </c>
      <c r="B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3">
        <f>VLOOKUP($A684+ROUND((COLUMN()-2)/24,5),АТС!$A$41:$F$784,4)+VLOOKUP($A684+ROUND((COLUMN()-2)/24,5),'Расчет сбытовых надбавок'!$B$1537:'Расчет сбытовых надбавок'!$G$2280,5)</f>
        <v>13.7</v>
      </c>
      <c r="F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3">
        <f>VLOOKUP($A684+ROUND((COLUMN()-2)/24,5),АТС!$A$41:$F$784,4)+VLOOKUP($A684+ROUND((COLUMN()-2)/24,5),'Расчет сбытовых надбавок'!$B$1537:'Расчет сбытовых надбавок'!$G$2280,5)</f>
        <v>106.34</v>
      </c>
      <c r="H684" s="103">
        <f>VLOOKUP($A684+ROUND((COLUMN()-2)/24,5),АТС!$A$41:$F$784,4)+VLOOKUP($A684+ROUND((COLUMN()-2)/24,5),'Расчет сбытовых надбавок'!$B$1537:'Расчет сбытовых надбавок'!$G$2280,5)</f>
        <v>243.16</v>
      </c>
      <c r="I684" s="103">
        <f>VLOOKUP($A684+ROUND((COLUMN()-2)/24,5),АТС!$A$41:$F$784,4)+VLOOKUP($A684+ROUND((COLUMN()-2)/24,5),'Расчет сбытовых надбавок'!$B$1537:'Расчет сбытовых надбавок'!$G$2280,5)</f>
        <v>287.96000000000004</v>
      </c>
      <c r="J684" s="103">
        <f>VLOOKUP($A684+ROUND((COLUMN()-2)/24,5),АТС!$A$41:$F$784,4)+VLOOKUP($A684+ROUND((COLUMN()-2)/24,5),'Расчет сбытовых надбавок'!$B$1537:'Расчет сбытовых надбавок'!$G$2280,5)</f>
        <v>23.619999999999997</v>
      </c>
      <c r="K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03">
        <f>VLOOKUP($A684+ROUND((COLUMN()-2)/24,5),АТС!$A$41:$F$784,4)+VLOOKUP($A684+ROUND((COLUMN()-2)/24,5),'Расчет сбытовых надбавок'!$B$1537:'Расчет сбытовых надбавок'!$G$2280,5)</f>
        <v>17.419999999999998</v>
      </c>
      <c r="S684" s="103">
        <f>VLOOKUP($A684+ROUND((COLUMN()-2)/24,5),АТС!$A$41:$F$784,4)+VLOOKUP($A684+ROUND((COLUMN()-2)/24,5),'Расчет сбытовых надбавок'!$B$1537:'Расчет сбытовых надбавок'!$G$2280,5)</f>
        <v>62.64</v>
      </c>
      <c r="T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03">
        <f>VLOOKUP($A684+ROUND((COLUMN()-2)/24,5),АТС!$A$41:$F$784,4)+VLOOKUP($A684+ROUND((COLUMN()-2)/24,5),'Расчет сбытовых надбавок'!$B$1537:'Расчет сбытовых надбавок'!$G$2280,5)</f>
        <v>0.01</v>
      </c>
      <c r="V684" s="103">
        <f>VLOOKUP($A684+ROUND((COLUMN()-2)/24,5),АТС!$A$41:$F$784,4)+VLOOKUP($A684+ROUND((COLUMN()-2)/24,5),'Расчет сбытовых надбавок'!$B$1537:'Расчет сбытовых надбавок'!$G$2280,5)</f>
        <v>47.480000000000004</v>
      </c>
      <c r="W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42349</v>
      </c>
      <c r="B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3">
        <f>VLOOKUP($A685+ROUND((COLUMN()-2)/24,5),АТС!$A$41:$F$784,4)+VLOOKUP($A685+ROUND((COLUMN()-2)/24,5),'Расчет сбытовых надбавок'!$B$1537:'Расчет сбытовых надбавок'!$G$2280,5)</f>
        <v>25.35</v>
      </c>
      <c r="F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03">
        <f>VLOOKUP($A685+ROUND((COLUMN()-2)/24,5),АТС!$A$41:$F$784,4)+VLOOKUP($A685+ROUND((COLUMN()-2)/24,5),'Расчет сбытовых надбавок'!$B$1537:'Расчет сбытовых надбавок'!$G$2280,5)</f>
        <v>111.10000000000001</v>
      </c>
      <c r="H685" s="103">
        <f>VLOOKUP($A685+ROUND((COLUMN()-2)/24,5),АТС!$A$41:$F$784,4)+VLOOKUP($A685+ROUND((COLUMN()-2)/24,5),'Расчет сбытовых надбавок'!$B$1537:'Расчет сбытовых надбавок'!$G$2280,5)</f>
        <v>294.33</v>
      </c>
      <c r="I685" s="103">
        <f>VLOOKUP($A685+ROUND((COLUMN()-2)/24,5),АТС!$A$41:$F$784,4)+VLOOKUP($A685+ROUND((COLUMN()-2)/24,5),'Расчет сбытовых надбавок'!$B$1537:'Расчет сбытовых надбавок'!$G$2280,5)</f>
        <v>187.09</v>
      </c>
      <c r="J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K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M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N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3">
        <f>VLOOKUP($A685+ROUND((COLUMN()-2)/24,5),АТС!$A$41:$F$784,4)+VLOOKUP($A685+ROUND((COLUMN()-2)/24,5),'Расчет сбытовых надбавок'!$B$1537:'Расчет сбытовых надбавок'!$G$2280,5)</f>
        <v>12.79</v>
      </c>
      <c r="R685" s="103">
        <f>VLOOKUP($A685+ROUND((COLUMN()-2)/24,5),АТС!$A$41:$F$784,4)+VLOOKUP($A685+ROUND((COLUMN()-2)/24,5),'Расчет сбытовых надбавок'!$B$1537:'Расчет сбытовых надбавок'!$G$2280,5)</f>
        <v>161.35999999999999</v>
      </c>
      <c r="S685" s="103">
        <f>VLOOKUP($A685+ROUND((COLUMN()-2)/24,5),АТС!$A$41:$F$784,4)+VLOOKUP($A685+ROUND((COLUMN()-2)/24,5),'Расчет сбытовых надбавок'!$B$1537:'Расчет сбытовых надбавок'!$G$2280,5)</f>
        <v>133.03</v>
      </c>
      <c r="T685" s="103">
        <f>VLOOKUP($A685+ROUND((COLUMN()-2)/24,5),АТС!$A$41:$F$784,4)+VLOOKUP($A685+ROUND((COLUMN()-2)/24,5),'Расчет сбытовых надбавок'!$B$1537:'Расчет сбытовых надбавок'!$G$2280,5)</f>
        <v>145.06</v>
      </c>
      <c r="U685" s="103">
        <f>VLOOKUP($A685+ROUND((COLUMN()-2)/24,5),АТС!$A$41:$F$784,4)+VLOOKUP($A685+ROUND((COLUMN()-2)/24,5),'Расчет сбытовых надбавок'!$B$1537:'Расчет сбытовых надбавок'!$G$2280,5)</f>
        <v>121.26</v>
      </c>
      <c r="V685" s="103">
        <f>VLOOKUP($A685+ROUND((COLUMN()-2)/24,5),АТС!$A$41:$F$784,4)+VLOOKUP($A685+ROUND((COLUMN()-2)/24,5),'Расчет сбытовых надбавок'!$B$1537:'Расчет сбытовых надбавок'!$G$2280,5)</f>
        <v>142.34</v>
      </c>
      <c r="W685" s="103">
        <f>VLOOKUP($A685+ROUND((COLUMN()-2)/24,5),АТС!$A$41:$F$784,4)+VLOOKUP($A685+ROUND((COLUMN()-2)/24,5),'Расчет сбытовых надбавок'!$B$1537:'Расчет сбытовых надбавок'!$G$2280,5)</f>
        <v>72.94</v>
      </c>
      <c r="X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3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42350</v>
      </c>
      <c r="B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03">
        <f>VLOOKUP($A686+ROUND((COLUMN()-2)/24,5),АТС!$A$41:$F$784,4)+VLOOKUP($A686+ROUND((COLUMN()-2)/24,5),'Расчет сбытовых надбавок'!$B$1537:'Расчет сбытовых надбавок'!$G$2280,5)</f>
        <v>4</v>
      </c>
      <c r="G686" s="103">
        <f>VLOOKUP($A686+ROUND((COLUMN()-2)/24,5),АТС!$A$41:$F$784,4)+VLOOKUP($A686+ROUND((COLUMN()-2)/24,5),'Расчет сбытовых надбавок'!$B$1537:'Расчет сбытовых надбавок'!$G$2280,5)</f>
        <v>228.64</v>
      </c>
      <c r="H686" s="103">
        <f>VLOOKUP($A686+ROUND((COLUMN()-2)/24,5),АТС!$A$41:$F$784,4)+VLOOKUP($A686+ROUND((COLUMN()-2)/24,5),'Расчет сбытовых надбавок'!$B$1537:'Расчет сбытовых надбавок'!$G$2280,5)</f>
        <v>16.61</v>
      </c>
      <c r="I686" s="103">
        <f>VLOOKUP($A686+ROUND((COLUMN()-2)/24,5),АТС!$A$41:$F$784,4)+VLOOKUP($A686+ROUND((COLUMN()-2)/24,5),'Расчет сбытовых надбавок'!$B$1537:'Расчет сбытовых надбавок'!$G$2280,5)</f>
        <v>126.11</v>
      </c>
      <c r="J686" s="103">
        <f>VLOOKUP($A686+ROUND((COLUMN()-2)/24,5),АТС!$A$41:$F$784,4)+VLOOKUP($A686+ROUND((COLUMN()-2)/24,5),'Расчет сбытовых надбавок'!$B$1537:'Расчет сбытовых надбавок'!$G$2280,5)</f>
        <v>71.760000000000005</v>
      </c>
      <c r="K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03">
        <f>VLOOKUP($A686+ROUND((COLUMN()-2)/24,5),АТС!$A$41:$F$784,4)+VLOOKUP($A686+ROUND((COLUMN()-2)/24,5),'Расчет сбытовых надбавок'!$B$1537:'Расчет сбытовых надбавок'!$G$2280,5)</f>
        <v>20.209999999999997</v>
      </c>
      <c r="R686" s="103">
        <f>VLOOKUP($A686+ROUND((COLUMN()-2)/24,5),АТС!$A$41:$F$784,4)+VLOOKUP($A686+ROUND((COLUMN()-2)/24,5),'Расчет сбытовых надбавок'!$B$1537:'Расчет сбытовых надбавок'!$G$2280,5)</f>
        <v>213.98</v>
      </c>
      <c r="S686" s="103">
        <f>VLOOKUP($A686+ROUND((COLUMN()-2)/24,5),АТС!$A$41:$F$784,4)+VLOOKUP($A686+ROUND((COLUMN()-2)/24,5),'Расчет сбытовых надбавок'!$B$1537:'Расчет сбытовых надбавок'!$G$2280,5)</f>
        <v>39.659999999999997</v>
      </c>
      <c r="T686" s="103">
        <f>VLOOKUP($A686+ROUND((COLUMN()-2)/24,5),АТС!$A$41:$F$784,4)+VLOOKUP($A686+ROUND((COLUMN()-2)/24,5),'Расчет сбытовых надбавок'!$B$1537:'Расчет сбытовых надбавок'!$G$2280,5)</f>
        <v>31.310000000000002</v>
      </c>
      <c r="U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3">
        <f>VLOOKUP($A686+ROUND((COLUMN()-2)/24,5),АТС!$A$41:$F$784,4)+VLOOKUP($A686+ROUND((COLUMN()-2)/24,5),'Расчет сбытовых надбавок'!$B$1537:'Расчет сбытовых надбавок'!$G$2280,5)</f>
        <v>0.01</v>
      </c>
      <c r="X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3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42351</v>
      </c>
      <c r="B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3">
        <f>VLOOKUP($A687+ROUND((COLUMN()-2)/24,5),АТС!$A$41:$F$784,4)+VLOOKUP($A687+ROUND((COLUMN()-2)/24,5),'Расчет сбытовых надбавок'!$B$1537:'Расчет сбытовых надбавок'!$G$2280,5)</f>
        <v>1.03</v>
      </c>
      <c r="D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3">
        <f>VLOOKUP($A687+ROUND((COLUMN()-2)/24,5),АТС!$A$41:$F$784,4)+VLOOKUP($A687+ROUND((COLUMN()-2)/24,5),'Расчет сбытовых надбавок'!$B$1537:'Расчет сбытовых надбавок'!$G$2280,5)</f>
        <v>18.79</v>
      </c>
      <c r="F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3">
        <f>VLOOKUP($A687+ROUND((COLUMN()-2)/24,5),АТС!$A$41:$F$784,4)+VLOOKUP($A687+ROUND((COLUMN()-2)/24,5),'Расчет сбытовых надбавок'!$B$1537:'Расчет сбытовых надбавок'!$G$2280,5)</f>
        <v>34.99</v>
      </c>
      <c r="H687" s="103">
        <f>VLOOKUP($A687+ROUND((COLUMN()-2)/24,5),АТС!$A$41:$F$784,4)+VLOOKUP($A687+ROUND((COLUMN()-2)/24,5),'Расчет сбытовых надбавок'!$B$1537:'Расчет сбытовых надбавок'!$G$2280,5)</f>
        <v>124.56</v>
      </c>
      <c r="I687" s="103">
        <f>VLOOKUP($A687+ROUND((COLUMN()-2)/24,5),АТС!$A$41:$F$784,4)+VLOOKUP($A687+ROUND((COLUMN()-2)/24,5),'Расчет сбытовых надбавок'!$B$1537:'Расчет сбытовых надбавок'!$G$2280,5)</f>
        <v>244.73999999999998</v>
      </c>
      <c r="J687" s="103">
        <f>VLOOKUP($A687+ROUND((COLUMN()-2)/24,5),АТС!$A$41:$F$784,4)+VLOOKUP($A687+ROUND((COLUMN()-2)/24,5),'Расчет сбытовых надбавок'!$B$1537:'Расчет сбытовых надбавок'!$G$2280,5)</f>
        <v>297.33000000000004</v>
      </c>
      <c r="K687" s="103">
        <f>VLOOKUP($A687+ROUND((COLUMN()-2)/24,5),АТС!$A$41:$F$784,4)+VLOOKUP($A687+ROUND((COLUMN()-2)/24,5),'Расчет сбытовых надбавок'!$B$1537:'Расчет сбытовых надбавок'!$G$2280,5)</f>
        <v>219.48999999999998</v>
      </c>
      <c r="L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3">
        <f>VLOOKUP($A687+ROUND((COLUMN()-2)/24,5),АТС!$A$41:$F$784,4)+VLOOKUP($A687+ROUND((COLUMN()-2)/24,5),'Расчет сбытовых надбавок'!$B$1537:'Расчет сбытовых надбавок'!$G$2280,5)</f>
        <v>27.57</v>
      </c>
      <c r="Q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3">
        <f>VLOOKUP($A687+ROUND((COLUMN()-2)/24,5),АТС!$A$41:$F$784,4)+VLOOKUP($A687+ROUND((COLUMN()-2)/24,5),'Расчет сбытовых надбавок'!$B$1537:'Расчет сбытовых надбавок'!$G$2280,5)</f>
        <v>239.52</v>
      </c>
      <c r="S687" s="103">
        <f>VLOOKUP($A687+ROUND((COLUMN()-2)/24,5),АТС!$A$41:$F$784,4)+VLOOKUP($A687+ROUND((COLUMN()-2)/24,5),'Расчет сбытовых надбавок'!$B$1537:'Расчет сбытовых надбавок'!$G$2280,5)</f>
        <v>26.91</v>
      </c>
      <c r="T687" s="103">
        <f>VLOOKUP($A687+ROUND((COLUMN()-2)/24,5),АТС!$A$41:$F$784,4)+VLOOKUP($A687+ROUND((COLUMN()-2)/24,5),'Расчет сбытовых надбавок'!$B$1537:'Расчет сбытовых надбавок'!$G$2280,5)</f>
        <v>16.64</v>
      </c>
      <c r="U687" s="103">
        <f>VLOOKUP($A687+ROUND((COLUMN()-2)/24,5),АТС!$A$41:$F$784,4)+VLOOKUP($A687+ROUND((COLUMN()-2)/24,5),'Расчет сбытовых надбавок'!$B$1537:'Расчет сбытовых надбавок'!$G$2280,5)</f>
        <v>9.0000000000000011E-2</v>
      </c>
      <c r="V687" s="103">
        <f>VLOOKUP($A687+ROUND((COLUMN()-2)/24,5),АТС!$A$41:$F$784,4)+VLOOKUP($A687+ROUND((COLUMN()-2)/24,5),'Расчет сбытовых надбавок'!$B$1537:'Расчет сбытовых надбавок'!$G$2280,5)</f>
        <v>0.01</v>
      </c>
      <c r="W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3">
        <f>VLOOKUP($A687+ROUND((COLUMN()-2)/24,5),АТС!$A$41:$F$784,4)+VLOOKUP($A687+ROUND((COLUMN()-2)/24,5),'Расчет сбытовых надбавок'!$B$1537:'Расчет сбытовых надбавок'!$G$2280,5)</f>
        <v>0.16</v>
      </c>
      <c r="Y687" s="103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3">
        <f t="shared" si="18"/>
        <v>42352</v>
      </c>
      <c r="B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H688" s="103">
        <f>VLOOKUP($A688+ROUND((COLUMN()-2)/24,5),АТС!$A$41:$F$784,4)+VLOOKUP($A688+ROUND((COLUMN()-2)/24,5),'Расчет сбытовых надбавок'!$B$1537:'Расчет сбытовых надбавок'!$G$2280,5)</f>
        <v>362.17</v>
      </c>
      <c r="I688" s="103">
        <f>VLOOKUP($A688+ROUND((COLUMN()-2)/24,5),АТС!$A$41:$F$784,4)+VLOOKUP($A688+ROUND((COLUMN()-2)/24,5),'Расчет сбытовых надбавок'!$B$1537:'Расчет сбытовых надбавок'!$G$2280,5)</f>
        <v>484.24</v>
      </c>
      <c r="J688" s="103">
        <f>VLOOKUP($A688+ROUND((COLUMN()-2)/24,5),АТС!$A$41:$F$784,4)+VLOOKUP($A688+ROUND((COLUMN()-2)/24,5),'Расчет сбытовых надбавок'!$B$1537:'Расчет сбытовых надбавок'!$G$2280,5)</f>
        <v>96.460000000000008</v>
      </c>
      <c r="K688" s="103">
        <f>VLOOKUP($A688+ROUND((COLUMN()-2)/24,5),АТС!$A$41:$F$784,4)+VLOOKUP($A688+ROUND((COLUMN()-2)/24,5),'Расчет сбытовых надбавок'!$B$1537:'Расчет сбытовых надбавок'!$G$2280,5)</f>
        <v>32.32</v>
      </c>
      <c r="L688" s="103">
        <f>VLOOKUP($A688+ROUND((COLUMN()-2)/24,5),АТС!$A$41:$F$784,4)+VLOOKUP($A688+ROUND((COLUMN()-2)/24,5),'Расчет сбытовых надбавок'!$B$1537:'Расчет сбытовых надбавок'!$G$2280,5)</f>
        <v>6.45</v>
      </c>
      <c r="M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03">
        <f>VLOOKUP($A688+ROUND((COLUMN()-2)/24,5),АТС!$A$41:$F$784,4)+VLOOKUP($A688+ROUND((COLUMN()-2)/24,5),'Расчет сбытовых надбавок'!$B$1537:'Расчет сбытовых надбавок'!$G$2280,5)</f>
        <v>60.64</v>
      </c>
      <c r="Q688" s="103">
        <f>VLOOKUP($A688+ROUND((COLUMN()-2)/24,5),АТС!$A$41:$F$784,4)+VLOOKUP($A688+ROUND((COLUMN()-2)/24,5),'Расчет сбытовых надбавок'!$B$1537:'Расчет сбытовых надбавок'!$G$2280,5)</f>
        <v>962.01</v>
      </c>
      <c r="R688" s="103">
        <f>VLOOKUP($A688+ROUND((COLUMN()-2)/24,5),АТС!$A$41:$F$784,4)+VLOOKUP($A688+ROUND((COLUMN()-2)/24,5),'Расчет сбытовых надбавок'!$B$1537:'Расчет сбытовых надбавок'!$G$2280,5)</f>
        <v>210.56</v>
      </c>
      <c r="S688" s="103">
        <f>VLOOKUP($A688+ROUND((COLUMN()-2)/24,5),АТС!$A$41:$F$784,4)+VLOOKUP($A688+ROUND((COLUMN()-2)/24,5),'Расчет сбытовых надбавок'!$B$1537:'Расчет сбытовых надбавок'!$G$2280,5)</f>
        <v>166.21</v>
      </c>
      <c r="T688" s="103">
        <f>VLOOKUP($A688+ROUND((COLUMN()-2)/24,5),АТС!$A$41:$F$784,4)+VLOOKUP($A688+ROUND((COLUMN()-2)/24,5),'Расчет сбытовых надбавок'!$B$1537:'Расчет сбытовых надбавок'!$G$2280,5)</f>
        <v>149.5</v>
      </c>
      <c r="U688" s="103">
        <f>VLOOKUP($A688+ROUND((COLUMN()-2)/24,5),АТС!$A$41:$F$784,4)+VLOOKUP($A688+ROUND((COLUMN()-2)/24,5),'Расчет сбытовых надбавок'!$B$1537:'Расчет сбытовых надбавок'!$G$2280,5)</f>
        <v>125.79</v>
      </c>
      <c r="V688" s="103">
        <f>VLOOKUP($A688+ROUND((COLUMN()-2)/24,5),АТС!$A$41:$F$784,4)+VLOOKUP($A688+ROUND((COLUMN()-2)/24,5),'Расчет сбытовых надбавок'!$B$1537:'Расчет сбытовых надбавок'!$G$2280,5)</f>
        <v>294.25</v>
      </c>
      <c r="W688" s="103">
        <f>VLOOKUP($A688+ROUND((COLUMN()-2)/24,5),АТС!$A$41:$F$784,4)+VLOOKUP($A688+ROUND((COLUMN()-2)/24,5),'Расчет сбытовых надбавок'!$B$1537:'Расчет сбытовых надбавок'!$G$2280,5)</f>
        <v>37.19</v>
      </c>
      <c r="X688" s="103">
        <f>VLOOKUP($A688+ROUND((COLUMN()-2)/24,5),АТС!$A$41:$F$784,4)+VLOOKUP($A688+ROUND((COLUMN()-2)/24,5),'Расчет сбытовых надбавок'!$B$1537:'Расчет сбытовых надбавок'!$G$2280,5)</f>
        <v>204.87</v>
      </c>
      <c r="Y688" s="103">
        <f>VLOOKUP($A688+ROUND((COLUMN()-2)/24,5),АТС!$A$41:$F$784,4)+VLOOKUP($A688+ROUND((COLUMN()-2)/24,5),'Расчет сбытовых надбавок'!$B$1537:'Расчет сбытовых надбавок'!$G$2280,5)</f>
        <v>609.23</v>
      </c>
    </row>
    <row r="689" spans="1:25" x14ac:dyDescent="0.2">
      <c r="A689" s="83">
        <f t="shared" si="18"/>
        <v>42353</v>
      </c>
      <c r="B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VLOOKUP($A689+ROUND((COLUMN()-2)/24,5),АТС!$A$41:$F$784,4)+VLOOKUP($A689+ROUND((COLUMN()-2)/24,5),'Расчет сбытовых надбавок'!$B$1537:'Расчет сбытовых надбавок'!$G$2280,5)</f>
        <v>2.0100000000000002</v>
      </c>
      <c r="F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3">
        <f>VLOOKUP($A689+ROUND((COLUMN()-2)/24,5),АТС!$A$41:$F$784,4)+VLOOKUP($A689+ROUND((COLUMN()-2)/24,5),'Расчет сбытовых надбавок'!$B$1537:'Расчет сбытовых надбавок'!$G$2280,5)</f>
        <v>166.99</v>
      </c>
      <c r="H689" s="103">
        <f>VLOOKUP($A689+ROUND((COLUMN()-2)/24,5),АТС!$A$41:$F$784,4)+VLOOKUP($A689+ROUND((COLUMN()-2)/24,5),'Расчет сбытовых надбавок'!$B$1537:'Расчет сбытовых надбавок'!$G$2280,5)</f>
        <v>189.39</v>
      </c>
      <c r="I689" s="103">
        <f>VLOOKUP($A689+ROUND((COLUMN()-2)/24,5),АТС!$A$41:$F$784,4)+VLOOKUP($A689+ROUND((COLUMN()-2)/24,5),'Расчет сбытовых надбавок'!$B$1537:'Расчет сбытовых надбавок'!$G$2280,5)</f>
        <v>30.459999999999997</v>
      </c>
      <c r="J689" s="103">
        <f>VLOOKUP($A689+ROUND((COLUMN()-2)/24,5),АТС!$A$41:$F$784,4)+VLOOKUP($A689+ROUND((COLUMN()-2)/24,5),'Расчет сбытовых надбавок'!$B$1537:'Расчет сбытовых надбавок'!$G$2280,5)</f>
        <v>19.189999999999998</v>
      </c>
      <c r="K689" s="103">
        <f>VLOOKUP($A689+ROUND((COLUMN()-2)/24,5),АТС!$A$41:$F$784,4)+VLOOKUP($A689+ROUND((COLUMN()-2)/24,5),'Расчет сбытовых надбавок'!$B$1537:'Расчет сбытовых надбавок'!$G$2280,5)</f>
        <v>0.05</v>
      </c>
      <c r="L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3">
        <f>VLOOKUP($A689+ROUND((COLUMN()-2)/24,5),АТС!$A$41:$F$784,4)+VLOOKUP($A689+ROUND((COLUMN()-2)/24,5),'Расчет сбытовых надбавок'!$B$1537:'Расчет сбытовых надбавок'!$G$2280,5)</f>
        <v>28.400000000000002</v>
      </c>
      <c r="N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3">
        <f>VLOOKUP($A689+ROUND((COLUMN()-2)/24,5),АТС!$A$41:$F$784,4)+VLOOKUP($A689+ROUND((COLUMN()-2)/24,5),'Расчет сбытовых надбавок'!$B$1537:'Расчет сбытовых надбавок'!$G$2280,5)</f>
        <v>285.14</v>
      </c>
      <c r="P689" s="103">
        <f>VLOOKUP($A689+ROUND((COLUMN()-2)/24,5),АТС!$A$41:$F$784,4)+VLOOKUP($A689+ROUND((COLUMN()-2)/24,5),'Расчет сбытовых надбавок'!$B$1537:'Расчет сбытовых надбавок'!$G$2280,5)</f>
        <v>283.75</v>
      </c>
      <c r="Q689" s="103">
        <f>VLOOKUP($A689+ROUND((COLUMN()-2)/24,5),АТС!$A$41:$F$784,4)+VLOOKUP($A689+ROUND((COLUMN()-2)/24,5),'Расчет сбытовых надбавок'!$B$1537:'Расчет сбытовых надбавок'!$G$2280,5)</f>
        <v>361.76</v>
      </c>
      <c r="R689" s="103">
        <f>VLOOKUP($A689+ROUND((COLUMN()-2)/24,5),АТС!$A$41:$F$784,4)+VLOOKUP($A689+ROUND((COLUMN()-2)/24,5),'Расчет сбытовых надбавок'!$B$1537:'Расчет сбытовых надбавок'!$G$2280,5)</f>
        <v>265.21000000000004</v>
      </c>
      <c r="S689" s="103">
        <f>VLOOKUP($A689+ROUND((COLUMN()-2)/24,5),АТС!$A$41:$F$784,4)+VLOOKUP($A689+ROUND((COLUMN()-2)/24,5),'Расчет сбытовых надбавок'!$B$1537:'Расчет сбытовых надбавок'!$G$2280,5)</f>
        <v>302.89999999999998</v>
      </c>
      <c r="T689" s="103">
        <f>VLOOKUP($A689+ROUND((COLUMN()-2)/24,5),АТС!$A$41:$F$784,4)+VLOOKUP($A689+ROUND((COLUMN()-2)/24,5),'Расчет сбытовых надбавок'!$B$1537:'Расчет сбытовых надбавок'!$G$2280,5)</f>
        <v>449.57</v>
      </c>
      <c r="U689" s="103">
        <f>VLOOKUP($A689+ROUND((COLUMN()-2)/24,5),АТС!$A$41:$F$784,4)+VLOOKUP($A689+ROUND((COLUMN()-2)/24,5),'Расчет сбытовых надбавок'!$B$1537:'Расчет сбытовых надбавок'!$G$2280,5)</f>
        <v>452.14</v>
      </c>
      <c r="V689" s="103">
        <f>VLOOKUP($A689+ROUND((COLUMN()-2)/24,5),АТС!$A$41:$F$784,4)+VLOOKUP($A689+ROUND((COLUMN()-2)/24,5),'Расчет сбытовых надбавок'!$B$1537:'Расчет сбытовых надбавок'!$G$2280,5)</f>
        <v>268.27</v>
      </c>
      <c r="W689" s="103">
        <f>VLOOKUP($A689+ROUND((COLUMN()-2)/24,5),АТС!$A$41:$F$784,4)+VLOOKUP($A689+ROUND((COLUMN()-2)/24,5),'Расчет сбытовых надбавок'!$B$1537:'Расчет сбытовых надбавок'!$G$2280,5)</f>
        <v>266.96999999999997</v>
      </c>
      <c r="X689" s="103">
        <f>VLOOKUP($A689+ROUND((COLUMN()-2)/24,5),АТС!$A$41:$F$784,4)+VLOOKUP($A689+ROUND((COLUMN()-2)/24,5),'Расчет сбытовых надбавок'!$B$1537:'Расчет сбытовых надбавок'!$G$2280,5)</f>
        <v>57.599999999999994</v>
      </c>
      <c r="Y689" s="103">
        <f>VLOOKUP($A689+ROUND((COLUMN()-2)/24,5),АТС!$A$41:$F$784,4)+VLOOKUP($A689+ROUND((COLUMN()-2)/24,5),'Расчет сбытовых надбавок'!$B$1537:'Расчет сбытовых надбавок'!$G$2280,5)</f>
        <v>242.6</v>
      </c>
    </row>
    <row r="690" spans="1:25" x14ac:dyDescent="0.2">
      <c r="A690" s="83">
        <f t="shared" si="18"/>
        <v>42354</v>
      </c>
      <c r="B690" s="103">
        <f>VLOOKUP($A690+ROUND((COLUMN()-2)/24,5),АТС!$A$41:$F$784,4)+VLOOKUP($A690+ROUND((COLUMN()-2)/24,5),'Расчет сбытовых надбавок'!$B$1537:'Расчет сбытовых надбавок'!$G$2280,5)</f>
        <v>122.25</v>
      </c>
      <c r="C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VLOOKUP($A690+ROUND((COLUMN()-2)/24,5),АТС!$A$41:$F$784,4)+VLOOKUP($A690+ROUND((COLUMN()-2)/24,5),'Расчет сбытовых надбавок'!$B$1537:'Расчет сбытовых надбавок'!$G$2280,5)</f>
        <v>503.38</v>
      </c>
      <c r="G690" s="103">
        <f>VLOOKUP($A690+ROUND((COLUMN()-2)/24,5),АТС!$A$41:$F$784,4)+VLOOKUP($A690+ROUND((COLUMN()-2)/24,5),'Расчет сбытовых надбавок'!$B$1537:'Расчет сбытовых надбавок'!$G$2280,5)</f>
        <v>542.22</v>
      </c>
      <c r="H690" s="103">
        <f>VLOOKUP($A690+ROUND((COLUMN()-2)/24,5),АТС!$A$41:$F$784,4)+VLOOKUP($A690+ROUND((COLUMN()-2)/24,5),'Расчет сбытовых надбавок'!$B$1537:'Расчет сбытовых надбавок'!$G$2280,5)</f>
        <v>145.56</v>
      </c>
      <c r="I690" s="103">
        <f>VLOOKUP($A690+ROUND((COLUMN()-2)/24,5),АТС!$A$41:$F$784,4)+VLOOKUP($A690+ROUND((COLUMN()-2)/24,5),'Расчет сбытовых надбавок'!$B$1537:'Расчет сбытовых надбавок'!$G$2280,5)</f>
        <v>424.42999999999995</v>
      </c>
      <c r="J690" s="103">
        <f>VLOOKUP($A690+ROUND((COLUMN()-2)/24,5),АТС!$A$41:$F$784,4)+VLOOKUP($A690+ROUND((COLUMN()-2)/24,5),'Расчет сбытовых надбавок'!$B$1537:'Расчет сбытовых надбавок'!$G$2280,5)</f>
        <v>138.97999999999999</v>
      </c>
      <c r="K690" s="103">
        <f>VLOOKUP($A690+ROUND((COLUMN()-2)/24,5),АТС!$A$41:$F$784,4)+VLOOKUP($A690+ROUND((COLUMN()-2)/24,5),'Расчет сбытовых надбавок'!$B$1537:'Расчет сбытовых надбавок'!$G$2280,5)</f>
        <v>5.7299999999999995</v>
      </c>
      <c r="L690" s="103">
        <f>VLOOKUP($A690+ROUND((COLUMN()-2)/24,5),АТС!$A$41:$F$784,4)+VLOOKUP($A690+ROUND((COLUMN()-2)/24,5),'Расчет сбытовых надбавок'!$B$1537:'Расчет сбытовых надбавок'!$G$2280,5)</f>
        <v>410.42</v>
      </c>
      <c r="M690" s="103">
        <f>VLOOKUP($A690+ROUND((COLUMN()-2)/24,5),АТС!$A$41:$F$784,4)+VLOOKUP($A690+ROUND((COLUMN()-2)/24,5),'Расчет сбытовых надбавок'!$B$1537:'Расчет сбытовых надбавок'!$G$2280,5)</f>
        <v>54.97</v>
      </c>
      <c r="N690" s="103">
        <f>VLOOKUP($A690+ROUND((COLUMN()-2)/24,5),АТС!$A$41:$F$784,4)+VLOOKUP($A690+ROUND((COLUMN()-2)/24,5),'Расчет сбытовых надбавок'!$B$1537:'Расчет сбытовых надбавок'!$G$2280,5)</f>
        <v>11.11</v>
      </c>
      <c r="O690" s="103">
        <f>VLOOKUP($A690+ROUND((COLUMN()-2)/24,5),АТС!$A$41:$F$784,4)+VLOOKUP($A690+ROUND((COLUMN()-2)/24,5),'Расчет сбытовых надбавок'!$B$1537:'Расчет сбытовых надбавок'!$G$2280,5)</f>
        <v>31.970000000000002</v>
      </c>
      <c r="P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Q690" s="103">
        <f>VLOOKUP($A690+ROUND((COLUMN()-2)/24,5),АТС!$A$41:$F$784,4)+VLOOKUP($A690+ROUND((COLUMN()-2)/24,5),'Расчет сбытовых надбавок'!$B$1537:'Расчет сбытовых надбавок'!$G$2280,5)</f>
        <v>4.88</v>
      </c>
      <c r="R690" s="103">
        <f>VLOOKUP($A690+ROUND((COLUMN()-2)/24,5),АТС!$A$41:$F$784,4)+VLOOKUP($A690+ROUND((COLUMN()-2)/24,5),'Расчет сбытовых надбавок'!$B$1537:'Расчет сбытовых надбавок'!$G$2280,5)</f>
        <v>95.19</v>
      </c>
      <c r="S690" s="103">
        <f>VLOOKUP($A690+ROUND((COLUMN()-2)/24,5),АТС!$A$41:$F$784,4)+VLOOKUP($A690+ROUND((COLUMN()-2)/24,5),'Расчет сбытовых надбавок'!$B$1537:'Расчет сбытовых надбавок'!$G$2280,5)</f>
        <v>104.55</v>
      </c>
      <c r="T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03">
        <f>VLOOKUP($A690+ROUND((COLUMN()-2)/24,5),АТС!$A$41:$F$784,4)+VLOOKUP($A690+ROUND((COLUMN()-2)/24,5),'Расчет сбытовых надбавок'!$B$1537:'Расчет сбытовых надбавок'!$G$2280,5)</f>
        <v>246.19</v>
      </c>
      <c r="W690" s="103">
        <f>VLOOKUP($A690+ROUND((COLUMN()-2)/24,5),АТС!$A$41:$F$784,4)+VLOOKUP($A690+ROUND((COLUMN()-2)/24,5),'Расчет сбытовых надбавок'!$B$1537:'Расчет сбытовых надбавок'!$G$2280,5)</f>
        <v>325.82</v>
      </c>
      <c r="X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42355</v>
      </c>
      <c r="B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VLOOKUP($A691+ROUND((COLUMN()-2)/24,5),АТС!$A$41:$F$784,4)+VLOOKUP($A691+ROUND((COLUMN()-2)/24,5),'Расчет сбытовых надбавок'!$B$1537:'Расчет сбытовых надбавок'!$G$2280,5)</f>
        <v>146.81</v>
      </c>
      <c r="D691" s="103">
        <f>VLOOKUP($A691+ROUND((COLUMN()-2)/24,5),АТС!$A$41:$F$784,4)+VLOOKUP($A691+ROUND((COLUMN()-2)/24,5),'Расчет сбытовых надбавок'!$B$1537:'Расчет сбытовых надбавок'!$G$2280,5)</f>
        <v>143.74</v>
      </c>
      <c r="E691" s="103">
        <f>VLOOKUP($A691+ROUND((COLUMN()-2)/24,5),АТС!$A$41:$F$784,4)+VLOOKUP($A691+ROUND((COLUMN()-2)/24,5),'Расчет сбытовых надбавок'!$B$1537:'Расчет сбытовых надбавок'!$G$2280,5)</f>
        <v>8.14</v>
      </c>
      <c r="F691" s="103">
        <f>VLOOKUP($A691+ROUND((COLUMN()-2)/24,5),АТС!$A$41:$F$784,4)+VLOOKUP($A691+ROUND((COLUMN()-2)/24,5),'Расчет сбытовых надбавок'!$B$1537:'Расчет сбытовых надбавок'!$G$2280,5)</f>
        <v>163.66</v>
      </c>
      <c r="G691" s="103">
        <f>VLOOKUP($A691+ROUND((COLUMN()-2)/24,5),АТС!$A$41:$F$784,4)+VLOOKUP($A691+ROUND((COLUMN()-2)/24,5),'Расчет сбытовых надбавок'!$B$1537:'Расчет сбытовых надбавок'!$G$2280,5)</f>
        <v>179.47000000000003</v>
      </c>
      <c r="H691" s="103">
        <f>VLOOKUP($A691+ROUND((COLUMN()-2)/24,5),АТС!$A$41:$F$784,4)+VLOOKUP($A691+ROUND((COLUMN()-2)/24,5),'Расчет сбытовых надбавок'!$B$1537:'Расчет сбытовых надбавок'!$G$2280,5)</f>
        <v>94.85</v>
      </c>
      <c r="I691" s="103">
        <f>VLOOKUP($A691+ROUND((COLUMN()-2)/24,5),АТС!$A$41:$F$784,4)+VLOOKUP($A691+ROUND((COLUMN()-2)/24,5),'Расчет сбытовых надбавок'!$B$1537:'Расчет сбытовых надбавок'!$G$2280,5)</f>
        <v>312.05</v>
      </c>
      <c r="J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VLOOKUP($A691+ROUND((COLUMN()-2)/24,5),АТС!$A$41:$F$784,4)+VLOOKUP($A691+ROUND((COLUMN()-2)/24,5),'Расчет сбытовых надбавок'!$B$1537:'Расчет сбытовых надбавок'!$G$2280,5)</f>
        <v>10.57</v>
      </c>
      <c r="N691" s="103">
        <f>VLOOKUP($A691+ROUND((COLUMN()-2)/24,5),АТС!$A$41:$F$784,4)+VLOOKUP($A691+ROUND((COLUMN()-2)/24,5),'Расчет сбытовых надбавок'!$B$1537:'Расчет сбытовых надбавок'!$G$2280,5)</f>
        <v>28.1</v>
      </c>
      <c r="O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VLOOKUP($A691+ROUND((COLUMN()-2)/24,5),АТС!$A$41:$F$784,4)+VLOOKUP($A691+ROUND((COLUMN()-2)/24,5),'Расчет сбытовых надбавок'!$B$1537:'Расчет сбытовых надбавок'!$G$2280,5)</f>
        <v>86.52000000000001</v>
      </c>
      <c r="S691" s="103">
        <f>VLOOKUP($A691+ROUND((COLUMN()-2)/24,5),АТС!$A$41:$F$784,4)+VLOOKUP($A691+ROUND((COLUMN()-2)/24,5),'Расчет сбытовых надбавок'!$B$1537:'Расчет сбытовых надбавок'!$G$2280,5)</f>
        <v>43.120000000000005</v>
      </c>
      <c r="T691" s="103">
        <f>VLOOKUP($A691+ROUND((COLUMN()-2)/24,5),АТС!$A$41:$F$784,4)+VLOOKUP($A691+ROUND((COLUMN()-2)/24,5),'Расчет сбытовых надбавок'!$B$1537:'Расчет сбытовых надбавок'!$G$2280,5)</f>
        <v>16.38</v>
      </c>
      <c r="U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X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Y691" s="103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42356</v>
      </c>
      <c r="B692" s="103">
        <f>VLOOKUP($A692+ROUND((COLUMN()-2)/24,5),АТС!$A$41:$F$784,4)+VLOOKUP($A692+ROUND((COLUMN()-2)/24,5),'Расчет сбытовых надбавок'!$B$1537:'Расчет сбытовых надбавок'!$G$2280,5)</f>
        <v>219.57</v>
      </c>
      <c r="C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3">
        <f>VLOOKUP($A692+ROUND((COLUMN()-2)/24,5),АТС!$A$41:$F$784,4)+VLOOKUP($A692+ROUND((COLUMN()-2)/24,5),'Расчет сбытовых надбавок'!$B$1537:'Расчет сбытовых надбавок'!$G$2280,5)</f>
        <v>626.59</v>
      </c>
      <c r="G692" s="103">
        <f>VLOOKUP($A692+ROUND((COLUMN()-2)/24,5),АТС!$A$41:$F$784,4)+VLOOKUP($A692+ROUND((COLUMN()-2)/24,5),'Расчет сбытовых надбавок'!$B$1537:'Расчет сбытовых надбавок'!$G$2280,5)</f>
        <v>797.23</v>
      </c>
      <c r="H692" s="103">
        <f>VLOOKUP($A692+ROUND((COLUMN()-2)/24,5),АТС!$A$41:$F$784,4)+VLOOKUP($A692+ROUND((COLUMN()-2)/24,5),'Расчет сбытовых надбавок'!$B$1537:'Расчет сбытовых надбавок'!$G$2280,5)</f>
        <v>775.54000000000008</v>
      </c>
      <c r="I692" s="103">
        <f>VLOOKUP($A692+ROUND((COLUMN()-2)/24,5),АТС!$A$41:$F$784,4)+VLOOKUP($A692+ROUND((COLUMN()-2)/24,5),'Расчет сбытовых надбавок'!$B$1537:'Расчет сбытовых надбавок'!$G$2280,5)</f>
        <v>174.78</v>
      </c>
      <c r="J692" s="103">
        <f>VLOOKUP($A692+ROUND((COLUMN()-2)/24,5),АТС!$A$41:$F$784,4)+VLOOKUP($A692+ROUND((COLUMN()-2)/24,5),'Расчет сбытовых надбавок'!$B$1537:'Расчет сбытовых надбавок'!$G$2280,5)</f>
        <v>88.830000000000013</v>
      </c>
      <c r="K692" s="103">
        <f>VLOOKUP($A692+ROUND((COLUMN()-2)/24,5),АТС!$A$41:$F$784,4)+VLOOKUP($A692+ROUND((COLUMN()-2)/24,5),'Расчет сбытовых надбавок'!$B$1537:'Расчет сбытовых надбавок'!$G$2280,5)</f>
        <v>70.569999999999993</v>
      </c>
      <c r="L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O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VLOOKUP($A692+ROUND((COLUMN()-2)/24,5),АТС!$A$41:$F$784,4)+VLOOKUP($A692+ROUND((COLUMN()-2)/24,5),'Расчет сбытовых надбавок'!$B$1537:'Расчет сбытовых надбавок'!$G$2280,5)</f>
        <v>131.75</v>
      </c>
      <c r="S692" s="103">
        <f>VLOOKUP($A692+ROUND((COLUMN()-2)/24,5),АТС!$A$41:$F$784,4)+VLOOKUP($A692+ROUND((COLUMN()-2)/24,5),'Расчет сбытовых надбавок'!$B$1537:'Расчет сбытовых надбавок'!$G$2280,5)</f>
        <v>109.52</v>
      </c>
      <c r="T692" s="103">
        <f>VLOOKUP($A692+ROUND((COLUMN()-2)/24,5),АТС!$A$41:$F$784,4)+VLOOKUP($A692+ROUND((COLUMN()-2)/24,5),'Расчет сбытовых надбавок'!$B$1537:'Расчет сбытовых надбавок'!$G$2280,5)</f>
        <v>33.92</v>
      </c>
      <c r="U692" s="103">
        <f>VLOOKUP($A692+ROUND((COLUMN()-2)/24,5),АТС!$A$41:$F$784,4)+VLOOKUP($A692+ROUND((COLUMN()-2)/24,5),'Расчет сбытовых надбавок'!$B$1537:'Расчет сбытовых надбавок'!$G$2280,5)</f>
        <v>22.19</v>
      </c>
      <c r="V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Y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</row>
    <row r="693" spans="1:25" x14ac:dyDescent="0.2">
      <c r="A693" s="83">
        <f t="shared" si="18"/>
        <v>42357</v>
      </c>
      <c r="B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3">
        <f>VLOOKUP($A693+ROUND((COLUMN()-2)/24,5),АТС!$A$41:$F$784,4)+VLOOKUP($A693+ROUND((COLUMN()-2)/24,5),'Расчет сбытовых надбавок'!$B$1537:'Расчет сбытовых надбавок'!$G$2280,5)</f>
        <v>251.55</v>
      </c>
      <c r="E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03">
        <f>VLOOKUP($A693+ROUND((COLUMN()-2)/24,5),АТС!$A$41:$F$784,4)+VLOOKUP($A693+ROUND((COLUMN()-2)/24,5),'Расчет сбытовых надбавок'!$B$1537:'Расчет сбытовых надбавок'!$G$2280,5)</f>
        <v>231.92000000000002</v>
      </c>
      <c r="G693" s="103">
        <f>VLOOKUP($A693+ROUND((COLUMN()-2)/24,5),АТС!$A$41:$F$784,4)+VLOOKUP($A693+ROUND((COLUMN()-2)/24,5),'Расчет сбытовых надбавок'!$B$1537:'Расчет сбытовых надбавок'!$G$2280,5)</f>
        <v>1084.76</v>
      </c>
      <c r="H693" s="103">
        <f>VLOOKUP($A693+ROUND((COLUMN()-2)/24,5),АТС!$A$41:$F$784,4)+VLOOKUP($A693+ROUND((COLUMN()-2)/24,5),'Расчет сбытовых надбавок'!$B$1537:'Расчет сбытовых надбавок'!$G$2280,5)</f>
        <v>826.09999999999991</v>
      </c>
      <c r="I693" s="103">
        <f>VLOOKUP($A693+ROUND((COLUMN()-2)/24,5),АТС!$A$41:$F$784,4)+VLOOKUP($A693+ROUND((COLUMN()-2)/24,5),'Расчет сбытовых надбавок'!$B$1537:'Расчет сбытовых надбавок'!$G$2280,5)</f>
        <v>281.36</v>
      </c>
      <c r="J693" s="103">
        <f>VLOOKUP($A693+ROUND((COLUMN()-2)/24,5),АТС!$A$41:$F$784,4)+VLOOKUP($A693+ROUND((COLUMN()-2)/24,5),'Расчет сбытовых надбавок'!$B$1537:'Расчет сбытовых надбавок'!$G$2280,5)</f>
        <v>124.44999999999999</v>
      </c>
      <c r="K693" s="103">
        <f>VLOOKUP($A693+ROUND((COLUMN()-2)/24,5),АТС!$A$41:$F$784,4)+VLOOKUP($A693+ROUND((COLUMN()-2)/24,5),'Расчет сбытовых надбавок'!$B$1537:'Расчет сбытовых надбавок'!$G$2280,5)</f>
        <v>77.320000000000007</v>
      </c>
      <c r="L693" s="103">
        <f>VLOOKUP($A693+ROUND((COLUMN()-2)/24,5),АТС!$A$41:$F$784,4)+VLOOKUP($A693+ROUND((COLUMN()-2)/24,5),'Расчет сбытовых надбавок'!$B$1537:'Расчет сбытовых надбавок'!$G$2280,5)</f>
        <v>43.99</v>
      </c>
      <c r="M693" s="103">
        <f>VLOOKUP($A693+ROUND((COLUMN()-2)/24,5),АТС!$A$41:$F$784,4)+VLOOKUP($A693+ROUND((COLUMN()-2)/24,5),'Расчет сбытовых надбавок'!$B$1537:'Расчет сбытовых надбавок'!$G$2280,5)</f>
        <v>29.759999999999998</v>
      </c>
      <c r="N693" s="103">
        <f>VLOOKUP($A693+ROUND((COLUMN()-2)/24,5),АТС!$A$41:$F$784,4)+VLOOKUP($A693+ROUND((COLUMN()-2)/24,5),'Расчет сбытовых надбавок'!$B$1537:'Расчет сбытовых надбавок'!$G$2280,5)</f>
        <v>60.580000000000005</v>
      </c>
      <c r="O693" s="103">
        <f>VLOOKUP($A693+ROUND((COLUMN()-2)/24,5),АТС!$A$41:$F$784,4)+VLOOKUP($A693+ROUND((COLUMN()-2)/24,5),'Расчет сбытовых надбавок'!$B$1537:'Расчет сбытовых надбавок'!$G$2280,5)</f>
        <v>58.489999999999995</v>
      </c>
      <c r="P693" s="103">
        <f>VLOOKUP($A693+ROUND((COLUMN()-2)/24,5),АТС!$A$41:$F$784,4)+VLOOKUP($A693+ROUND((COLUMN()-2)/24,5),'Расчет сбытовых надбавок'!$B$1537:'Расчет сбытовых надбавок'!$G$2280,5)</f>
        <v>65.039999999999992</v>
      </c>
      <c r="Q693" s="103">
        <f>VLOOKUP($A693+ROUND((COLUMN()-2)/24,5),АТС!$A$41:$F$784,4)+VLOOKUP($A693+ROUND((COLUMN()-2)/24,5),'Расчет сбытовых надбавок'!$B$1537:'Расчет сбытовых надбавок'!$G$2280,5)</f>
        <v>110.32</v>
      </c>
      <c r="R693" s="103">
        <f>VLOOKUP($A693+ROUND((COLUMN()-2)/24,5),АТС!$A$41:$F$784,4)+VLOOKUP($A693+ROUND((COLUMN()-2)/24,5),'Расчет сбытовых надбавок'!$B$1537:'Расчет сбытовых надбавок'!$G$2280,5)</f>
        <v>261.55</v>
      </c>
      <c r="S693" s="103">
        <f>VLOOKUP($A693+ROUND((COLUMN()-2)/24,5),АТС!$A$41:$F$784,4)+VLOOKUP($A693+ROUND((COLUMN()-2)/24,5),'Расчет сбытовых надбавок'!$B$1537:'Расчет сбытовых надбавок'!$G$2280,5)</f>
        <v>491.39</v>
      </c>
      <c r="T693" s="103">
        <f>VLOOKUP($A693+ROUND((COLUMN()-2)/24,5),АТС!$A$41:$F$784,4)+VLOOKUP($A693+ROUND((COLUMN()-2)/24,5),'Расчет сбытовых надбавок'!$B$1537:'Расчет сбытовых надбавок'!$G$2280,5)</f>
        <v>562.04999999999995</v>
      </c>
      <c r="U693" s="103">
        <f>VLOOKUP($A693+ROUND((COLUMN()-2)/24,5),АТС!$A$41:$F$784,4)+VLOOKUP($A693+ROUND((COLUMN()-2)/24,5),'Расчет сбытовых надбавок'!$B$1537:'Расчет сбытовых надбавок'!$G$2280,5)</f>
        <v>330.89</v>
      </c>
      <c r="V693" s="103">
        <f>VLOOKUP($A693+ROUND((COLUMN()-2)/24,5),АТС!$A$41:$F$784,4)+VLOOKUP($A693+ROUND((COLUMN()-2)/24,5),'Расчет сбытовых надбавок'!$B$1537:'Расчет сбытовых надбавок'!$G$2280,5)</f>
        <v>359.29999999999995</v>
      </c>
      <c r="W693" s="103">
        <f>VLOOKUP($A693+ROUND((COLUMN()-2)/24,5),АТС!$A$41:$F$784,4)+VLOOKUP($A693+ROUND((COLUMN()-2)/24,5),'Расчет сбытовых надбавок'!$B$1537:'Расчет сбытовых надбавок'!$G$2280,5)</f>
        <v>6.43</v>
      </c>
      <c r="X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3">
        <f t="shared" si="18"/>
        <v>42358</v>
      </c>
      <c r="B694" s="103">
        <f>VLOOKUP($A694+ROUND((COLUMN()-2)/24,5),АТС!$A$41:$F$784,4)+VLOOKUP($A694+ROUND((COLUMN()-2)/24,5),'Расчет сбытовых надбавок'!$B$1537:'Расчет сбытовых надбавок'!$G$2280,5)</f>
        <v>122.59</v>
      </c>
      <c r="C694" s="103">
        <f>VLOOKUP($A694+ROUND((COLUMN()-2)/24,5),АТС!$A$41:$F$784,4)+VLOOKUP($A694+ROUND((COLUMN()-2)/24,5),'Расчет сбытовых надбавок'!$B$1537:'Расчет сбытовых надбавок'!$G$2280,5)</f>
        <v>506.1</v>
      </c>
      <c r="D694" s="103">
        <f>VLOOKUP($A694+ROUND((COLUMN()-2)/24,5),АТС!$A$41:$F$784,4)+VLOOKUP($A694+ROUND((COLUMN()-2)/24,5),'Расчет сбытовых надбавок'!$B$1537:'Расчет сбытовых надбавок'!$G$2280,5)</f>
        <v>20.37</v>
      </c>
      <c r="E694" s="103">
        <f>VLOOKUP($A694+ROUND((COLUMN()-2)/24,5),АТС!$A$41:$F$784,4)+VLOOKUP($A694+ROUND((COLUMN()-2)/24,5),'Расчет сбытовых надбавок'!$B$1537:'Расчет сбытовых надбавок'!$G$2280,5)</f>
        <v>29.33</v>
      </c>
      <c r="F694" s="103">
        <f>VLOOKUP($A694+ROUND((COLUMN()-2)/24,5),АТС!$A$41:$F$784,4)+VLOOKUP($A694+ROUND((COLUMN()-2)/24,5),'Расчет сбытовых надбавок'!$B$1537:'Расчет сбытовых надбавок'!$G$2280,5)</f>
        <v>312.46000000000004</v>
      </c>
      <c r="G694" s="103">
        <f>VLOOKUP($A694+ROUND((COLUMN()-2)/24,5),АТС!$A$41:$F$784,4)+VLOOKUP($A694+ROUND((COLUMN()-2)/24,5),'Расчет сбытовых надбавок'!$B$1537:'Расчет сбытовых надбавок'!$G$2280,5)</f>
        <v>969.24</v>
      </c>
      <c r="H694" s="103">
        <f>VLOOKUP($A694+ROUND((COLUMN()-2)/24,5),АТС!$A$41:$F$784,4)+VLOOKUP($A694+ROUND((COLUMN()-2)/24,5),'Расчет сбытовых надбавок'!$B$1537:'Расчет сбытовых надбавок'!$G$2280,5)</f>
        <v>764.86</v>
      </c>
      <c r="I694" s="103">
        <f>VLOOKUP($A694+ROUND((COLUMN()-2)/24,5),АТС!$A$41:$F$784,4)+VLOOKUP($A694+ROUND((COLUMN()-2)/24,5),'Расчет сбытовых надбавок'!$B$1537:'Расчет сбытовых надбавок'!$G$2280,5)</f>
        <v>832.63</v>
      </c>
      <c r="J694" s="103">
        <f>VLOOKUP($A694+ROUND((COLUMN()-2)/24,5),АТС!$A$41:$F$784,4)+VLOOKUP($A694+ROUND((COLUMN()-2)/24,5),'Расчет сбытовых надбавок'!$B$1537:'Расчет сбытовых надбавок'!$G$2280,5)</f>
        <v>183.07999999999998</v>
      </c>
      <c r="K694" s="103">
        <f>VLOOKUP($A694+ROUND((COLUMN()-2)/24,5),АТС!$A$41:$F$784,4)+VLOOKUP($A694+ROUND((COLUMN()-2)/24,5),'Расчет сбытовых надбавок'!$B$1537:'Расчет сбытовых надбавок'!$G$2280,5)</f>
        <v>39.020000000000003</v>
      </c>
      <c r="L694" s="103">
        <f>VLOOKUP($A694+ROUND((COLUMN()-2)/24,5),АТС!$A$41:$F$784,4)+VLOOKUP($A694+ROUND((COLUMN()-2)/24,5),'Расчет сбытовых надбавок'!$B$1537:'Расчет сбытовых надбавок'!$G$2280,5)</f>
        <v>58.57</v>
      </c>
      <c r="M694" s="103">
        <f>VLOOKUP($A694+ROUND((COLUMN()-2)/24,5),АТС!$A$41:$F$784,4)+VLOOKUP($A694+ROUND((COLUMN()-2)/24,5),'Расчет сбытовых надбавок'!$B$1537:'Расчет сбытовых надбавок'!$G$2280,5)</f>
        <v>45.8</v>
      </c>
      <c r="N694" s="103">
        <f>VLOOKUP($A694+ROUND((COLUMN()-2)/24,5),АТС!$A$41:$F$784,4)+VLOOKUP($A694+ROUND((COLUMN()-2)/24,5),'Расчет сбытовых надбавок'!$B$1537:'Расчет сбытовых надбавок'!$G$2280,5)</f>
        <v>33.880000000000003</v>
      </c>
      <c r="O694" s="103">
        <f>VLOOKUP($A694+ROUND((COLUMN()-2)/24,5),АТС!$A$41:$F$784,4)+VLOOKUP($A694+ROUND((COLUMN()-2)/24,5),'Расчет сбытовых надбавок'!$B$1537:'Расчет сбытовых надбавок'!$G$2280,5)</f>
        <v>34.94</v>
      </c>
      <c r="P694" s="103">
        <f>VLOOKUP($A694+ROUND((COLUMN()-2)/24,5),АТС!$A$41:$F$784,4)+VLOOKUP($A694+ROUND((COLUMN()-2)/24,5),'Расчет сбытовых надбавок'!$B$1537:'Расчет сбытовых надбавок'!$G$2280,5)</f>
        <v>119.89</v>
      </c>
      <c r="Q694" s="103">
        <f>VLOOKUP($A694+ROUND((COLUMN()-2)/24,5),АТС!$A$41:$F$784,4)+VLOOKUP($A694+ROUND((COLUMN()-2)/24,5),'Расчет сбытовых надбавок'!$B$1537:'Расчет сбытовых надбавок'!$G$2280,5)</f>
        <v>59.989999999999995</v>
      </c>
      <c r="R694" s="103">
        <f>VLOOKUP($A694+ROUND((COLUMN()-2)/24,5),АТС!$A$41:$F$784,4)+VLOOKUP($A694+ROUND((COLUMN()-2)/24,5),'Расчет сбытовых надбавок'!$B$1537:'Расчет сбытовых надбавок'!$G$2280,5)</f>
        <v>316.7</v>
      </c>
      <c r="S694" s="103">
        <f>VLOOKUP($A694+ROUND((COLUMN()-2)/24,5),АТС!$A$41:$F$784,4)+VLOOKUP($A694+ROUND((COLUMN()-2)/24,5),'Расчет сбытовых надбавок'!$B$1537:'Расчет сбытовых надбавок'!$G$2280,5)</f>
        <v>353.91</v>
      </c>
      <c r="T694" s="103">
        <f>VLOOKUP($A694+ROUND((COLUMN()-2)/24,5),АТС!$A$41:$F$784,4)+VLOOKUP($A694+ROUND((COLUMN()-2)/24,5),'Расчет сбытовых надбавок'!$B$1537:'Расчет сбытовых надбавок'!$G$2280,5)</f>
        <v>456.01</v>
      </c>
      <c r="U694" s="103">
        <f>VLOOKUP($A694+ROUND((COLUMN()-2)/24,5),АТС!$A$41:$F$784,4)+VLOOKUP($A694+ROUND((COLUMN()-2)/24,5),'Расчет сбытовых надбавок'!$B$1537:'Расчет сбытовых надбавок'!$G$2280,5)</f>
        <v>0.04</v>
      </c>
      <c r="V694" s="103">
        <f>VLOOKUP($A694+ROUND((COLUMN()-2)/24,5),АТС!$A$41:$F$784,4)+VLOOKUP($A694+ROUND((COLUMN()-2)/24,5),'Расчет сбытовых надбавок'!$B$1537:'Расчет сбытовых надбавок'!$G$2280,5)</f>
        <v>110.57000000000001</v>
      </c>
      <c r="W694" s="103">
        <f>VLOOKUP($A694+ROUND((COLUMN()-2)/24,5),АТС!$A$41:$F$784,4)+VLOOKUP($A694+ROUND((COLUMN()-2)/24,5),'Расчет сбытовых надбавок'!$B$1537:'Расчет сбытовых надбавок'!$G$2280,5)</f>
        <v>32.700000000000003</v>
      </c>
      <c r="X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3">
        <f>VLOOKUP($A694+ROUND((COLUMN()-2)/24,5),АТС!$A$41:$F$784,4)+VLOOKUP($A694+ROUND((COLUMN()-2)/24,5),'Расчет сбытовых надбавок'!$B$1537:'Расчет сбытовых надбавок'!$G$2280,5)</f>
        <v>56.29</v>
      </c>
    </row>
    <row r="695" spans="1:25" x14ac:dyDescent="0.2">
      <c r="A695" s="83">
        <f t="shared" si="18"/>
        <v>42359</v>
      </c>
      <c r="B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D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VLOOKUP($A695+ROUND((COLUMN()-2)/24,5),АТС!$A$41:$F$784,4)+VLOOKUP($A695+ROUND((COLUMN()-2)/24,5),'Расчет сбытовых надбавок'!$B$1537:'Расчет сбытовых надбавок'!$G$2280,5)</f>
        <v>45.410000000000004</v>
      </c>
      <c r="G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3">
        <f>VLOOKUP($A695+ROUND((COLUMN()-2)/24,5),АТС!$A$41:$F$784,4)+VLOOKUP($A695+ROUND((COLUMN()-2)/24,5),'Расчет сбытовых надбавок'!$B$1537:'Расчет сбытовых надбавок'!$G$2280,5)</f>
        <v>497.82000000000005</v>
      </c>
      <c r="I695" s="103">
        <f>VLOOKUP($A695+ROUND((COLUMN()-2)/24,5),АТС!$A$41:$F$784,4)+VLOOKUP($A695+ROUND((COLUMN()-2)/24,5),'Расчет сбытовых надбавок'!$B$1537:'Расчет сбытовых надбавок'!$G$2280,5)</f>
        <v>21.32</v>
      </c>
      <c r="J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03">
        <f>VLOOKUP($A695+ROUND((COLUMN()-2)/24,5),АТС!$A$41:$F$784,4)+VLOOKUP($A695+ROUND((COLUMN()-2)/24,5),'Расчет сбытовых надбавок'!$B$1537:'Расчет сбытовых надбавок'!$G$2280,5)</f>
        <v>46.41</v>
      </c>
      <c r="L695" s="103">
        <f>VLOOKUP($A695+ROUND((COLUMN()-2)/24,5),АТС!$A$41:$F$784,4)+VLOOKUP($A695+ROUND((COLUMN()-2)/24,5),'Расчет сбытовых надбавок'!$B$1537:'Расчет сбытовых надбавок'!$G$2280,5)</f>
        <v>50.05</v>
      </c>
      <c r="M695" s="103">
        <f>VLOOKUP($A695+ROUND((COLUMN()-2)/24,5),АТС!$A$41:$F$784,4)+VLOOKUP($A695+ROUND((COLUMN()-2)/24,5),'Расчет сбытовых надбавок'!$B$1537:'Расчет сбытовых надбавок'!$G$2280,5)</f>
        <v>46.19</v>
      </c>
      <c r="N695" s="103">
        <f>VLOOKUP($A695+ROUND((COLUMN()-2)/24,5),АТС!$A$41:$F$784,4)+VLOOKUP($A695+ROUND((COLUMN()-2)/24,5),'Расчет сбытовых надбавок'!$B$1537:'Расчет сбытовых надбавок'!$G$2280,5)</f>
        <v>24.86</v>
      </c>
      <c r="O695" s="103">
        <f>VLOOKUP($A695+ROUND((COLUMN()-2)/24,5),АТС!$A$41:$F$784,4)+VLOOKUP($A695+ROUND((COLUMN()-2)/24,5),'Расчет сбытовых надбавок'!$B$1537:'Расчет сбытовых надбавок'!$G$2280,5)</f>
        <v>40.17</v>
      </c>
      <c r="P695" s="103">
        <f>VLOOKUP($A695+ROUND((COLUMN()-2)/24,5),АТС!$A$41:$F$784,4)+VLOOKUP($A695+ROUND((COLUMN()-2)/24,5),'Расчет сбытовых надбавок'!$B$1537:'Расчет сбытовых надбавок'!$G$2280,5)</f>
        <v>55.02</v>
      </c>
      <c r="Q695" s="103">
        <f>VLOOKUP($A695+ROUND((COLUMN()-2)/24,5),АТС!$A$41:$F$784,4)+VLOOKUP($A695+ROUND((COLUMN()-2)/24,5),'Расчет сбытовых надбавок'!$B$1537:'Расчет сбытовых надбавок'!$G$2280,5)</f>
        <v>328.39</v>
      </c>
      <c r="R695" s="103">
        <f>VLOOKUP($A695+ROUND((COLUMN()-2)/24,5),АТС!$A$41:$F$784,4)+VLOOKUP($A695+ROUND((COLUMN()-2)/24,5),'Расчет сбытовых надбавок'!$B$1537:'Расчет сбытовых надбавок'!$G$2280,5)</f>
        <v>99.59</v>
      </c>
      <c r="S695" s="103">
        <f>VLOOKUP($A695+ROUND((COLUMN()-2)/24,5),АТС!$A$41:$F$784,4)+VLOOKUP($A695+ROUND((COLUMN()-2)/24,5),'Расчет сбытовых надбавок'!$B$1537:'Расчет сбытовых надбавок'!$G$2280,5)</f>
        <v>12.389999999999999</v>
      </c>
      <c r="T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V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X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3">
        <f t="shared" si="18"/>
        <v>42360</v>
      </c>
      <c r="B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3">
        <f>VLOOKUP($A696+ROUND((COLUMN()-2)/24,5),АТС!$A$41:$F$784,4)+VLOOKUP($A696+ROUND((COLUMN()-2)/24,5),'Расчет сбытовых надбавок'!$B$1537:'Расчет сбытовых надбавок'!$G$2280,5)</f>
        <v>17.43</v>
      </c>
      <c r="H696" s="103">
        <f>VLOOKUP($A696+ROUND((COLUMN()-2)/24,5),АТС!$A$41:$F$784,4)+VLOOKUP($A696+ROUND((COLUMN()-2)/24,5),'Расчет сбытовых надбавок'!$B$1537:'Расчет сбытовых надбавок'!$G$2280,5)</f>
        <v>573.91</v>
      </c>
      <c r="I696" s="103">
        <f>VLOOKUP($A696+ROUND((COLUMN()-2)/24,5),АТС!$A$41:$F$784,4)+VLOOKUP($A696+ROUND((COLUMN()-2)/24,5),'Расчет сбытовых надбавок'!$B$1537:'Расчет сбытовых надбавок'!$G$2280,5)</f>
        <v>194.31</v>
      </c>
      <c r="J696" s="103">
        <f>VLOOKUP($A696+ROUND((COLUMN()-2)/24,5),АТС!$A$41:$F$784,4)+VLOOKUP($A696+ROUND((COLUMN()-2)/24,5),'Расчет сбытовых надбавок'!$B$1537:'Расчет сбытовых надбавок'!$G$2280,5)</f>
        <v>158.07</v>
      </c>
      <c r="K696" s="103">
        <f>VLOOKUP($A696+ROUND((COLUMN()-2)/24,5),АТС!$A$41:$F$784,4)+VLOOKUP($A696+ROUND((COLUMN()-2)/24,5),'Расчет сбытовых надбавок'!$B$1537:'Расчет сбытовых надбавок'!$G$2280,5)</f>
        <v>135.38</v>
      </c>
      <c r="L696" s="103">
        <f>VLOOKUP($A696+ROUND((COLUMN()-2)/24,5),АТС!$A$41:$F$784,4)+VLOOKUP($A696+ROUND((COLUMN()-2)/24,5),'Расчет сбытовых надбавок'!$B$1537:'Расчет сбытовых надбавок'!$G$2280,5)</f>
        <v>137.19</v>
      </c>
      <c r="M696" s="103">
        <f>VLOOKUP($A696+ROUND((COLUMN()-2)/24,5),АТС!$A$41:$F$784,4)+VLOOKUP($A696+ROUND((COLUMN()-2)/24,5),'Расчет сбытовых надбавок'!$B$1537:'Расчет сбытовых надбавок'!$G$2280,5)</f>
        <v>127.58000000000001</v>
      </c>
      <c r="N696" s="103">
        <f>VLOOKUP($A696+ROUND((COLUMN()-2)/24,5),АТС!$A$41:$F$784,4)+VLOOKUP($A696+ROUND((COLUMN()-2)/24,5),'Расчет сбытовых надбавок'!$B$1537:'Расчет сбытовых надбавок'!$G$2280,5)</f>
        <v>115.27</v>
      </c>
      <c r="O696" s="103">
        <f>VLOOKUP($A696+ROUND((COLUMN()-2)/24,5),АТС!$A$41:$F$784,4)+VLOOKUP($A696+ROUND((COLUMN()-2)/24,5),'Расчет сбытовых надбавок'!$B$1537:'Расчет сбытовых надбавок'!$G$2280,5)</f>
        <v>132.92000000000002</v>
      </c>
      <c r="P696" s="103">
        <f>VLOOKUP($A696+ROUND((COLUMN()-2)/24,5),АТС!$A$41:$F$784,4)+VLOOKUP($A696+ROUND((COLUMN()-2)/24,5),'Расчет сбытовых надбавок'!$B$1537:'Расчет сбытовых надбавок'!$G$2280,5)</f>
        <v>75.38</v>
      </c>
      <c r="Q696" s="103">
        <f>VLOOKUP($A696+ROUND((COLUMN()-2)/24,5),АТС!$A$41:$F$784,4)+VLOOKUP($A696+ROUND((COLUMN()-2)/24,5),'Расчет сбытовых надбавок'!$B$1537:'Расчет сбытовых надбавок'!$G$2280,5)</f>
        <v>77.13</v>
      </c>
      <c r="R696" s="103">
        <f>VLOOKUP($A696+ROUND((COLUMN()-2)/24,5),АТС!$A$41:$F$784,4)+VLOOKUP($A696+ROUND((COLUMN()-2)/24,5),'Расчет сбытовых надбавок'!$B$1537:'Расчет сбытовых надбавок'!$G$2280,5)</f>
        <v>129.41</v>
      </c>
      <c r="S696" s="103">
        <f>VLOOKUP($A696+ROUND((COLUMN()-2)/24,5),АТС!$A$41:$F$784,4)+VLOOKUP($A696+ROUND((COLUMN()-2)/24,5),'Расчет сбытовых надбавок'!$B$1537:'Расчет сбытовых надбавок'!$G$2280,5)</f>
        <v>71.150000000000006</v>
      </c>
      <c r="T696" s="103">
        <f>VLOOKUP($A696+ROUND((COLUMN()-2)/24,5),АТС!$A$41:$F$784,4)+VLOOKUP($A696+ROUND((COLUMN()-2)/24,5),'Расчет сбытовых надбавок'!$B$1537:'Расчет сбытовых надбавок'!$G$2280,5)</f>
        <v>30.259999999999998</v>
      </c>
      <c r="U696" s="103">
        <f>VLOOKUP($A696+ROUND((COLUMN()-2)/24,5),АТС!$A$41:$F$784,4)+VLOOKUP($A696+ROUND((COLUMN()-2)/24,5),'Расчет сбытовых надбавок'!$B$1537:'Расчет сбытовых надбавок'!$G$2280,5)</f>
        <v>12.420000000000002</v>
      </c>
      <c r="V696" s="103">
        <f>VLOOKUP($A696+ROUND((COLUMN()-2)/24,5),АТС!$A$41:$F$784,4)+VLOOKUP($A696+ROUND((COLUMN()-2)/24,5),'Расчет сбытовых надбавок'!$B$1537:'Расчет сбытовых надбавок'!$G$2280,5)</f>
        <v>29.770000000000003</v>
      </c>
      <c r="W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3">
        <f>VLOOKUP($A696+ROUND((COLUMN()-2)/24,5),АТС!$A$41:$F$784,4)+VLOOKUP($A696+ROUND((COLUMN()-2)/24,5),'Расчет сбытовых надбавок'!$B$1537:'Расчет сбытовых надбавок'!$G$2280,5)</f>
        <v>264.78000000000003</v>
      </c>
    </row>
    <row r="697" spans="1:25" x14ac:dyDescent="0.2">
      <c r="A697" s="83">
        <f t="shared" si="18"/>
        <v>42361</v>
      </c>
      <c r="B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D697" s="103">
        <f>VLOOKUP($A697+ROUND((COLUMN()-2)/24,5),АТС!$A$41:$F$784,4)+VLOOKUP($A697+ROUND((COLUMN()-2)/24,5),'Расчет сбытовых надбавок'!$B$1537:'Расчет сбытовых надбавок'!$G$2280,5)</f>
        <v>71.540000000000006</v>
      </c>
      <c r="E697" s="103">
        <f>VLOOKUP($A697+ROUND((COLUMN()-2)/24,5),АТС!$A$41:$F$784,4)+VLOOKUP($A697+ROUND((COLUMN()-2)/24,5),'Расчет сбытовых надбавок'!$B$1537:'Расчет сбытовых надбавок'!$G$2280,5)</f>
        <v>92.71</v>
      </c>
      <c r="F697" s="103">
        <f>VLOOKUP($A697+ROUND((COLUMN()-2)/24,5),АТС!$A$41:$F$784,4)+VLOOKUP($A697+ROUND((COLUMN()-2)/24,5),'Расчет сбытовых надбавок'!$B$1537:'Расчет сбытовых надбавок'!$G$2280,5)</f>
        <v>145.31</v>
      </c>
      <c r="G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H697" s="103">
        <f>VLOOKUP($A697+ROUND((COLUMN()-2)/24,5),АТС!$A$41:$F$784,4)+VLOOKUP($A697+ROUND((COLUMN()-2)/24,5),'Расчет сбытовых надбавок'!$B$1537:'Расчет сбытовых надбавок'!$G$2280,5)</f>
        <v>645.58999999999992</v>
      </c>
      <c r="I697" s="103">
        <f>VLOOKUP($A697+ROUND((COLUMN()-2)/24,5),АТС!$A$41:$F$784,4)+VLOOKUP($A697+ROUND((COLUMN()-2)/24,5),'Расчет сбытовых надбавок'!$B$1537:'Расчет сбытовых надбавок'!$G$2280,5)</f>
        <v>189.26999999999998</v>
      </c>
      <c r="J697" s="103">
        <f>VLOOKUP($A697+ROUND((COLUMN()-2)/24,5),АТС!$A$41:$F$784,4)+VLOOKUP($A697+ROUND((COLUMN()-2)/24,5),'Расчет сбытовых надбавок'!$B$1537:'Расчет сбытовых надбавок'!$G$2280,5)</f>
        <v>96.449999999999989</v>
      </c>
      <c r="K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N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3">
        <f>VLOOKUP($A697+ROUND((COLUMN()-2)/24,5),АТС!$A$41:$F$784,4)+VLOOKUP($A697+ROUND((COLUMN()-2)/24,5),'Расчет сбытовых надбавок'!$B$1537:'Расчет сбытовых надбавок'!$G$2280,5)</f>
        <v>17.98</v>
      </c>
      <c r="P697" s="103">
        <f>VLOOKUP($A697+ROUND((COLUMN()-2)/24,5),АТС!$A$41:$F$784,4)+VLOOKUP($A697+ROUND((COLUMN()-2)/24,5),'Расчет сбытовых надбавок'!$B$1537:'Расчет сбытовых надбавок'!$G$2280,5)</f>
        <v>17.03</v>
      </c>
      <c r="Q697" s="103">
        <f>VLOOKUP($A697+ROUND((COLUMN()-2)/24,5),АТС!$A$41:$F$784,4)+VLOOKUP($A697+ROUND((COLUMN()-2)/24,5),'Расчет сбытовых надбавок'!$B$1537:'Расчет сбытовых надбавок'!$G$2280,5)</f>
        <v>3.78</v>
      </c>
      <c r="R697" s="103">
        <f>VLOOKUP($A697+ROUND((COLUMN()-2)/24,5),АТС!$A$41:$F$784,4)+VLOOKUP($A697+ROUND((COLUMN()-2)/24,5),'Расчет сбытовых надбавок'!$B$1537:'Расчет сбытовых надбавок'!$G$2280,5)</f>
        <v>123.13</v>
      </c>
      <c r="S697" s="103">
        <f>VLOOKUP($A697+ROUND((COLUMN()-2)/24,5),АТС!$A$41:$F$784,4)+VLOOKUP($A697+ROUND((COLUMN()-2)/24,5),'Расчет сбытовых надбавок'!$B$1537:'Расчет сбытовых надбавок'!$G$2280,5)</f>
        <v>70.33</v>
      </c>
      <c r="T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V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</row>
    <row r="698" spans="1:25" x14ac:dyDescent="0.2">
      <c r="A698" s="83">
        <f t="shared" si="18"/>
        <v>42362</v>
      </c>
      <c r="B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H698" s="103">
        <f>VLOOKUP($A698+ROUND((COLUMN()-2)/24,5),АТС!$A$41:$F$784,4)+VLOOKUP($A698+ROUND((COLUMN()-2)/24,5),'Расчет сбытовых надбавок'!$B$1537:'Расчет сбытовых надбавок'!$G$2280,5)</f>
        <v>337.15</v>
      </c>
      <c r="I698" s="103">
        <f>VLOOKUP($A698+ROUND((COLUMN()-2)/24,5),АТС!$A$41:$F$784,4)+VLOOKUP($A698+ROUND((COLUMN()-2)/24,5),'Расчет сбытовых надбавок'!$B$1537:'Расчет сбытовых надбавок'!$G$2280,5)</f>
        <v>88.63</v>
      </c>
      <c r="J698" s="103">
        <f>VLOOKUP($A698+ROUND((COLUMN()-2)/24,5),АТС!$A$41:$F$784,4)+VLOOKUP($A698+ROUND((COLUMN()-2)/24,5),'Расчет сбытовых надбавок'!$B$1537:'Расчет сбытовых надбавок'!$G$2280,5)</f>
        <v>11.01</v>
      </c>
      <c r="K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L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R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3">
        <f>VLOOKUP($A698+ROUND((COLUMN()-2)/24,5),АТС!$A$41:$F$784,4)+VLOOKUP($A698+ROUND((COLUMN()-2)/24,5),'Расчет сбытовых надбавок'!$B$1537:'Расчет сбытовых надбавок'!$G$2280,5)</f>
        <v>67.929999999999993</v>
      </c>
      <c r="T698" s="103">
        <f>VLOOKUP($A698+ROUND((COLUMN()-2)/24,5),АТС!$A$41:$F$784,4)+VLOOKUP($A698+ROUND((COLUMN()-2)/24,5),'Расчет сбытовых надбавок'!$B$1537:'Расчет сбытовых надбавок'!$G$2280,5)</f>
        <v>61.41</v>
      </c>
      <c r="U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X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42363</v>
      </c>
      <c r="B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VLOOKUP($A699+ROUND((COLUMN()-2)/24,5),АТС!$A$41:$F$784,4)+VLOOKUP($A699+ROUND((COLUMN()-2)/24,5),'Расчет сбытовых надбавок'!$B$1537:'Расчет сбытовых надбавок'!$G$2280,5)</f>
        <v>20.52</v>
      </c>
      <c r="G699" s="103">
        <f>VLOOKUP($A699+ROUND((COLUMN()-2)/24,5),АТС!$A$41:$F$784,4)+VLOOKUP($A699+ROUND((COLUMN()-2)/24,5),'Расчет сбытовых надбавок'!$B$1537:'Расчет сбытовых надбавок'!$G$2280,5)</f>
        <v>143.97</v>
      </c>
      <c r="H699" s="103">
        <f>VLOOKUP($A699+ROUND((COLUMN()-2)/24,5),АТС!$A$41:$F$784,4)+VLOOKUP($A699+ROUND((COLUMN()-2)/24,5),'Расчет сбытовых надбавок'!$B$1537:'Расчет сбытовых надбавок'!$G$2280,5)</f>
        <v>288.91999999999996</v>
      </c>
      <c r="I699" s="103">
        <f>VLOOKUP($A699+ROUND((COLUMN()-2)/24,5),АТС!$A$41:$F$784,4)+VLOOKUP($A699+ROUND((COLUMN()-2)/24,5),'Расчет сбытовых надбавок'!$B$1537:'Расчет сбытовых надбавок'!$G$2280,5)</f>
        <v>160.43</v>
      </c>
      <c r="J699" s="103">
        <f>VLOOKUP($A699+ROUND((COLUMN()-2)/24,5),АТС!$A$41:$F$784,4)+VLOOKUP($A699+ROUND((COLUMN()-2)/24,5),'Расчет сбытовых надбавок'!$B$1537:'Расчет сбытовых надбавок'!$G$2280,5)</f>
        <v>0.72</v>
      </c>
      <c r="K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03">
        <f>VLOOKUP($A699+ROUND((COLUMN()-2)/24,5),АТС!$A$41:$F$784,4)+VLOOKUP($A699+ROUND((COLUMN()-2)/24,5),'Расчет сбытовых надбавок'!$B$1537:'Расчет сбытовых надбавок'!$G$2280,5)</f>
        <v>3.4899999999999998</v>
      </c>
      <c r="S699" s="103">
        <f>VLOOKUP($A699+ROUND((COLUMN()-2)/24,5),АТС!$A$41:$F$784,4)+VLOOKUP($A699+ROUND((COLUMN()-2)/24,5),'Расчет сбытовых надбавок'!$B$1537:'Расчет сбытовых надбавок'!$G$2280,5)</f>
        <v>78.22</v>
      </c>
      <c r="T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3">
        <f>VLOOKUP($A699+ROUND((COLUMN()-2)/24,5),АТС!$A$41:$F$784,4)+VLOOKUP($A699+ROUND((COLUMN()-2)/24,5),'Расчет сбытовых надбавок'!$B$1537:'Расчет сбытовых надбавок'!$G$2280,5)</f>
        <v>42.68</v>
      </c>
      <c r="Y699" s="103">
        <f>VLOOKUP($A699+ROUND((COLUMN()-2)/24,5),АТС!$A$41:$F$784,4)+VLOOKUP($A699+ROUND((COLUMN()-2)/24,5),'Расчет сбытовых надбавок'!$B$1537:'Расчет сбытовых надбавок'!$G$2280,5)</f>
        <v>42.19</v>
      </c>
    </row>
    <row r="700" spans="1:25" x14ac:dyDescent="0.2">
      <c r="A700" s="83">
        <f t="shared" si="18"/>
        <v>42364</v>
      </c>
      <c r="B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VLOOKUP($A700+ROUND((COLUMN()-2)/24,5),АТС!$A$41:$F$784,4)+VLOOKUP($A700+ROUND((COLUMN()-2)/24,5),'Расчет сбытовых надбавок'!$B$1537:'Расчет сбытовых надбавок'!$G$2280,5)</f>
        <v>117.81</v>
      </c>
      <c r="D700" s="103">
        <f>VLOOKUP($A700+ROUND((COLUMN()-2)/24,5),АТС!$A$41:$F$784,4)+VLOOKUP($A700+ROUND((COLUMN()-2)/24,5),'Расчет сбытовых надбавок'!$B$1537:'Расчет сбытовых надбавок'!$G$2280,5)</f>
        <v>42.49</v>
      </c>
      <c r="E700" s="103">
        <f>VLOOKUP($A700+ROUND((COLUMN()-2)/24,5),АТС!$A$41:$F$784,4)+VLOOKUP($A700+ROUND((COLUMN()-2)/24,5),'Расчет сбытовых надбавок'!$B$1537:'Расчет сбытовых надбавок'!$G$2280,5)</f>
        <v>35.880000000000003</v>
      </c>
      <c r="F700" s="103">
        <f>VLOOKUP($A700+ROUND((COLUMN()-2)/24,5),АТС!$A$41:$F$784,4)+VLOOKUP($A700+ROUND((COLUMN()-2)/24,5),'Расчет сбытовых надбавок'!$B$1537:'Расчет сбытовых надбавок'!$G$2280,5)</f>
        <v>24.720000000000002</v>
      </c>
      <c r="G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03">
        <f>VLOOKUP($A700+ROUND((COLUMN()-2)/24,5),АТС!$A$41:$F$784,4)+VLOOKUP($A700+ROUND((COLUMN()-2)/24,5),'Расчет сбытовых надбавок'!$B$1537:'Расчет сбытовых надбавок'!$G$2280,5)</f>
        <v>125.75</v>
      </c>
      <c r="I700" s="103">
        <f>VLOOKUP($A700+ROUND((COLUMN()-2)/24,5),АТС!$A$41:$F$784,4)+VLOOKUP($A700+ROUND((COLUMN()-2)/24,5),'Расчет сбытовых надбавок'!$B$1537:'Расчет сбытовых надбавок'!$G$2280,5)</f>
        <v>605.03</v>
      </c>
      <c r="J700" s="103">
        <f>VLOOKUP($A700+ROUND((COLUMN()-2)/24,5),АТС!$A$41:$F$784,4)+VLOOKUP($A700+ROUND((COLUMN()-2)/24,5),'Расчет сбытовых надбавок'!$B$1537:'Расчет сбытовых надбавок'!$G$2280,5)</f>
        <v>115.55</v>
      </c>
      <c r="K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P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R700" s="103">
        <f>VLOOKUP($A700+ROUND((COLUMN()-2)/24,5),АТС!$A$41:$F$784,4)+VLOOKUP($A700+ROUND((COLUMN()-2)/24,5),'Расчет сбытовых надбавок'!$B$1537:'Расчет сбытовых надбавок'!$G$2280,5)</f>
        <v>153.28</v>
      </c>
      <c r="S700" s="103">
        <f>VLOOKUP($A700+ROUND((COLUMN()-2)/24,5),АТС!$A$41:$F$784,4)+VLOOKUP($A700+ROUND((COLUMN()-2)/24,5),'Расчет сбытовых надбавок'!$B$1537:'Расчет сбытовых надбавок'!$G$2280,5)</f>
        <v>93.59</v>
      </c>
      <c r="T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3">
        <f>VLOOKUP($A700+ROUND((COLUMN()-2)/24,5),АТС!$A$41:$F$784,4)+VLOOKUP($A700+ROUND((COLUMN()-2)/24,5),'Расчет сбытовых надбавок'!$B$1537:'Расчет сбытовых надбавок'!$G$2280,5)</f>
        <v>38.5</v>
      </c>
      <c r="X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Y700" s="103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42365</v>
      </c>
      <c r="B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H701" s="103">
        <f>VLOOKUP($A701+ROUND((COLUMN()-2)/24,5),АТС!$A$41:$F$784,4)+VLOOKUP($A701+ROUND((COLUMN()-2)/24,5),'Расчет сбытовых надбавок'!$B$1537:'Расчет сбытовых надбавок'!$G$2280,5)</f>
        <v>73.12</v>
      </c>
      <c r="I701" s="103">
        <f>VLOOKUP($A701+ROUND((COLUMN()-2)/24,5),АТС!$A$41:$F$784,4)+VLOOKUP($A701+ROUND((COLUMN()-2)/24,5),'Расчет сбытовых надбавок'!$B$1537:'Расчет сбытовых надбавок'!$G$2280,5)</f>
        <v>165.28</v>
      </c>
      <c r="J701" s="103">
        <f>VLOOKUP($A701+ROUND((COLUMN()-2)/24,5),АТС!$A$41:$F$784,4)+VLOOKUP($A701+ROUND((COLUMN()-2)/24,5),'Расчет сбытовых надбавок'!$B$1537:'Расчет сбытовых надбавок'!$G$2280,5)</f>
        <v>295.06</v>
      </c>
      <c r="K701" s="103">
        <f>VLOOKUP($A701+ROUND((COLUMN()-2)/24,5),АТС!$A$41:$F$784,4)+VLOOKUP($A701+ROUND((COLUMN()-2)/24,5),'Расчет сбытовых надбавок'!$B$1537:'Расчет сбытовых надбавок'!$G$2280,5)</f>
        <v>494.77</v>
      </c>
      <c r="L701" s="103">
        <f>VLOOKUP($A701+ROUND((COLUMN()-2)/24,5),АТС!$A$41:$F$784,4)+VLOOKUP($A701+ROUND((COLUMN()-2)/24,5),'Расчет сбытовых надбавок'!$B$1537:'Расчет сбытовых надбавок'!$G$2280,5)</f>
        <v>133.08000000000001</v>
      </c>
      <c r="M701" s="103">
        <f>VLOOKUP($A701+ROUND((COLUMN()-2)/24,5),АТС!$A$41:$F$784,4)+VLOOKUP($A701+ROUND((COLUMN()-2)/24,5),'Расчет сбытовых надбавок'!$B$1537:'Расчет сбытовых надбавок'!$G$2280,5)</f>
        <v>110.42</v>
      </c>
      <c r="N701" s="103">
        <f>VLOOKUP($A701+ROUND((COLUMN()-2)/24,5),АТС!$A$41:$F$784,4)+VLOOKUP($A701+ROUND((COLUMN()-2)/24,5),'Расчет сбытовых надбавок'!$B$1537:'Расчет сбытовых надбавок'!$G$2280,5)</f>
        <v>0.44999999999999996</v>
      </c>
      <c r="O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3">
        <f>VLOOKUP($A701+ROUND((COLUMN()-2)/24,5),АТС!$A$41:$F$784,4)+VLOOKUP($A701+ROUND((COLUMN()-2)/24,5),'Расчет сбытовых надбавок'!$B$1537:'Расчет сбытовых надбавок'!$G$2280,5)</f>
        <v>357.29</v>
      </c>
      <c r="Q701" s="103">
        <f>VLOOKUP($A701+ROUND((COLUMN()-2)/24,5),АТС!$A$41:$F$784,4)+VLOOKUP($A701+ROUND((COLUMN()-2)/24,5),'Расчет сбытовых надбавок'!$B$1537:'Расчет сбытовых надбавок'!$G$2280,5)</f>
        <v>332.02</v>
      </c>
      <c r="R701" s="103">
        <f>VLOOKUP($A701+ROUND((COLUMN()-2)/24,5),АТС!$A$41:$F$784,4)+VLOOKUP($A701+ROUND((COLUMN()-2)/24,5),'Расчет сбытовых надбавок'!$B$1537:'Расчет сбытовых надбавок'!$G$2280,5)</f>
        <v>224.54999999999998</v>
      </c>
      <c r="S701" s="103">
        <f>VLOOKUP($A701+ROUND((COLUMN()-2)/24,5),АТС!$A$41:$F$784,4)+VLOOKUP($A701+ROUND((COLUMN()-2)/24,5),'Расчет сбытовых надбавок'!$B$1537:'Расчет сбытовых надбавок'!$G$2280,5)</f>
        <v>138.97999999999999</v>
      </c>
      <c r="T701" s="103">
        <f>VLOOKUP($A701+ROUND((COLUMN()-2)/24,5),АТС!$A$41:$F$784,4)+VLOOKUP($A701+ROUND((COLUMN()-2)/24,5),'Расчет сбытовых надбавок'!$B$1537:'Расчет сбытовых надбавок'!$G$2280,5)</f>
        <v>125.99</v>
      </c>
      <c r="U701" s="103">
        <f>VLOOKUP($A701+ROUND((COLUMN()-2)/24,5),АТС!$A$41:$F$784,4)+VLOOKUP($A701+ROUND((COLUMN()-2)/24,5),'Расчет сбытовых надбавок'!$B$1537:'Расчет сбытовых надбавок'!$G$2280,5)</f>
        <v>143.74</v>
      </c>
      <c r="V701" s="103">
        <f>VLOOKUP($A701+ROUND((COLUMN()-2)/24,5),АТС!$A$41:$F$784,4)+VLOOKUP($A701+ROUND((COLUMN()-2)/24,5),'Расчет сбытовых надбавок'!$B$1537:'Расчет сбытовых надбавок'!$G$2280,5)</f>
        <v>117.80000000000001</v>
      </c>
      <c r="W701" s="103">
        <f>VLOOKUP($A701+ROUND((COLUMN()-2)/24,5),АТС!$A$41:$F$784,4)+VLOOKUP($A701+ROUND((COLUMN()-2)/24,5),'Расчет сбытовых надбавок'!$B$1537:'Расчет сбытовых надбавок'!$G$2280,5)</f>
        <v>143.15</v>
      </c>
      <c r="X701" s="103">
        <f>VLOOKUP($A701+ROUND((COLUMN()-2)/24,5),АТС!$A$41:$F$784,4)+VLOOKUP($A701+ROUND((COLUMN()-2)/24,5),'Расчет сбытовых надбавок'!$B$1537:'Расчет сбытовых надбавок'!$G$2280,5)</f>
        <v>326.07</v>
      </c>
      <c r="Y701" s="103">
        <f>VLOOKUP($A701+ROUND((COLUMN()-2)/24,5),АТС!$A$41:$F$784,4)+VLOOKUP($A701+ROUND((COLUMN()-2)/24,5),'Расчет сбытовых надбавок'!$B$1537:'Расчет сбытовых надбавок'!$G$2280,5)</f>
        <v>704.07</v>
      </c>
    </row>
    <row r="702" spans="1:25" x14ac:dyDescent="0.2">
      <c r="A702" s="83">
        <f t="shared" si="18"/>
        <v>42366</v>
      </c>
      <c r="B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03">
        <f>VLOOKUP($A702+ROUND((COLUMN()-2)/24,5),АТС!$A$41:$F$784,4)+VLOOKUP($A702+ROUND((COLUMN()-2)/24,5),'Расчет сбытовых надбавок'!$B$1537:'Расчет сбытовых надбавок'!$G$2280,5)</f>
        <v>250.03</v>
      </c>
      <c r="H702" s="103">
        <f>VLOOKUP($A702+ROUND((COLUMN()-2)/24,5),АТС!$A$41:$F$784,4)+VLOOKUP($A702+ROUND((COLUMN()-2)/24,5),'Расчет сбытовых надбавок'!$B$1537:'Расчет сбытовых надбавок'!$G$2280,5)</f>
        <v>968.51</v>
      </c>
      <c r="I702" s="103">
        <f>VLOOKUP($A702+ROUND((COLUMN()-2)/24,5),АТС!$A$41:$F$784,4)+VLOOKUP($A702+ROUND((COLUMN()-2)/24,5),'Расчет сбытовых надбавок'!$B$1537:'Расчет сбытовых надбавок'!$G$2280,5)</f>
        <v>240.84</v>
      </c>
      <c r="J702" s="103">
        <f>VLOOKUP($A702+ROUND((COLUMN()-2)/24,5),АТС!$A$41:$F$784,4)+VLOOKUP($A702+ROUND((COLUMN()-2)/24,5),'Расчет сбытовых надбавок'!$B$1537:'Расчет сбытовых надбавок'!$G$2280,5)</f>
        <v>399.06</v>
      </c>
      <c r="K702" s="103">
        <f>VLOOKUP($A702+ROUND((COLUMN()-2)/24,5),АТС!$A$41:$F$784,4)+VLOOKUP($A702+ROUND((COLUMN()-2)/24,5),'Расчет сбытовых надбавок'!$B$1537:'Расчет сбытовых надбавок'!$G$2280,5)</f>
        <v>438.19000000000005</v>
      </c>
      <c r="L702" s="103">
        <f>VLOOKUP($A702+ROUND((COLUMN()-2)/24,5),АТС!$A$41:$F$784,4)+VLOOKUP($A702+ROUND((COLUMN()-2)/24,5),'Расчет сбытовых надбавок'!$B$1537:'Расчет сбытовых надбавок'!$G$2280,5)</f>
        <v>32.11</v>
      </c>
      <c r="M702" s="103">
        <f>VLOOKUP($A702+ROUND((COLUMN()-2)/24,5),АТС!$A$41:$F$784,4)+VLOOKUP($A702+ROUND((COLUMN()-2)/24,5),'Расчет сбытовых надбавок'!$B$1537:'Расчет сбытовых надбавок'!$G$2280,5)</f>
        <v>21.82</v>
      </c>
      <c r="N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3">
        <f>VLOOKUP($A702+ROUND((COLUMN()-2)/24,5),АТС!$A$41:$F$784,4)+VLOOKUP($A702+ROUND((COLUMN()-2)/24,5),'Расчет сбытовых надбавок'!$B$1537:'Расчет сбытовых надбавок'!$G$2280,5)</f>
        <v>298.40999999999997</v>
      </c>
      <c r="P702" s="103">
        <f>VLOOKUP($A702+ROUND((COLUMN()-2)/24,5),АТС!$A$41:$F$784,4)+VLOOKUP($A702+ROUND((COLUMN()-2)/24,5),'Расчет сбытовых надбавок'!$B$1537:'Расчет сбытовых надбавок'!$G$2280,5)</f>
        <v>284.64</v>
      </c>
      <c r="Q702" s="103">
        <f>VLOOKUP($A702+ROUND((COLUMN()-2)/24,5),АТС!$A$41:$F$784,4)+VLOOKUP($A702+ROUND((COLUMN()-2)/24,5),'Расчет сбытовых надбавок'!$B$1537:'Расчет сбытовых надбавок'!$G$2280,5)</f>
        <v>306.24</v>
      </c>
      <c r="R702" s="103">
        <f>VLOOKUP($A702+ROUND((COLUMN()-2)/24,5),АТС!$A$41:$F$784,4)+VLOOKUP($A702+ROUND((COLUMN()-2)/24,5),'Расчет сбытовых надбавок'!$B$1537:'Расчет сбытовых надбавок'!$G$2280,5)</f>
        <v>284.83</v>
      </c>
      <c r="S702" s="103">
        <f>VLOOKUP($A702+ROUND((COLUMN()-2)/24,5),АТС!$A$41:$F$784,4)+VLOOKUP($A702+ROUND((COLUMN()-2)/24,5),'Расчет сбытовых надбавок'!$B$1537:'Расчет сбытовых надбавок'!$G$2280,5)</f>
        <v>168.76</v>
      </c>
      <c r="T702" s="103">
        <f>VLOOKUP($A702+ROUND((COLUMN()-2)/24,5),АТС!$A$41:$F$784,4)+VLOOKUP($A702+ROUND((COLUMN()-2)/24,5),'Расчет сбытовых надбавок'!$B$1537:'Расчет сбытовых надбавок'!$G$2280,5)</f>
        <v>46.800000000000004</v>
      </c>
      <c r="U702" s="103">
        <f>VLOOKUP($A702+ROUND((COLUMN()-2)/24,5),АТС!$A$41:$F$784,4)+VLOOKUP($A702+ROUND((COLUMN()-2)/24,5),'Расчет сбытовых надбавок'!$B$1537:'Расчет сбытовых надбавок'!$G$2280,5)</f>
        <v>45.230000000000004</v>
      </c>
      <c r="V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Y702" s="103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42367</v>
      </c>
      <c r="B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VLOOKUP($A703+ROUND((COLUMN()-2)/24,5),АТС!$A$41:$F$784,4)+VLOOKUP($A703+ROUND((COLUMN()-2)/24,5),'Расчет сбытовых надбавок'!$B$1537:'Расчет сбытовых надбавок'!$G$2280,5)</f>
        <v>28.91</v>
      </c>
      <c r="F703" s="103">
        <f>VLOOKUP($A703+ROUND((COLUMN()-2)/24,5),АТС!$A$41:$F$784,4)+VLOOKUP($A703+ROUND((COLUMN()-2)/24,5),'Расчет сбытовых надбавок'!$B$1537:'Расчет сбытовых надбавок'!$G$2280,5)</f>
        <v>0.67</v>
      </c>
      <c r="G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H703" s="103">
        <f>VLOOKUP($A703+ROUND((COLUMN()-2)/24,5),АТС!$A$41:$F$784,4)+VLOOKUP($A703+ROUND((COLUMN()-2)/24,5),'Расчет сбытовых надбавок'!$B$1537:'Расчет сбытовых надбавок'!$G$2280,5)</f>
        <v>71.44</v>
      </c>
      <c r="I703" s="103">
        <f>VLOOKUP($A703+ROUND((COLUMN()-2)/24,5),АТС!$A$41:$F$784,4)+VLOOKUP($A703+ROUND((COLUMN()-2)/24,5),'Расчет сбытовых надбавок'!$B$1537:'Расчет сбытовых надбавок'!$G$2280,5)</f>
        <v>19.25</v>
      </c>
      <c r="J703" s="103">
        <f>VLOOKUP($A703+ROUND((COLUMN()-2)/24,5),АТС!$A$41:$F$784,4)+VLOOKUP($A703+ROUND((COLUMN()-2)/24,5),'Расчет сбытовых надбавок'!$B$1537:'Расчет сбытовых надбавок'!$G$2280,5)</f>
        <v>232.17</v>
      </c>
      <c r="K703" s="103">
        <f>VLOOKUP($A703+ROUND((COLUMN()-2)/24,5),АТС!$A$41:$F$784,4)+VLOOKUP($A703+ROUND((COLUMN()-2)/24,5),'Расчет сбытовых надбавок'!$B$1537:'Расчет сбытовых надбавок'!$G$2280,5)</f>
        <v>44.989999999999995</v>
      </c>
      <c r="L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03">
        <f>VLOOKUP($A703+ROUND((COLUMN()-2)/24,5),АТС!$A$41:$F$784,4)+VLOOKUP($A703+ROUND((COLUMN()-2)/24,5),'Расчет сбытовых надбавок'!$B$1537:'Расчет сбытовых надбавок'!$G$2280,5)</f>
        <v>13.87</v>
      </c>
      <c r="O703" s="103">
        <f>VLOOKUP($A703+ROUND((COLUMN()-2)/24,5),АТС!$A$41:$F$784,4)+VLOOKUP($A703+ROUND((COLUMN()-2)/24,5),'Расчет сбытовых надбавок'!$B$1537:'Расчет сбытовых надбавок'!$G$2280,5)</f>
        <v>41.46</v>
      </c>
      <c r="P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03">
        <f>VLOOKUP($A703+ROUND((COLUMN()-2)/24,5),АТС!$A$41:$F$784,4)+VLOOKUP($A703+ROUND((COLUMN()-2)/24,5),'Расчет сбытовых надбавок'!$B$1537:'Расчет сбытовых надбавок'!$G$2280,5)</f>
        <v>142.09</v>
      </c>
      <c r="S703" s="103">
        <f>VLOOKUP($A703+ROUND((COLUMN()-2)/24,5),АТС!$A$41:$F$784,4)+VLOOKUP($A703+ROUND((COLUMN()-2)/24,5),'Расчет сбытовых надбавок'!$B$1537:'Расчет сбытовых надбавок'!$G$2280,5)</f>
        <v>145.49</v>
      </c>
      <c r="T703" s="103">
        <f>VLOOKUP($A703+ROUND((COLUMN()-2)/24,5),АТС!$A$41:$F$784,4)+VLOOKUP($A703+ROUND((COLUMN()-2)/24,5),'Расчет сбытовых надбавок'!$B$1537:'Расчет сбытовых надбавок'!$G$2280,5)</f>
        <v>43.89</v>
      </c>
      <c r="U703" s="103">
        <f>VLOOKUP($A703+ROUND((COLUMN()-2)/24,5),АТС!$A$41:$F$784,4)+VLOOKUP($A703+ROUND((COLUMN()-2)/24,5),'Расчет сбытовых надбавок'!$B$1537:'Расчет сбытовых надбавок'!$G$2280,5)</f>
        <v>104.15</v>
      </c>
      <c r="V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3">
        <f>VLOOKUP($A703+ROUND((COLUMN()-2)/24,5),АТС!$A$41:$F$784,4)+VLOOKUP($A703+ROUND((COLUMN()-2)/24,5),'Расчет сбытовых надбавок'!$B$1537:'Расчет сбытовых надбавок'!$G$2280,5)</f>
        <v>0.01</v>
      </c>
      <c r="Y703" s="103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3">
        <f t="shared" si="18"/>
        <v>42368</v>
      </c>
      <c r="B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VLOOKUP($A704+ROUND((COLUMN()-2)/24,5),АТС!$A$41:$F$784,4)+VLOOKUP($A704+ROUND((COLUMN()-2)/24,5),'Расчет сбытовых надбавок'!$B$1537:'Расчет сбытовых надбавок'!$G$2280,5)</f>
        <v>270.31</v>
      </c>
      <c r="E704" s="103">
        <f>VLOOKUP($A704+ROUND((COLUMN()-2)/24,5),АТС!$A$41:$F$784,4)+VLOOKUP($A704+ROUND((COLUMN()-2)/24,5),'Расчет сбытовых надбавок'!$B$1537:'Расчет сбытовых надбавок'!$G$2280,5)</f>
        <v>236.83999999999997</v>
      </c>
      <c r="F704" s="103">
        <f>VLOOKUP($A704+ROUND((COLUMN()-2)/24,5),АТС!$A$41:$F$784,4)+VLOOKUP($A704+ROUND((COLUMN()-2)/24,5),'Расчет сбытовых надбавок'!$B$1537:'Расчет сбытовых надбавок'!$G$2280,5)</f>
        <v>311.99</v>
      </c>
      <c r="G704" s="103">
        <f>VLOOKUP($A704+ROUND((COLUMN()-2)/24,5),АТС!$A$41:$F$784,4)+VLOOKUP($A704+ROUND((COLUMN()-2)/24,5),'Расчет сбытовых надбавок'!$B$1537:'Расчет сбытовых надбавок'!$G$2280,5)</f>
        <v>572.87</v>
      </c>
      <c r="H704" s="103">
        <f>VLOOKUP($A704+ROUND((COLUMN()-2)/24,5),АТС!$A$41:$F$784,4)+VLOOKUP($A704+ROUND((COLUMN()-2)/24,5),'Расчет сбытовых надбавок'!$B$1537:'Расчет сбытовых надбавок'!$G$2280,5)</f>
        <v>922.45</v>
      </c>
      <c r="I704" s="103">
        <f>VLOOKUP($A704+ROUND((COLUMN()-2)/24,5),АТС!$A$41:$F$784,4)+VLOOKUP($A704+ROUND((COLUMN()-2)/24,5),'Расчет сбытовых надбавок'!$B$1537:'Расчет сбытовых надбавок'!$G$2280,5)</f>
        <v>826.68999999999994</v>
      </c>
      <c r="J704" s="103">
        <f>VLOOKUP($A704+ROUND((COLUMN()-2)/24,5),АТС!$A$41:$F$784,4)+VLOOKUP($A704+ROUND((COLUMN()-2)/24,5),'Расчет сбытовых надбавок'!$B$1537:'Расчет сбытовых надбавок'!$G$2280,5)</f>
        <v>419.23</v>
      </c>
      <c r="K704" s="103">
        <f>VLOOKUP($A704+ROUND((COLUMN()-2)/24,5),АТС!$A$41:$F$784,4)+VLOOKUP($A704+ROUND((COLUMN()-2)/24,5),'Расчет сбытовых надбавок'!$B$1537:'Расчет сбытовых надбавок'!$G$2280,5)</f>
        <v>192.74</v>
      </c>
      <c r="L704" s="103">
        <f>VLOOKUP($A704+ROUND((COLUMN()-2)/24,5),АТС!$A$41:$F$784,4)+VLOOKUP($A704+ROUND((COLUMN()-2)/24,5),'Расчет сбытовых надбавок'!$B$1537:'Расчет сбытовых надбавок'!$G$2280,5)</f>
        <v>161.76</v>
      </c>
      <c r="M704" s="103">
        <f>VLOOKUP($A704+ROUND((COLUMN()-2)/24,5),АТС!$A$41:$F$784,4)+VLOOKUP($A704+ROUND((COLUMN()-2)/24,5),'Расчет сбытовых надбавок'!$B$1537:'Расчет сбытовых надбавок'!$G$2280,5)</f>
        <v>164.66000000000003</v>
      </c>
      <c r="N704" s="103">
        <f>VLOOKUP($A704+ROUND((COLUMN()-2)/24,5),АТС!$A$41:$F$784,4)+VLOOKUP($A704+ROUND((COLUMN()-2)/24,5),'Расчет сбытовых надбавок'!$B$1537:'Расчет сбытовых надбавок'!$G$2280,5)</f>
        <v>78.81</v>
      </c>
      <c r="O704" s="103">
        <f>VLOOKUP($A704+ROUND((COLUMN()-2)/24,5),АТС!$A$41:$F$784,4)+VLOOKUP($A704+ROUND((COLUMN()-2)/24,5),'Расчет сбытовых надбавок'!$B$1537:'Расчет сбытовых надбавок'!$G$2280,5)</f>
        <v>121.36</v>
      </c>
      <c r="P704" s="103">
        <f>VLOOKUP($A704+ROUND((COLUMN()-2)/24,5),АТС!$A$41:$F$784,4)+VLOOKUP($A704+ROUND((COLUMN()-2)/24,5),'Расчет сбытовых надбавок'!$B$1537:'Расчет сбытовых надбавок'!$G$2280,5)</f>
        <v>146.93</v>
      </c>
      <c r="Q704" s="103">
        <f>VLOOKUP($A704+ROUND((COLUMN()-2)/24,5),АТС!$A$41:$F$784,4)+VLOOKUP($A704+ROUND((COLUMN()-2)/24,5),'Расчет сбытовых надбавок'!$B$1537:'Расчет сбытовых надбавок'!$G$2280,5)</f>
        <v>338.47</v>
      </c>
      <c r="R704" s="103">
        <f>VLOOKUP($A704+ROUND((COLUMN()-2)/24,5),АТС!$A$41:$F$784,4)+VLOOKUP($A704+ROUND((COLUMN()-2)/24,5),'Расчет сбытовых надбавок'!$B$1537:'Расчет сбытовых надбавок'!$G$2280,5)</f>
        <v>171.56</v>
      </c>
      <c r="S704" s="103">
        <f>VLOOKUP($A704+ROUND((COLUMN()-2)/24,5),АТС!$A$41:$F$784,4)+VLOOKUP($A704+ROUND((COLUMN()-2)/24,5),'Расчет сбытовых надбавок'!$B$1537:'Расчет сбытовых надбавок'!$G$2280,5)</f>
        <v>114.02</v>
      </c>
      <c r="T704" s="103">
        <f>VLOOKUP($A704+ROUND((COLUMN()-2)/24,5),АТС!$A$41:$F$784,4)+VLOOKUP($A704+ROUND((COLUMN()-2)/24,5),'Расчет сбытовых надбавок'!$B$1537:'Расчет сбытовых надбавок'!$G$2280,5)</f>
        <v>163.75</v>
      </c>
      <c r="U704" s="103">
        <f>VLOOKUP($A704+ROUND((COLUMN()-2)/24,5),АТС!$A$41:$F$784,4)+VLOOKUP($A704+ROUND((COLUMN()-2)/24,5),'Расчет сбытовых надбавок'!$B$1537:'Расчет сбытовых надбавок'!$G$2280,5)</f>
        <v>132.21</v>
      </c>
      <c r="V704" s="103">
        <f>VLOOKUP($A704+ROUND((COLUMN()-2)/24,5),АТС!$A$41:$F$784,4)+VLOOKUP($A704+ROUND((COLUMN()-2)/24,5),'Расчет сбытовых надбавок'!$B$1537:'Расчет сбытовых надбавок'!$G$2280,5)</f>
        <v>119.86999999999999</v>
      </c>
      <c r="W704" s="103">
        <f>VLOOKUP($A704+ROUND((COLUMN()-2)/24,5),АТС!$A$41:$F$784,4)+VLOOKUP($A704+ROUND((COLUMN()-2)/24,5),'Расчет сбытовых надбавок'!$B$1537:'Расчет сбытовых надбавок'!$G$2280,5)</f>
        <v>133.18</v>
      </c>
      <c r="X704" s="103">
        <f>VLOOKUP($A704+ROUND((COLUMN()-2)/24,5),АТС!$A$41:$F$784,4)+VLOOKUP($A704+ROUND((COLUMN()-2)/24,5),'Расчет сбытовых надбавок'!$B$1537:'Расчет сбытовых надбавок'!$G$2280,5)</f>
        <v>0.01</v>
      </c>
      <c r="Y704" s="103">
        <f>VLOOKUP($A704+ROUND((COLUMN()-2)/24,5),АТС!$A$41:$F$784,4)+VLOOKUP($A704+ROUND((COLUMN()-2)/24,5),'Расчет сбытовых надбавок'!$B$1537:'Расчет сбытовых надбавок'!$G$2280,5)</f>
        <v>536.20000000000005</v>
      </c>
    </row>
    <row r="705" spans="1:27" x14ac:dyDescent="0.2">
      <c r="A705" s="83">
        <f t="shared" si="18"/>
        <v>42369</v>
      </c>
      <c r="B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3">
        <f>VLOOKUP($A705+ROUND((COLUMN()-2)/24,5),АТС!$A$41:$F$784,4)+VLOOKUP($A705+ROUND((COLUMN()-2)/24,5),'Расчет сбытовых надбавок'!$B$1537:'Расчет сбытовых надбавок'!$G$2280,5)</f>
        <v>82.04</v>
      </c>
      <c r="F705" s="103">
        <f>VLOOKUP($A705+ROUND((COLUMN()-2)/24,5),АТС!$A$41:$F$784,4)+VLOOKUP($A705+ROUND((COLUMN()-2)/24,5),'Расчет сбытовых надбавок'!$B$1537:'Расчет сбытовых надбавок'!$G$2280,5)</f>
        <v>0.01</v>
      </c>
      <c r="G705" s="103">
        <f>VLOOKUP($A705+ROUND((COLUMN()-2)/24,5),АТС!$A$41:$F$784,4)+VLOOKUP($A705+ROUND((COLUMN()-2)/24,5),'Расчет сбытовых надбавок'!$B$1537:'Расчет сбытовых надбавок'!$G$2280,5)</f>
        <v>729.76</v>
      </c>
      <c r="H705" s="103">
        <f>VLOOKUP($A705+ROUND((COLUMN()-2)/24,5),АТС!$A$41:$F$784,4)+VLOOKUP($A705+ROUND((COLUMN()-2)/24,5),'Расчет сбытовых надбавок'!$B$1537:'Расчет сбытовых надбавок'!$G$2280,5)</f>
        <v>292.88</v>
      </c>
      <c r="I705" s="103">
        <f>VLOOKUP($A705+ROUND((COLUMN()-2)/24,5),АТС!$A$41:$F$784,4)+VLOOKUP($A705+ROUND((COLUMN()-2)/24,5),'Расчет сбытовых надбавок'!$B$1537:'Расчет сбытовых надбавок'!$G$2280,5)</f>
        <v>782.27</v>
      </c>
      <c r="J705" s="103">
        <f>VLOOKUP($A705+ROUND((COLUMN()-2)/24,5),АТС!$A$41:$F$784,4)+VLOOKUP($A705+ROUND((COLUMN()-2)/24,5),'Расчет сбытовых надбавок'!$B$1537:'Расчет сбытовых надбавок'!$G$2280,5)</f>
        <v>894.91</v>
      </c>
      <c r="K705" s="103">
        <f>VLOOKUP($A705+ROUND((COLUMN()-2)/24,5),АТС!$A$41:$F$784,4)+VLOOKUP($A705+ROUND((COLUMN()-2)/24,5),'Расчет сбытовых надбавок'!$B$1537:'Расчет сбытовых надбавок'!$G$2280,5)</f>
        <v>602.64</v>
      </c>
      <c r="L705" s="103">
        <f>VLOOKUP($A705+ROUND((COLUMN()-2)/24,5),АТС!$A$41:$F$784,4)+VLOOKUP($A705+ROUND((COLUMN()-2)/24,5),'Расчет сбытовых надбавок'!$B$1537:'Расчет сбытовых надбавок'!$G$2280,5)</f>
        <v>156.28</v>
      </c>
      <c r="M705" s="103">
        <f>VLOOKUP($A705+ROUND((COLUMN()-2)/24,5),АТС!$A$41:$F$784,4)+VLOOKUP($A705+ROUND((COLUMN()-2)/24,5),'Расчет сбытовых надбавок'!$B$1537:'Расчет сбытовых надбавок'!$G$2280,5)</f>
        <v>255.74</v>
      </c>
      <c r="N705" s="103">
        <f>VLOOKUP($A705+ROUND((COLUMN()-2)/24,5),АТС!$A$41:$F$784,4)+VLOOKUP($A705+ROUND((COLUMN()-2)/24,5),'Расчет сбытовых надбавок'!$B$1537:'Расчет сбытовых надбавок'!$G$2280,5)</f>
        <v>136.63</v>
      </c>
      <c r="O705" s="103">
        <f>VLOOKUP($A705+ROUND((COLUMN()-2)/24,5),АТС!$A$41:$F$784,4)+VLOOKUP($A705+ROUND((COLUMN()-2)/24,5),'Расчет сбытовых надбавок'!$B$1537:'Расчет сбытовых надбавок'!$G$2280,5)</f>
        <v>151.93</v>
      </c>
      <c r="P705" s="103">
        <f>VLOOKUP($A705+ROUND((COLUMN()-2)/24,5),АТС!$A$41:$F$784,4)+VLOOKUP($A705+ROUND((COLUMN()-2)/24,5),'Расчет сбытовых надбавок'!$B$1537:'Расчет сбытовых надбавок'!$G$2280,5)</f>
        <v>198.46999999999997</v>
      </c>
      <c r="Q705" s="103">
        <f>VLOOKUP($A705+ROUND((COLUMN()-2)/24,5),АТС!$A$41:$F$784,4)+VLOOKUP($A705+ROUND((COLUMN()-2)/24,5),'Расчет сбытовых надбавок'!$B$1537:'Расчет сбытовых надбавок'!$G$2280,5)</f>
        <v>211.63</v>
      </c>
      <c r="R705" s="103">
        <f>VLOOKUP($A705+ROUND((COLUMN()-2)/24,5),АТС!$A$41:$F$784,4)+VLOOKUP($A705+ROUND((COLUMN()-2)/24,5),'Расчет сбытовых надбавок'!$B$1537:'Расчет сбытовых надбавок'!$G$2280,5)</f>
        <v>249.70000000000002</v>
      </c>
      <c r="S705" s="103">
        <f>VLOOKUP($A705+ROUND((COLUMN()-2)/24,5),АТС!$A$41:$F$784,4)+VLOOKUP($A705+ROUND((COLUMN()-2)/24,5),'Расчет сбытовых надбавок'!$B$1537:'Расчет сбытовых надбавок'!$G$2280,5)</f>
        <v>225.04</v>
      </c>
      <c r="T705" s="103">
        <f>VLOOKUP($A705+ROUND((COLUMN()-2)/24,5),АТС!$A$41:$F$784,4)+VLOOKUP($A705+ROUND((COLUMN()-2)/24,5),'Расчет сбытовых надбавок'!$B$1537:'Расчет сбытовых надбавок'!$G$2280,5)</f>
        <v>182.57</v>
      </c>
      <c r="U705" s="103">
        <f>VLOOKUP($A705+ROUND((COLUMN()-2)/24,5),АТС!$A$41:$F$784,4)+VLOOKUP($A705+ROUND((COLUMN()-2)/24,5),'Расчет сбытовых надбавок'!$B$1537:'Расчет сбытовых надбавок'!$G$2280,5)</f>
        <v>104.29</v>
      </c>
      <c r="V705" s="103">
        <f>VLOOKUP($A705+ROUND((COLUMN()-2)/24,5),АТС!$A$41:$F$784,4)+VLOOKUP($A705+ROUND((COLUMN()-2)/24,5),'Расчет сбытовых надбавок'!$B$1537:'Расчет сбытовых надбавок'!$G$2280,5)</f>
        <v>104.18</v>
      </c>
      <c r="W705" s="103">
        <f>VLOOKUP($A705+ROUND((COLUMN()-2)/24,5),АТС!$A$41:$F$784,4)+VLOOKUP($A705+ROUND((COLUMN()-2)/24,5),'Расчет сбытовых надбавок'!$B$1537:'Расчет сбытовых надбавок'!$G$2280,5)</f>
        <v>98.509999999999991</v>
      </c>
      <c r="X705" s="103">
        <f>VLOOKUP($A705+ROUND((COLUMN()-2)/24,5),АТС!$A$41:$F$784,4)+VLOOKUP($A705+ROUND((COLUMN()-2)/24,5),'Расчет сбытовых надбавок'!$B$1537:'Расчет сбытовых надбавок'!$G$2280,5)</f>
        <v>0.15</v>
      </c>
      <c r="Y705" s="103">
        <f>VLOOKUP($A705+ROUND((COLUMN()-2)/24,5),АТС!$A$41:$F$784,4)+VLOOKUP($A705+ROUND((COLUMN()-2)/24,5),'Расчет сбытовых надбавок'!$B$1537:'Расчет сбытовых надбавок'!$G$2280,5)</f>
        <v>298.87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153</v>
      </c>
      <c r="B707" s="82"/>
      <c r="C707" s="82"/>
      <c r="D707" s="82"/>
    </row>
    <row r="708" spans="1:27" ht="12.75" customHeight="1" x14ac:dyDescent="0.2">
      <c r="A708" s="172" t="s">
        <v>48</v>
      </c>
      <c r="B708" s="183" t="s">
        <v>154</v>
      </c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5"/>
    </row>
    <row r="709" spans="1:27" ht="12.75" customHeight="1" x14ac:dyDescent="0.2">
      <c r="A709" s="173"/>
      <c r="B709" s="186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8"/>
    </row>
    <row r="710" spans="1:27" s="116" customFormat="1" ht="12.75" customHeight="1" x14ac:dyDescent="0.2">
      <c r="A710" s="173"/>
      <c r="B710" s="219" t="s">
        <v>123</v>
      </c>
      <c r="C710" s="207" t="s">
        <v>124</v>
      </c>
      <c r="D710" s="207" t="s">
        <v>125</v>
      </c>
      <c r="E710" s="207" t="s">
        <v>126</v>
      </c>
      <c r="F710" s="207" t="s">
        <v>127</v>
      </c>
      <c r="G710" s="207" t="s">
        <v>128</v>
      </c>
      <c r="H710" s="207" t="s">
        <v>129</v>
      </c>
      <c r="I710" s="207" t="s">
        <v>130</v>
      </c>
      <c r="J710" s="207" t="s">
        <v>131</v>
      </c>
      <c r="K710" s="207" t="s">
        <v>132</v>
      </c>
      <c r="L710" s="207" t="s">
        <v>133</v>
      </c>
      <c r="M710" s="207" t="s">
        <v>134</v>
      </c>
      <c r="N710" s="217" t="s">
        <v>135</v>
      </c>
      <c r="O710" s="207" t="s">
        <v>136</v>
      </c>
      <c r="P710" s="207" t="s">
        <v>137</v>
      </c>
      <c r="Q710" s="207" t="s">
        <v>138</v>
      </c>
      <c r="R710" s="207" t="s">
        <v>139</v>
      </c>
      <c r="S710" s="207" t="s">
        <v>140</v>
      </c>
      <c r="T710" s="207" t="s">
        <v>141</v>
      </c>
      <c r="U710" s="207" t="s">
        <v>142</v>
      </c>
      <c r="V710" s="207" t="s">
        <v>143</v>
      </c>
      <c r="W710" s="207" t="s">
        <v>144</v>
      </c>
      <c r="X710" s="207" t="s">
        <v>145</v>
      </c>
      <c r="Y710" s="207" t="s">
        <v>146</v>
      </c>
    </row>
    <row r="711" spans="1:27" s="116" customFormat="1" ht="11.25" customHeight="1" x14ac:dyDescent="0.2">
      <c r="A711" s="174"/>
      <c r="B711" s="220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1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</row>
    <row r="712" spans="1:27" ht="15.75" customHeight="1" x14ac:dyDescent="0.2">
      <c r="A712" s="83">
        <f>A675</f>
        <v>42339</v>
      </c>
      <c r="B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03">
        <f>VLOOKUP($A712+ROUND((COLUMN()-2)/24,5),АТС!$A$41:$F$784,4)+VLOOKUP($A712+ROUND((COLUMN()-2)/24,5),'Расчет сбытовых надбавок'!$B$1537:'Расчет сбытовых надбавок'!$G$2280,6)</f>
        <v>65.319999999999993</v>
      </c>
      <c r="H712" s="103">
        <f>VLOOKUP($A712+ROUND((COLUMN()-2)/24,5),АТС!$A$41:$F$784,4)+VLOOKUP($A712+ROUND((COLUMN()-2)/24,5),'Расчет сбытовых надбавок'!$B$1537:'Расчет сбытовых надбавок'!$G$2280,6)</f>
        <v>191.06</v>
      </c>
      <c r="I712" s="103">
        <f>VLOOKUP($A712+ROUND((COLUMN()-2)/24,5),АТС!$A$41:$F$784,4)+VLOOKUP($A712+ROUND((COLUMN()-2)/24,5),'Расчет сбытовых надбавок'!$B$1537:'Расчет сбытовых надбавок'!$G$2280,6)</f>
        <v>147.98000000000002</v>
      </c>
      <c r="J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L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M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P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R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AA712" s="84"/>
    </row>
    <row r="713" spans="1:27" x14ac:dyDescent="0.2">
      <c r="A713" s="83">
        <f>A712+1</f>
        <v>42340</v>
      </c>
      <c r="B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VLOOKUP($A713+ROUND((COLUMN()-2)/24,5),АТС!$A$41:$F$784,4)+VLOOKUP($A713+ROUND((COLUMN()-2)/24,5),'Расчет сбытовых надбавок'!$B$1537:'Расчет сбытовых надбавок'!$G$2280,6)</f>
        <v>40.78</v>
      </c>
      <c r="F713" s="103">
        <f>VLOOKUP($A713+ROUND((COLUMN()-2)/24,5),АТС!$A$41:$F$784,4)+VLOOKUP($A713+ROUND((COLUMN()-2)/24,5),'Расчет сбытовых надбавок'!$B$1537:'Расчет сбытовых надбавок'!$G$2280,6)</f>
        <v>15.85</v>
      </c>
      <c r="G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03">
        <f>VLOOKUP($A713+ROUND((COLUMN()-2)/24,5),АТС!$A$41:$F$784,4)+VLOOKUP($A713+ROUND((COLUMN()-2)/24,5),'Расчет сбытовых надбавок'!$B$1537:'Расчет сбытовых надбавок'!$G$2280,6)</f>
        <v>213.62</v>
      </c>
      <c r="I713" s="103">
        <f>VLOOKUP($A713+ROUND((COLUMN()-2)/24,5),АТС!$A$41:$F$784,4)+VLOOKUP($A713+ROUND((COLUMN()-2)/24,5),'Расчет сбытовых надбавок'!$B$1537:'Расчет сбытовых надбавок'!$G$2280,6)</f>
        <v>136.99</v>
      </c>
      <c r="J713" s="103">
        <f>VLOOKUP($A713+ROUND((COLUMN()-2)/24,5),АТС!$A$41:$F$784,4)+VLOOKUP($A713+ROUND((COLUMN()-2)/24,5),'Расчет сбытовых надбавок'!$B$1537:'Расчет сбытовых надбавок'!$G$2280,6)</f>
        <v>8.7799999999999994</v>
      </c>
      <c r="K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P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3">
        <f>VLOOKUP($A713+ROUND((COLUMN()-2)/24,5),АТС!$A$41:$F$784,4)+VLOOKUP($A713+ROUND((COLUMN()-2)/24,5),'Расчет сбытовых надбавок'!$B$1537:'Расчет сбытовых надбавок'!$G$2280,6)</f>
        <v>0.6</v>
      </c>
      <c r="R713" s="103">
        <f>VLOOKUP($A713+ROUND((COLUMN()-2)/24,5),АТС!$A$41:$F$784,4)+VLOOKUP($A713+ROUND((COLUMN()-2)/24,5),'Расчет сбытовых надбавок'!$B$1537:'Расчет сбытовых надбавок'!$G$2280,6)</f>
        <v>6.8800000000000008</v>
      </c>
      <c r="S713" s="103">
        <f>VLOOKUP($A713+ROUND((COLUMN()-2)/24,5),АТС!$A$41:$F$784,4)+VLOOKUP($A713+ROUND((COLUMN()-2)/24,5),'Расчет сбытовых надбавок'!$B$1537:'Расчет сбытовых надбавок'!$G$2280,6)</f>
        <v>57.08</v>
      </c>
      <c r="T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Y713" s="103">
        <f>VLOOKUP($A713+ROUND((COLUMN()-2)/24,5),АТС!$A$41:$F$784,4)+VLOOKUP($A713+ROUND((COLUMN()-2)/24,5),'Расчет сбытовых надбавок'!$B$1537:'Расчет сбытовых надбавок'!$G$2280,6)</f>
        <v>374.64</v>
      </c>
    </row>
    <row r="714" spans="1:27" x14ac:dyDescent="0.2">
      <c r="A714" s="83">
        <f t="shared" ref="A714:A742" si="19">A713+1</f>
        <v>42341</v>
      </c>
      <c r="B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3">
        <f>VLOOKUP($A714+ROUND((COLUMN()-2)/24,5),АТС!$A$41:$F$784,4)+VLOOKUP($A714+ROUND((COLUMN()-2)/24,5),'Расчет сбытовых надбавок'!$B$1537:'Расчет сбытовых надбавок'!$G$2280,6)</f>
        <v>64.459999999999994</v>
      </c>
      <c r="H714" s="103">
        <f>VLOOKUP($A714+ROUND((COLUMN()-2)/24,5),АТС!$A$41:$F$784,4)+VLOOKUP($A714+ROUND((COLUMN()-2)/24,5),'Расчет сбытовых надбавок'!$B$1537:'Расчет сбытовых надбавок'!$G$2280,6)</f>
        <v>139.84</v>
      </c>
      <c r="I714" s="103">
        <f>VLOOKUP($A714+ROUND((COLUMN()-2)/24,5),АТС!$A$41:$F$784,4)+VLOOKUP($A714+ROUND((COLUMN()-2)/24,5),'Расчет сбытовых надбавок'!$B$1537:'Расчет сбытовых надбавок'!$G$2280,6)</f>
        <v>32.93</v>
      </c>
      <c r="J714" s="103">
        <f>VLOOKUP($A714+ROUND((COLUMN()-2)/24,5),АТС!$A$41:$F$784,4)+VLOOKUP($A714+ROUND((COLUMN()-2)/24,5),'Расчет сбытовых надбавок'!$B$1537:'Расчет сбытовых надбавок'!$G$2280,6)</f>
        <v>29.75</v>
      </c>
      <c r="K714" s="103">
        <f>VLOOKUP($A714+ROUND((COLUMN()-2)/24,5),АТС!$A$41:$F$784,4)+VLOOKUP($A714+ROUND((COLUMN()-2)/24,5),'Расчет сбытовых надбавок'!$B$1537:'Расчет сбытовых надбавок'!$G$2280,6)</f>
        <v>18.690000000000001</v>
      </c>
      <c r="L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3">
        <f>VLOOKUP($A714+ROUND((COLUMN()-2)/24,5),АТС!$A$41:$F$784,4)+VLOOKUP($A714+ROUND((COLUMN()-2)/24,5),'Расчет сбытовых надбавок'!$B$1537:'Расчет сбытовых надбавок'!$G$2280,6)</f>
        <v>11.16</v>
      </c>
      <c r="N714" s="103">
        <f>VLOOKUP($A714+ROUND((COLUMN()-2)/24,5),АТС!$A$41:$F$784,4)+VLOOKUP($A714+ROUND((COLUMN()-2)/24,5),'Расчет сбытовых надбавок'!$B$1537:'Расчет сбытовых надбавок'!$G$2280,6)</f>
        <v>3.3200000000000003</v>
      </c>
      <c r="O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VLOOKUP($A714+ROUND((COLUMN()-2)/24,5),АТС!$A$41:$F$784,4)+VLOOKUP($A714+ROUND((COLUMN()-2)/24,5),'Расчет сбытовых надбавок'!$B$1537:'Расчет сбытовых надбавок'!$G$2280,6)</f>
        <v>53.129999999999995</v>
      </c>
      <c r="S714" s="103">
        <f>VLOOKUP($A714+ROUND((COLUMN()-2)/24,5),АТС!$A$41:$F$784,4)+VLOOKUP($A714+ROUND((COLUMN()-2)/24,5),'Расчет сбытовых надбавок'!$B$1537:'Расчет сбытовых надбавок'!$G$2280,6)</f>
        <v>35.26</v>
      </c>
      <c r="T714" s="103">
        <f>VLOOKUP($A714+ROUND((COLUMN()-2)/24,5),АТС!$A$41:$F$784,4)+VLOOKUP($A714+ROUND((COLUMN()-2)/24,5),'Расчет сбытовых надбавок'!$B$1537:'Расчет сбытовых надбавок'!$G$2280,6)</f>
        <v>9.3600000000000012</v>
      </c>
      <c r="U714" s="103">
        <f>VLOOKUP($A714+ROUND((COLUMN()-2)/24,5),АТС!$A$41:$F$784,4)+VLOOKUP($A714+ROUND((COLUMN()-2)/24,5),'Расчет сбытовых надбавок'!$B$1537:'Расчет сбытовых надбавок'!$G$2280,6)</f>
        <v>41.129999999999995</v>
      </c>
      <c r="V714" s="103">
        <f>VLOOKUP($A714+ROUND((COLUMN()-2)/24,5),АТС!$A$41:$F$784,4)+VLOOKUP($A714+ROUND((COLUMN()-2)/24,5),'Расчет сбытовых надбавок'!$B$1537:'Расчет сбытовых надбавок'!$G$2280,6)</f>
        <v>37.549999999999997</v>
      </c>
      <c r="W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3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3">
        <f t="shared" si="19"/>
        <v>42342</v>
      </c>
      <c r="B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3">
        <f>VLOOKUP($A715+ROUND((COLUMN()-2)/24,5),АТС!$A$41:$F$784,4)+VLOOKUP($A715+ROUND((COLUMN()-2)/24,5),'Расчет сбытовых надбавок'!$B$1537:'Расчет сбытовых надбавок'!$G$2280,6)</f>
        <v>32.89</v>
      </c>
      <c r="E715" s="103">
        <f>VLOOKUP($A715+ROUND((COLUMN()-2)/24,5),АТС!$A$41:$F$784,4)+VLOOKUP($A715+ROUND((COLUMN()-2)/24,5),'Расчет сбытовых надбавок'!$B$1537:'Расчет сбытовых надбавок'!$G$2280,6)</f>
        <v>56.03</v>
      </c>
      <c r="F715" s="103">
        <f>VLOOKUP($A715+ROUND((COLUMN()-2)/24,5),АТС!$A$41:$F$784,4)+VLOOKUP($A715+ROUND((COLUMN()-2)/24,5),'Расчет сбытовых надбавок'!$B$1537:'Расчет сбытовых надбавок'!$G$2280,6)</f>
        <v>134.18</v>
      </c>
      <c r="G715" s="103">
        <f>VLOOKUP($A715+ROUND((COLUMN()-2)/24,5),АТС!$A$41:$F$784,4)+VLOOKUP($A715+ROUND((COLUMN()-2)/24,5),'Расчет сбытовых надбавок'!$B$1537:'Расчет сбытовых надбавок'!$G$2280,6)</f>
        <v>161.64000000000001</v>
      </c>
      <c r="H715" s="103">
        <f>VLOOKUP($A715+ROUND((COLUMN()-2)/24,5),АТС!$A$41:$F$784,4)+VLOOKUP($A715+ROUND((COLUMN()-2)/24,5),'Расчет сбытовых надбавок'!$B$1537:'Расчет сбытовых надбавок'!$G$2280,6)</f>
        <v>402.04999999999995</v>
      </c>
      <c r="I715" s="103">
        <f>VLOOKUP($A715+ROUND((COLUMN()-2)/24,5),АТС!$A$41:$F$784,4)+VLOOKUP($A715+ROUND((COLUMN()-2)/24,5),'Расчет сбытовых надбавок'!$B$1537:'Расчет сбытовых надбавок'!$G$2280,6)</f>
        <v>304.47000000000003</v>
      </c>
      <c r="J715" s="103">
        <f>VLOOKUP($A715+ROUND((COLUMN()-2)/24,5),АТС!$A$41:$F$784,4)+VLOOKUP($A715+ROUND((COLUMN()-2)/24,5),'Расчет сбытовых надбавок'!$B$1537:'Расчет сбытовых надбавок'!$G$2280,6)</f>
        <v>0.01</v>
      </c>
      <c r="K715" s="103">
        <f>VLOOKUP($A715+ROUND((COLUMN()-2)/24,5),АТС!$A$41:$F$784,4)+VLOOKUP($A715+ROUND((COLUMN()-2)/24,5),'Расчет сбытовых надбавок'!$B$1537:'Расчет сбытовых надбавок'!$G$2280,6)</f>
        <v>33.730000000000004</v>
      </c>
      <c r="L715" s="103">
        <f>VLOOKUP($A715+ROUND((COLUMN()-2)/24,5),АТС!$A$41:$F$784,4)+VLOOKUP($A715+ROUND((COLUMN()-2)/24,5),'Расчет сбытовых надбавок'!$B$1537:'Расчет сбытовых надбавок'!$G$2280,6)</f>
        <v>78.09</v>
      </c>
      <c r="M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VLOOKUP($A715+ROUND((COLUMN()-2)/24,5),АТС!$A$41:$F$784,4)+VLOOKUP($A715+ROUND((COLUMN()-2)/24,5),'Расчет сбытовых надбавок'!$B$1537:'Расчет сбытовых надбавок'!$G$2280,6)</f>
        <v>46.519999999999996</v>
      </c>
      <c r="O715" s="103">
        <f>VLOOKUP($A715+ROUND((COLUMN()-2)/24,5),АТС!$A$41:$F$784,4)+VLOOKUP($A715+ROUND((COLUMN()-2)/24,5),'Расчет сбытовых надбавок'!$B$1537:'Расчет сбытовых надбавок'!$G$2280,6)</f>
        <v>33.760000000000005</v>
      </c>
      <c r="P715" s="103">
        <f>VLOOKUP($A715+ROUND((COLUMN()-2)/24,5),АТС!$A$41:$F$784,4)+VLOOKUP($A715+ROUND((COLUMN()-2)/24,5),'Расчет сбытовых надбавок'!$B$1537:'Расчет сбытовых надбавок'!$G$2280,6)</f>
        <v>9.9400000000000013</v>
      </c>
      <c r="Q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03">
        <f>VLOOKUP($A715+ROUND((COLUMN()-2)/24,5),АТС!$A$41:$F$784,4)+VLOOKUP($A715+ROUND((COLUMN()-2)/24,5),'Расчет сбытовых надбавок'!$B$1537:'Расчет сбытовых надбавок'!$G$2280,6)</f>
        <v>109.78</v>
      </c>
      <c r="S715" s="103">
        <f>VLOOKUP($A715+ROUND((COLUMN()-2)/24,5),АТС!$A$41:$F$784,4)+VLOOKUP($A715+ROUND((COLUMN()-2)/24,5),'Расчет сбытовых надбавок'!$B$1537:'Расчет сбытовых надбавок'!$G$2280,6)</f>
        <v>126.77</v>
      </c>
      <c r="T715" s="103">
        <f>VLOOKUP($A715+ROUND((COLUMN()-2)/24,5),АТС!$A$41:$F$784,4)+VLOOKUP($A715+ROUND((COLUMN()-2)/24,5),'Расчет сбытовых надбавок'!$B$1537:'Расчет сбытовых надбавок'!$G$2280,6)</f>
        <v>112.74000000000001</v>
      </c>
      <c r="U715" s="103">
        <f>VLOOKUP($A715+ROUND((COLUMN()-2)/24,5),АТС!$A$41:$F$784,4)+VLOOKUP($A715+ROUND((COLUMN()-2)/24,5),'Расчет сбытовых надбавок'!$B$1537:'Расчет сбытовых надбавок'!$G$2280,6)</f>
        <v>82.59</v>
      </c>
      <c r="V715" s="103">
        <f>VLOOKUP($A715+ROUND((COLUMN()-2)/24,5),АТС!$A$41:$F$784,4)+VLOOKUP($A715+ROUND((COLUMN()-2)/24,5),'Расчет сбытовых надбавок'!$B$1537:'Расчет сбытовых надбавок'!$G$2280,6)</f>
        <v>11.01</v>
      </c>
      <c r="W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3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3">
        <f t="shared" si="19"/>
        <v>42343</v>
      </c>
      <c r="B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VLOOKUP($A716+ROUND((COLUMN()-2)/24,5),АТС!$A$41:$F$784,4)+VLOOKUP($A716+ROUND((COLUMN()-2)/24,5),'Расчет сбытовых надбавок'!$B$1537:'Расчет сбытовых надбавок'!$G$2280,6)</f>
        <v>10.86</v>
      </c>
      <c r="D716" s="103">
        <f>VLOOKUP($A716+ROUND((COLUMN()-2)/24,5),АТС!$A$41:$F$784,4)+VLOOKUP($A716+ROUND((COLUMN()-2)/24,5),'Расчет сбытовых надбавок'!$B$1537:'Расчет сбытовых надбавок'!$G$2280,6)</f>
        <v>3.65</v>
      </c>
      <c r="E716" s="103">
        <f>VLOOKUP($A716+ROUND((COLUMN()-2)/24,5),АТС!$A$41:$F$784,4)+VLOOKUP($A716+ROUND((COLUMN()-2)/24,5),'Расчет сбытовых надбавок'!$B$1537:'Расчет сбытовых надбавок'!$G$2280,6)</f>
        <v>54.34</v>
      </c>
      <c r="F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03">
        <f>VLOOKUP($A716+ROUND((COLUMN()-2)/24,5),АТС!$A$41:$F$784,4)+VLOOKUP($A716+ROUND((COLUMN()-2)/24,5),'Расчет сбытовых надбавок'!$B$1537:'Расчет сбытовых надбавок'!$G$2280,6)</f>
        <v>74.52</v>
      </c>
      <c r="H716" s="103">
        <f>VLOOKUP($A716+ROUND((COLUMN()-2)/24,5),АТС!$A$41:$F$784,4)+VLOOKUP($A716+ROUND((COLUMN()-2)/24,5),'Расчет сбытовых надбавок'!$B$1537:'Расчет сбытовых надбавок'!$G$2280,6)</f>
        <v>139.54</v>
      </c>
      <c r="I716" s="103">
        <f>VLOOKUP($A716+ROUND((COLUMN()-2)/24,5),АТС!$A$41:$F$784,4)+VLOOKUP($A716+ROUND((COLUMN()-2)/24,5),'Расчет сбытовых надбавок'!$B$1537:'Расчет сбытовых надбавок'!$G$2280,6)</f>
        <v>207.9</v>
      </c>
      <c r="J716" s="103">
        <f>VLOOKUP($A716+ROUND((COLUMN()-2)/24,5),АТС!$A$41:$F$784,4)+VLOOKUP($A716+ROUND((COLUMN()-2)/24,5),'Расчет сбытовых надбавок'!$B$1537:'Расчет сбытовых надбавок'!$G$2280,6)</f>
        <v>0.03</v>
      </c>
      <c r="K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L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O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R716" s="103">
        <f>VLOOKUP($A716+ROUND((COLUMN()-2)/24,5),АТС!$A$41:$F$784,4)+VLOOKUP($A716+ROUND((COLUMN()-2)/24,5),'Расчет сбытовых надбавок'!$B$1537:'Расчет сбытовых надбавок'!$G$2280,6)</f>
        <v>605.35</v>
      </c>
      <c r="S716" s="103">
        <f>VLOOKUP($A716+ROUND((COLUMN()-2)/24,5),АТС!$A$41:$F$784,4)+VLOOKUP($A716+ROUND((COLUMN()-2)/24,5),'Расчет сбытовых надбавок'!$B$1537:'Расчет сбытовых надбавок'!$G$2280,6)</f>
        <v>787.38</v>
      </c>
      <c r="T716" s="103">
        <f>VLOOKUP($A716+ROUND((COLUMN()-2)/24,5),АТС!$A$41:$F$784,4)+VLOOKUP($A716+ROUND((COLUMN()-2)/24,5),'Расчет сбытовых надбавок'!$B$1537:'Расчет сбытовых надбавок'!$G$2280,6)</f>
        <v>129.82</v>
      </c>
      <c r="U716" s="103">
        <f>VLOOKUP($A716+ROUND((COLUMN()-2)/24,5),АТС!$A$41:$F$784,4)+VLOOKUP($A716+ROUND((COLUMN()-2)/24,5),'Расчет сбытовых надбавок'!$B$1537:'Расчет сбытовых надбавок'!$G$2280,6)</f>
        <v>238.31</v>
      </c>
      <c r="V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42344</v>
      </c>
      <c r="B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VLOOKUP($A717+ROUND((COLUMN()-2)/24,5),АТС!$A$41:$F$784,4)+VLOOKUP($A717+ROUND((COLUMN()-2)/24,5),'Расчет сбытовых надбавок'!$B$1537:'Расчет сбытовых надбавок'!$G$2280,6)</f>
        <v>69.47</v>
      </c>
      <c r="F717" s="103">
        <f>VLOOKUP($A717+ROUND((COLUMN()-2)/24,5),АТС!$A$41:$F$784,4)+VLOOKUP($A717+ROUND((COLUMN()-2)/24,5),'Расчет сбытовых надбавок'!$B$1537:'Расчет сбытовых надбавок'!$G$2280,6)</f>
        <v>128.56</v>
      </c>
      <c r="G717" s="103">
        <f>VLOOKUP($A717+ROUND((COLUMN()-2)/24,5),АТС!$A$41:$F$784,4)+VLOOKUP($A717+ROUND((COLUMN()-2)/24,5),'Расчет сбытовых надбавок'!$B$1537:'Расчет сбытовых надбавок'!$G$2280,6)</f>
        <v>75.489999999999995</v>
      </c>
      <c r="H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I717" s="103">
        <f>VLOOKUP($A717+ROUND((COLUMN()-2)/24,5),АТС!$A$41:$F$784,4)+VLOOKUP($A717+ROUND((COLUMN()-2)/24,5),'Расчет сбытовых надбавок'!$B$1537:'Расчет сбытовых надбавок'!$G$2280,6)</f>
        <v>80.080000000000013</v>
      </c>
      <c r="J717" s="103">
        <f>VLOOKUP($A717+ROUND((COLUMN()-2)/24,5),АТС!$A$41:$F$784,4)+VLOOKUP($A717+ROUND((COLUMN()-2)/24,5),'Расчет сбытовых надбавок'!$B$1537:'Расчет сбытовых надбавок'!$G$2280,6)</f>
        <v>408.72999999999996</v>
      </c>
      <c r="K717" s="103">
        <f>VLOOKUP($A717+ROUND((COLUMN()-2)/24,5),АТС!$A$41:$F$784,4)+VLOOKUP($A717+ROUND((COLUMN()-2)/24,5),'Расчет сбытовых надбавок'!$B$1537:'Расчет сбытовых надбавок'!$G$2280,6)</f>
        <v>421.59</v>
      </c>
      <c r="L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3">
        <f>VLOOKUP($A717+ROUND((COLUMN()-2)/24,5),АТС!$A$41:$F$784,4)+VLOOKUP($A717+ROUND((COLUMN()-2)/24,5),'Расчет сбытовых надбавок'!$B$1537:'Расчет сбытовых надбавок'!$G$2280,6)</f>
        <v>23.65</v>
      </c>
      <c r="O717" s="103">
        <f>VLOOKUP($A717+ROUND((COLUMN()-2)/24,5),АТС!$A$41:$F$784,4)+VLOOKUP($A717+ROUND((COLUMN()-2)/24,5),'Расчет сбытовых надбавок'!$B$1537:'Расчет сбытовых надбавок'!$G$2280,6)</f>
        <v>90.37</v>
      </c>
      <c r="P717" s="103">
        <f>VLOOKUP($A717+ROUND((COLUMN()-2)/24,5),АТС!$A$41:$F$784,4)+VLOOKUP($A717+ROUND((COLUMN()-2)/24,5),'Расчет сбытовых надбавок'!$B$1537:'Расчет сбытовых надбавок'!$G$2280,6)</f>
        <v>172.29999999999998</v>
      </c>
      <c r="Q717" s="103">
        <f>VLOOKUP($A717+ROUND((COLUMN()-2)/24,5),АТС!$A$41:$F$784,4)+VLOOKUP($A717+ROUND((COLUMN()-2)/24,5),'Расчет сбытовых надбавок'!$B$1537:'Расчет сбытовых надбавок'!$G$2280,6)</f>
        <v>169.29</v>
      </c>
      <c r="R717" s="103">
        <f>VLOOKUP($A717+ROUND((COLUMN()-2)/24,5),АТС!$A$41:$F$784,4)+VLOOKUP($A717+ROUND((COLUMN()-2)/24,5),'Расчет сбытовых надбавок'!$B$1537:'Расчет сбытовых надбавок'!$G$2280,6)</f>
        <v>175.93</v>
      </c>
      <c r="S717" s="103">
        <f>VLOOKUP($A717+ROUND((COLUMN()-2)/24,5),АТС!$A$41:$F$784,4)+VLOOKUP($A717+ROUND((COLUMN()-2)/24,5),'Расчет сбытовых надбавок'!$B$1537:'Расчет сбытовых надбавок'!$G$2280,6)</f>
        <v>136.11000000000001</v>
      </c>
      <c r="T717" s="103">
        <f>VLOOKUP($A717+ROUND((COLUMN()-2)/24,5),АТС!$A$41:$F$784,4)+VLOOKUP($A717+ROUND((COLUMN()-2)/24,5),'Расчет сбытовых надбавок'!$B$1537:'Расчет сбытовых надбавок'!$G$2280,6)</f>
        <v>115.17</v>
      </c>
      <c r="U717" s="103">
        <f>VLOOKUP($A717+ROUND((COLUMN()-2)/24,5),АТС!$A$41:$F$784,4)+VLOOKUP($A717+ROUND((COLUMN()-2)/24,5),'Расчет сбытовых надбавок'!$B$1537:'Расчет сбытовых надбавок'!$G$2280,6)</f>
        <v>4.59</v>
      </c>
      <c r="V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03">
        <f>VLOOKUP($A717+ROUND((COLUMN()-2)/24,5),АТС!$A$41:$F$784,4)+VLOOKUP($A717+ROUND((COLUMN()-2)/24,5),'Расчет сбытовых надбавок'!$B$1537:'Расчет сбытовых надбавок'!$G$2280,6)</f>
        <v>6.9999999999999993E-2</v>
      </c>
      <c r="X717" s="103">
        <f>VLOOKUP($A717+ROUND((COLUMN()-2)/24,5),АТС!$A$41:$F$784,4)+VLOOKUP($A717+ROUND((COLUMN()-2)/24,5),'Расчет сбытовых надбавок'!$B$1537:'Расчет сбытовых надбавок'!$G$2280,6)</f>
        <v>265.01</v>
      </c>
      <c r="Y717" s="103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42345</v>
      </c>
      <c r="B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VLOOKUP($A718+ROUND((COLUMN()-2)/24,5),АТС!$A$41:$F$784,4)+VLOOKUP($A718+ROUND((COLUMN()-2)/24,5),'Расчет сбытовых надбавок'!$B$1537:'Расчет сбытовых надбавок'!$G$2280,6)</f>
        <v>38.74</v>
      </c>
      <c r="F718" s="103">
        <f>VLOOKUP($A718+ROUND((COLUMN()-2)/24,5),АТС!$A$41:$F$784,4)+VLOOKUP($A718+ROUND((COLUMN()-2)/24,5),'Расчет сбытовых надбавок'!$B$1537:'Расчет сбытовых надбавок'!$G$2280,6)</f>
        <v>50.83</v>
      </c>
      <c r="G718" s="103">
        <f>VLOOKUP($A718+ROUND((COLUMN()-2)/24,5),АТС!$A$41:$F$784,4)+VLOOKUP($A718+ROUND((COLUMN()-2)/24,5),'Расчет сбытовых надбавок'!$B$1537:'Расчет сбытовых надбавок'!$G$2280,6)</f>
        <v>170.56</v>
      </c>
      <c r="H718" s="103">
        <f>VLOOKUP($A718+ROUND((COLUMN()-2)/24,5),АТС!$A$41:$F$784,4)+VLOOKUP($A718+ROUND((COLUMN()-2)/24,5),'Расчет сбытовых надбавок'!$B$1537:'Расчет сбытовых надбавок'!$G$2280,6)</f>
        <v>257.52999999999997</v>
      </c>
      <c r="I718" s="103">
        <f>VLOOKUP($A718+ROUND((COLUMN()-2)/24,5),АТС!$A$41:$F$784,4)+VLOOKUP($A718+ROUND((COLUMN()-2)/24,5),'Расчет сбытовых надбавок'!$B$1537:'Расчет сбытовых надбавок'!$G$2280,6)</f>
        <v>136.82</v>
      </c>
      <c r="J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VLOOKUP($A718+ROUND((COLUMN()-2)/24,5),АТС!$A$41:$F$784,4)+VLOOKUP($A718+ROUND((COLUMN()-2)/24,5),'Расчет сбытовых надбавок'!$B$1537:'Расчет сбытовых надбавок'!$G$2280,6)</f>
        <v>0.93</v>
      </c>
      <c r="Q718" s="103">
        <f>VLOOKUP($A718+ROUND((COLUMN()-2)/24,5),АТС!$A$41:$F$784,4)+VLOOKUP($A718+ROUND((COLUMN()-2)/24,5),'Расчет сбытовых надбавок'!$B$1537:'Расчет сбытовых надбавок'!$G$2280,6)</f>
        <v>83.410000000000011</v>
      </c>
      <c r="R718" s="103">
        <f>VLOOKUP($A718+ROUND((COLUMN()-2)/24,5),АТС!$A$41:$F$784,4)+VLOOKUP($A718+ROUND((COLUMN()-2)/24,5),'Расчет сбытовых надбавок'!$B$1537:'Расчет сбытовых надбавок'!$G$2280,6)</f>
        <v>91.02</v>
      </c>
      <c r="S718" s="103">
        <f>VLOOKUP($A718+ROUND((COLUMN()-2)/24,5),АТС!$A$41:$F$784,4)+VLOOKUP($A718+ROUND((COLUMN()-2)/24,5),'Расчет сбытовых надбавок'!$B$1537:'Расчет сбытовых надбавок'!$G$2280,6)</f>
        <v>0.49</v>
      </c>
      <c r="T718" s="103">
        <f>VLOOKUP($A718+ROUND((COLUMN()-2)/24,5),АТС!$A$41:$F$784,4)+VLOOKUP($A718+ROUND((COLUMN()-2)/24,5),'Расчет сбытовых надбавок'!$B$1537:'Расчет сбытовых надбавок'!$G$2280,6)</f>
        <v>27.55</v>
      </c>
      <c r="U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42346</v>
      </c>
      <c r="B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3">
        <f>VLOOKUP($A719+ROUND((COLUMN()-2)/24,5),АТС!$A$41:$F$784,4)+VLOOKUP($A719+ROUND((COLUMN()-2)/24,5),'Расчет сбытовых надбавок'!$B$1537:'Расчет сбытовых надбавок'!$G$2280,6)</f>
        <v>33.589999999999996</v>
      </c>
      <c r="G719" s="103">
        <f>VLOOKUP($A719+ROUND((COLUMN()-2)/24,5),АТС!$A$41:$F$784,4)+VLOOKUP($A719+ROUND((COLUMN()-2)/24,5),'Расчет сбытовых надбавок'!$B$1537:'Расчет сбытовых надбавок'!$G$2280,6)</f>
        <v>190.6</v>
      </c>
      <c r="H719" s="103">
        <f>VLOOKUP($A719+ROUND((COLUMN()-2)/24,5),АТС!$A$41:$F$784,4)+VLOOKUP($A719+ROUND((COLUMN()-2)/24,5),'Расчет сбытовых надбавок'!$B$1537:'Расчет сбытовых надбавок'!$G$2280,6)</f>
        <v>437.6</v>
      </c>
      <c r="I719" s="103">
        <f>VLOOKUP($A719+ROUND((COLUMN()-2)/24,5),АТС!$A$41:$F$784,4)+VLOOKUP($A719+ROUND((COLUMN()-2)/24,5),'Расчет сбытовых надбавок'!$B$1537:'Расчет сбытовых надбавок'!$G$2280,6)</f>
        <v>196.95</v>
      </c>
      <c r="J719" s="103">
        <f>VLOOKUP($A719+ROUND((COLUMN()-2)/24,5),АТС!$A$41:$F$784,4)+VLOOKUP($A719+ROUND((COLUMN()-2)/24,5),'Расчет сбытовых надбавок'!$B$1537:'Расчет сбытовых надбавок'!$G$2280,6)</f>
        <v>118.12</v>
      </c>
      <c r="K719" s="103">
        <f>VLOOKUP($A719+ROUND((COLUMN()-2)/24,5),АТС!$A$41:$F$784,4)+VLOOKUP($A719+ROUND((COLUMN()-2)/24,5),'Расчет сбытовых надбавок'!$B$1537:'Расчет сбытовых надбавок'!$G$2280,6)</f>
        <v>76.319999999999993</v>
      </c>
      <c r="L719" s="103">
        <f>VLOOKUP($A719+ROUND((COLUMN()-2)/24,5),АТС!$A$41:$F$784,4)+VLOOKUP($A719+ROUND((COLUMN()-2)/24,5),'Расчет сбытовых надбавок'!$B$1537:'Расчет сбытовых надбавок'!$G$2280,6)</f>
        <v>46.900000000000006</v>
      </c>
      <c r="M719" s="103">
        <f>VLOOKUP($A719+ROUND((COLUMN()-2)/24,5),АТС!$A$41:$F$784,4)+VLOOKUP($A719+ROUND((COLUMN()-2)/24,5),'Расчет сбытовых надбавок'!$B$1537:'Расчет сбытовых надбавок'!$G$2280,6)</f>
        <v>24.400000000000002</v>
      </c>
      <c r="N719" s="103">
        <f>VLOOKUP($A719+ROUND((COLUMN()-2)/24,5),АТС!$A$41:$F$784,4)+VLOOKUP($A719+ROUND((COLUMN()-2)/24,5),'Расчет сбытовых надбавок'!$B$1537:'Расчет сбытовых надбавок'!$G$2280,6)</f>
        <v>9.74</v>
      </c>
      <c r="O719" s="103">
        <f>VLOOKUP($A719+ROUND((COLUMN()-2)/24,5),АТС!$A$41:$F$784,4)+VLOOKUP($A719+ROUND((COLUMN()-2)/24,5),'Расчет сбытовых надбавок'!$B$1537:'Расчет сбытовых надбавок'!$G$2280,6)</f>
        <v>2.37</v>
      </c>
      <c r="P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03">
        <f>VLOOKUP($A719+ROUND((COLUMN()-2)/24,5),АТС!$A$41:$F$784,4)+VLOOKUP($A719+ROUND((COLUMN()-2)/24,5),'Расчет сбытовых надбавок'!$B$1537:'Расчет сбытовых надбавок'!$G$2280,6)</f>
        <v>10.23</v>
      </c>
      <c r="R719" s="103">
        <f>VLOOKUP($A719+ROUND((COLUMN()-2)/24,5),АТС!$A$41:$F$784,4)+VLOOKUP($A719+ROUND((COLUMN()-2)/24,5),'Расчет сбытовых надбавок'!$B$1537:'Расчет сбытовых надбавок'!$G$2280,6)</f>
        <v>80.69</v>
      </c>
      <c r="S719" s="103">
        <f>VLOOKUP($A719+ROUND((COLUMN()-2)/24,5),АТС!$A$41:$F$784,4)+VLOOKUP($A719+ROUND((COLUMN()-2)/24,5),'Расчет сбытовых надбавок'!$B$1537:'Расчет сбытовых надбавок'!$G$2280,6)</f>
        <v>32.519999999999996</v>
      </c>
      <c r="T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3">
        <f t="shared" si="19"/>
        <v>42347</v>
      </c>
      <c r="B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VLOOKUP($A720+ROUND((COLUMN()-2)/24,5),АТС!$A$41:$F$784,4)+VLOOKUP($A720+ROUND((COLUMN()-2)/24,5),'Расчет сбытовых надбавок'!$B$1537:'Расчет сбытовых надбавок'!$G$2280,6)</f>
        <v>67.98</v>
      </c>
      <c r="F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3">
        <f>VLOOKUP($A720+ROUND((COLUMN()-2)/24,5),АТС!$A$41:$F$784,4)+VLOOKUP($A720+ROUND((COLUMN()-2)/24,5),'Расчет сбытовых надбавок'!$B$1537:'Расчет сбытовых надбавок'!$G$2280,6)</f>
        <v>108.53</v>
      </c>
      <c r="H720" s="103">
        <f>VLOOKUP($A720+ROUND((COLUMN()-2)/24,5),АТС!$A$41:$F$784,4)+VLOOKUP($A720+ROUND((COLUMN()-2)/24,5),'Расчет сбытовых надбавок'!$B$1537:'Расчет сбытовых надбавок'!$G$2280,6)</f>
        <v>299.70000000000005</v>
      </c>
      <c r="I720" s="103">
        <f>VLOOKUP($A720+ROUND((COLUMN()-2)/24,5),АТС!$A$41:$F$784,4)+VLOOKUP($A720+ROUND((COLUMN()-2)/24,5),'Расчет сбытовых надбавок'!$B$1537:'Расчет сбытовых надбавок'!$G$2280,6)</f>
        <v>18.91</v>
      </c>
      <c r="J720" s="103">
        <f>VLOOKUP($A720+ROUND((COLUMN()-2)/24,5),АТС!$A$41:$F$784,4)+VLOOKUP($A720+ROUND((COLUMN()-2)/24,5),'Расчет сбытовых надбавок'!$B$1537:'Расчет сбытовых надбавок'!$G$2280,6)</f>
        <v>1.01</v>
      </c>
      <c r="K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P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R720" s="103">
        <f>VLOOKUP($A720+ROUND((COLUMN()-2)/24,5),АТС!$A$41:$F$784,4)+VLOOKUP($A720+ROUND((COLUMN()-2)/24,5),'Расчет сбытовых надбавок'!$B$1537:'Расчет сбытовых надбавок'!$G$2280,6)</f>
        <v>43.58</v>
      </c>
      <c r="S720" s="103">
        <f>VLOOKUP($A720+ROUND((COLUMN()-2)/24,5),АТС!$A$41:$F$784,4)+VLOOKUP($A720+ROUND((COLUMN()-2)/24,5),'Расчет сбытовых надбавок'!$B$1537:'Расчет сбытовых надбавок'!$G$2280,6)</f>
        <v>16.75</v>
      </c>
      <c r="T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W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3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3">
        <f t="shared" si="19"/>
        <v>42348</v>
      </c>
      <c r="B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3">
        <f>VLOOKUP($A721+ROUND((COLUMN()-2)/24,5),АТС!$A$41:$F$784,4)+VLOOKUP($A721+ROUND((COLUMN()-2)/24,5),'Расчет сбытовых надбавок'!$B$1537:'Расчет сбытовых надбавок'!$G$2280,6)</f>
        <v>12.540000000000001</v>
      </c>
      <c r="F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3">
        <f>VLOOKUP($A721+ROUND((COLUMN()-2)/24,5),АТС!$A$41:$F$784,4)+VLOOKUP($A721+ROUND((COLUMN()-2)/24,5),'Расчет сбытовых надбавок'!$B$1537:'Расчет сбытовых надбавок'!$G$2280,6)</f>
        <v>97.33</v>
      </c>
      <c r="H721" s="103">
        <f>VLOOKUP($A721+ROUND((COLUMN()-2)/24,5),АТС!$A$41:$F$784,4)+VLOOKUP($A721+ROUND((COLUMN()-2)/24,5),'Расчет сбытовых надбавок'!$B$1537:'Расчет сбытовых надбавок'!$G$2280,6)</f>
        <v>222.56</v>
      </c>
      <c r="I721" s="103">
        <f>VLOOKUP($A721+ROUND((COLUMN()-2)/24,5),АТС!$A$41:$F$784,4)+VLOOKUP($A721+ROUND((COLUMN()-2)/24,5),'Расчет сбытовых надбавок'!$B$1537:'Расчет сбытовых надбавок'!$G$2280,6)</f>
        <v>263.55</v>
      </c>
      <c r="J721" s="103">
        <f>VLOOKUP($A721+ROUND((COLUMN()-2)/24,5),АТС!$A$41:$F$784,4)+VLOOKUP($A721+ROUND((COLUMN()-2)/24,5),'Расчет сбытовых надбавок'!$B$1537:'Расчет сбытовых надбавок'!$G$2280,6)</f>
        <v>21.61</v>
      </c>
      <c r="K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03">
        <f>VLOOKUP($A721+ROUND((COLUMN()-2)/24,5),АТС!$A$41:$F$784,4)+VLOOKUP($A721+ROUND((COLUMN()-2)/24,5),'Расчет сбытовых надбавок'!$B$1537:'Расчет сбытовых надбавок'!$G$2280,6)</f>
        <v>15.94</v>
      </c>
      <c r="S721" s="103">
        <f>VLOOKUP($A721+ROUND((COLUMN()-2)/24,5),АТС!$A$41:$F$784,4)+VLOOKUP($A721+ROUND((COLUMN()-2)/24,5),'Расчет сбытовых надбавок'!$B$1537:'Расчет сбытовых надбавок'!$G$2280,6)</f>
        <v>57.330000000000005</v>
      </c>
      <c r="T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03">
        <f>VLOOKUP($A721+ROUND((COLUMN()-2)/24,5),АТС!$A$41:$F$784,4)+VLOOKUP($A721+ROUND((COLUMN()-2)/24,5),'Расчет сбытовых надбавок'!$B$1537:'Расчет сбытовых надбавок'!$G$2280,6)</f>
        <v>0.01</v>
      </c>
      <c r="V721" s="103">
        <f>VLOOKUP($A721+ROUND((COLUMN()-2)/24,5),АТС!$A$41:$F$784,4)+VLOOKUP($A721+ROUND((COLUMN()-2)/24,5),'Расчет сбытовых надбавок'!$B$1537:'Расчет сбытовых надбавок'!$G$2280,6)</f>
        <v>43.46</v>
      </c>
      <c r="W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42349</v>
      </c>
      <c r="B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3">
        <f>VLOOKUP($A722+ROUND((COLUMN()-2)/24,5),АТС!$A$41:$F$784,4)+VLOOKUP($A722+ROUND((COLUMN()-2)/24,5),'Расчет сбытовых надбавок'!$B$1537:'Расчет сбытовых надбавок'!$G$2280,6)</f>
        <v>23.200000000000003</v>
      </c>
      <c r="F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03">
        <f>VLOOKUP($A722+ROUND((COLUMN()-2)/24,5),АТС!$A$41:$F$784,4)+VLOOKUP($A722+ROUND((COLUMN()-2)/24,5),'Расчет сбытовых надбавок'!$B$1537:'Расчет сбытовых надбавок'!$G$2280,6)</f>
        <v>101.69</v>
      </c>
      <c r="H722" s="103">
        <f>VLOOKUP($A722+ROUND((COLUMN()-2)/24,5),АТС!$A$41:$F$784,4)+VLOOKUP($A722+ROUND((COLUMN()-2)/24,5),'Расчет сбытовых надбавок'!$B$1537:'Расчет сбытовых надбавок'!$G$2280,6)</f>
        <v>269.39</v>
      </c>
      <c r="I722" s="103">
        <f>VLOOKUP($A722+ROUND((COLUMN()-2)/24,5),АТС!$A$41:$F$784,4)+VLOOKUP($A722+ROUND((COLUMN()-2)/24,5),'Расчет сбытовых надбавок'!$B$1537:'Расчет сбытовых надбавок'!$G$2280,6)</f>
        <v>171.23000000000002</v>
      </c>
      <c r="J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M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N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3">
        <f>VLOOKUP($A722+ROUND((COLUMN()-2)/24,5),АТС!$A$41:$F$784,4)+VLOOKUP($A722+ROUND((COLUMN()-2)/24,5),'Расчет сбытовых надбавок'!$B$1537:'Расчет сбытовых надбавок'!$G$2280,6)</f>
        <v>11.709999999999999</v>
      </c>
      <c r="R722" s="103">
        <f>VLOOKUP($A722+ROUND((COLUMN()-2)/24,5),АТС!$A$41:$F$784,4)+VLOOKUP($A722+ROUND((COLUMN()-2)/24,5),'Расчет сбытовых надбавок'!$B$1537:'Расчет сбытовых надбавок'!$G$2280,6)</f>
        <v>147.69</v>
      </c>
      <c r="S722" s="103">
        <f>VLOOKUP($A722+ROUND((COLUMN()-2)/24,5),АТС!$A$41:$F$784,4)+VLOOKUP($A722+ROUND((COLUMN()-2)/24,5),'Расчет сбытовых надбавок'!$B$1537:'Расчет сбытовых надбавок'!$G$2280,6)</f>
        <v>121.75999999999999</v>
      </c>
      <c r="T722" s="103">
        <f>VLOOKUP($A722+ROUND((COLUMN()-2)/24,5),АТС!$A$41:$F$784,4)+VLOOKUP($A722+ROUND((COLUMN()-2)/24,5),'Расчет сбытовых надбавок'!$B$1537:'Расчет сбытовых надбавок'!$G$2280,6)</f>
        <v>132.77000000000001</v>
      </c>
      <c r="U722" s="103">
        <f>VLOOKUP($A722+ROUND((COLUMN()-2)/24,5),АТС!$A$41:$F$784,4)+VLOOKUP($A722+ROUND((COLUMN()-2)/24,5),'Расчет сбытовых надбавок'!$B$1537:'Расчет сбытовых надбавок'!$G$2280,6)</f>
        <v>110.98</v>
      </c>
      <c r="V722" s="103">
        <f>VLOOKUP($A722+ROUND((COLUMN()-2)/24,5),АТС!$A$41:$F$784,4)+VLOOKUP($A722+ROUND((COLUMN()-2)/24,5),'Расчет сбытовых надбавок'!$B$1537:'Расчет сбытовых надбавок'!$G$2280,6)</f>
        <v>130.28</v>
      </c>
      <c r="W722" s="103">
        <f>VLOOKUP($A722+ROUND((COLUMN()-2)/24,5),АТС!$A$41:$F$784,4)+VLOOKUP($A722+ROUND((COLUMN()-2)/24,5),'Расчет сбытовых надбавок'!$B$1537:'Расчет сбытовых надбавок'!$G$2280,6)</f>
        <v>66.760000000000005</v>
      </c>
      <c r="X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3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42350</v>
      </c>
      <c r="B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03">
        <f>VLOOKUP($A723+ROUND((COLUMN()-2)/24,5),АТС!$A$41:$F$784,4)+VLOOKUP($A723+ROUND((COLUMN()-2)/24,5),'Расчет сбытовых надбавок'!$B$1537:'Расчет сбытовых надбавок'!$G$2280,6)</f>
        <v>3.66</v>
      </c>
      <c r="G723" s="103">
        <f>VLOOKUP($A723+ROUND((COLUMN()-2)/24,5),АТС!$A$41:$F$784,4)+VLOOKUP($A723+ROUND((COLUMN()-2)/24,5),'Расчет сбытовых надбавок'!$B$1537:'Расчет сбытовых надбавок'!$G$2280,6)</f>
        <v>209.26</v>
      </c>
      <c r="H723" s="103">
        <f>VLOOKUP($A723+ROUND((COLUMN()-2)/24,5),АТС!$A$41:$F$784,4)+VLOOKUP($A723+ROUND((COLUMN()-2)/24,5),'Расчет сбытовых надбавок'!$B$1537:'Расчет сбытовых надбавок'!$G$2280,6)</f>
        <v>15.21</v>
      </c>
      <c r="I723" s="103">
        <f>VLOOKUP($A723+ROUND((COLUMN()-2)/24,5),АТС!$A$41:$F$784,4)+VLOOKUP($A723+ROUND((COLUMN()-2)/24,5),'Расчет сбытовых надбавок'!$B$1537:'Расчет сбытовых надбавок'!$G$2280,6)</f>
        <v>115.42</v>
      </c>
      <c r="J723" s="103">
        <f>VLOOKUP($A723+ROUND((COLUMN()-2)/24,5),АТС!$A$41:$F$784,4)+VLOOKUP($A723+ROUND((COLUMN()-2)/24,5),'Расчет сбытовых надбавок'!$B$1537:'Расчет сбытовых надбавок'!$G$2280,6)</f>
        <v>65.680000000000007</v>
      </c>
      <c r="K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03">
        <f>VLOOKUP($A723+ROUND((COLUMN()-2)/24,5),АТС!$A$41:$F$784,4)+VLOOKUP($A723+ROUND((COLUMN()-2)/24,5),'Расчет сбытовых надбавок'!$B$1537:'Расчет сбытовых надбавок'!$G$2280,6)</f>
        <v>18.5</v>
      </c>
      <c r="R723" s="103">
        <f>VLOOKUP($A723+ROUND((COLUMN()-2)/24,5),АТС!$A$41:$F$784,4)+VLOOKUP($A723+ROUND((COLUMN()-2)/24,5),'Расчет сбытовых надбавок'!$B$1537:'Расчет сбытовых надбавок'!$G$2280,6)</f>
        <v>195.85</v>
      </c>
      <c r="S723" s="103">
        <f>VLOOKUP($A723+ROUND((COLUMN()-2)/24,5),АТС!$A$41:$F$784,4)+VLOOKUP($A723+ROUND((COLUMN()-2)/24,5),'Расчет сбытовых надбавок'!$B$1537:'Расчет сбытовых надбавок'!$G$2280,6)</f>
        <v>36.299999999999997</v>
      </c>
      <c r="T723" s="103">
        <f>VLOOKUP($A723+ROUND((COLUMN()-2)/24,5),АТС!$A$41:$F$784,4)+VLOOKUP($A723+ROUND((COLUMN()-2)/24,5),'Расчет сбытовых надбавок'!$B$1537:'Расчет сбытовых надбавок'!$G$2280,6)</f>
        <v>28.65</v>
      </c>
      <c r="U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3">
        <f>VLOOKUP($A723+ROUND((COLUMN()-2)/24,5),АТС!$A$41:$F$784,4)+VLOOKUP($A723+ROUND((COLUMN()-2)/24,5),'Расчет сбытовых надбавок'!$B$1537:'Расчет сбытовых надбавок'!$G$2280,6)</f>
        <v>0.01</v>
      </c>
      <c r="X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3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42351</v>
      </c>
      <c r="B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3">
        <f>VLOOKUP($A724+ROUND((COLUMN()-2)/24,5),АТС!$A$41:$F$784,4)+VLOOKUP($A724+ROUND((COLUMN()-2)/24,5),'Расчет сбытовых надбавок'!$B$1537:'Расчет сбытовых надбавок'!$G$2280,6)</f>
        <v>0.94</v>
      </c>
      <c r="D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3">
        <f>VLOOKUP($A724+ROUND((COLUMN()-2)/24,5),АТС!$A$41:$F$784,4)+VLOOKUP($A724+ROUND((COLUMN()-2)/24,5),'Расчет сбытовых надбавок'!$B$1537:'Расчет сбытовых надбавок'!$G$2280,6)</f>
        <v>17.2</v>
      </c>
      <c r="F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3">
        <f>VLOOKUP($A724+ROUND((COLUMN()-2)/24,5),АТС!$A$41:$F$784,4)+VLOOKUP($A724+ROUND((COLUMN()-2)/24,5),'Расчет сбытовых надбавок'!$B$1537:'Расчет сбытовых надбавок'!$G$2280,6)</f>
        <v>32.019999999999996</v>
      </c>
      <c r="H724" s="103">
        <f>VLOOKUP($A724+ROUND((COLUMN()-2)/24,5),АТС!$A$41:$F$784,4)+VLOOKUP($A724+ROUND((COLUMN()-2)/24,5),'Расчет сбытовых надбавок'!$B$1537:'Расчет сбытовых надбавок'!$G$2280,6)</f>
        <v>114.01</v>
      </c>
      <c r="I724" s="103">
        <f>VLOOKUP($A724+ROUND((COLUMN()-2)/24,5),АТС!$A$41:$F$784,4)+VLOOKUP($A724+ROUND((COLUMN()-2)/24,5),'Расчет сбытовых надбавок'!$B$1537:'Расчет сбытовых надбавок'!$G$2280,6)</f>
        <v>224</v>
      </c>
      <c r="J724" s="103">
        <f>VLOOKUP($A724+ROUND((COLUMN()-2)/24,5),АТС!$A$41:$F$784,4)+VLOOKUP($A724+ROUND((COLUMN()-2)/24,5),'Расчет сбытовых надбавок'!$B$1537:'Расчет сбытовых надбавок'!$G$2280,6)</f>
        <v>272.14</v>
      </c>
      <c r="K724" s="103">
        <f>VLOOKUP($A724+ROUND((COLUMN()-2)/24,5),АТС!$A$41:$F$784,4)+VLOOKUP($A724+ROUND((COLUMN()-2)/24,5),'Расчет сбытовых надбавок'!$B$1537:'Расчет сбытовых надбавок'!$G$2280,6)</f>
        <v>200.89</v>
      </c>
      <c r="L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3">
        <f>VLOOKUP($A724+ROUND((COLUMN()-2)/24,5),АТС!$A$41:$F$784,4)+VLOOKUP($A724+ROUND((COLUMN()-2)/24,5),'Расчет сбытовых надбавок'!$B$1537:'Расчет сбытовых надбавок'!$G$2280,6)</f>
        <v>25.240000000000002</v>
      </c>
      <c r="Q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3">
        <f>VLOOKUP($A724+ROUND((COLUMN()-2)/24,5),АТС!$A$41:$F$784,4)+VLOOKUP($A724+ROUND((COLUMN()-2)/24,5),'Расчет сбытовых надбавок'!$B$1537:'Расчет сбытовых надбавок'!$G$2280,6)</f>
        <v>219.22000000000003</v>
      </c>
      <c r="S724" s="103">
        <f>VLOOKUP($A724+ROUND((COLUMN()-2)/24,5),АТС!$A$41:$F$784,4)+VLOOKUP($A724+ROUND((COLUMN()-2)/24,5),'Расчет сбытовых надбавок'!$B$1537:'Расчет сбытовых надбавок'!$G$2280,6)</f>
        <v>24.63</v>
      </c>
      <c r="T724" s="103">
        <f>VLOOKUP($A724+ROUND((COLUMN()-2)/24,5),АТС!$A$41:$F$784,4)+VLOOKUP($A724+ROUND((COLUMN()-2)/24,5),'Расчет сбытовых надбавок'!$B$1537:'Расчет сбытовых надбавок'!$G$2280,6)</f>
        <v>15.23</v>
      </c>
      <c r="U724" s="103">
        <f>VLOOKUP($A724+ROUND((COLUMN()-2)/24,5),АТС!$A$41:$F$784,4)+VLOOKUP($A724+ROUND((COLUMN()-2)/24,5),'Расчет сбытовых надбавок'!$B$1537:'Расчет сбытовых надбавок'!$G$2280,6)</f>
        <v>0.08</v>
      </c>
      <c r="V724" s="103">
        <f>VLOOKUP($A724+ROUND((COLUMN()-2)/24,5),АТС!$A$41:$F$784,4)+VLOOKUP($A724+ROUND((COLUMN()-2)/24,5),'Расчет сбытовых надбавок'!$B$1537:'Расчет сбытовых надбавок'!$G$2280,6)</f>
        <v>0.01</v>
      </c>
      <c r="W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3">
        <f>VLOOKUP($A724+ROUND((COLUMN()-2)/24,5),АТС!$A$41:$F$784,4)+VLOOKUP($A724+ROUND((COLUMN()-2)/24,5),'Расчет сбытовых надбавок'!$B$1537:'Расчет сбытовых надбавок'!$G$2280,6)</f>
        <v>0.15</v>
      </c>
      <c r="Y724" s="103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3">
        <f t="shared" si="19"/>
        <v>42352</v>
      </c>
      <c r="B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H725" s="103">
        <f>VLOOKUP($A725+ROUND((COLUMN()-2)/24,5),АТС!$A$41:$F$784,4)+VLOOKUP($A725+ROUND((COLUMN()-2)/24,5),'Расчет сбытовых надбавок'!$B$1537:'Расчет сбытовых надбавок'!$G$2280,6)</f>
        <v>331.48</v>
      </c>
      <c r="I725" s="103">
        <f>VLOOKUP($A725+ROUND((COLUMN()-2)/24,5),АТС!$A$41:$F$784,4)+VLOOKUP($A725+ROUND((COLUMN()-2)/24,5),'Расчет сбытовых надбавок'!$B$1537:'Расчет сбытовых надбавок'!$G$2280,6)</f>
        <v>443.21000000000004</v>
      </c>
      <c r="J725" s="103">
        <f>VLOOKUP($A725+ROUND((COLUMN()-2)/24,5),АТС!$A$41:$F$784,4)+VLOOKUP($A725+ROUND((COLUMN()-2)/24,5),'Расчет сбытовых надбавок'!$B$1537:'Расчет сбытовых надбавок'!$G$2280,6)</f>
        <v>88.28</v>
      </c>
      <c r="K725" s="103">
        <f>VLOOKUP($A725+ROUND((COLUMN()-2)/24,5),АТС!$A$41:$F$784,4)+VLOOKUP($A725+ROUND((COLUMN()-2)/24,5),'Расчет сбытовых надбавок'!$B$1537:'Расчет сбытовых надбавок'!$G$2280,6)</f>
        <v>29.59</v>
      </c>
      <c r="L725" s="103">
        <f>VLOOKUP($A725+ROUND((COLUMN()-2)/24,5),АТС!$A$41:$F$784,4)+VLOOKUP($A725+ROUND((COLUMN()-2)/24,5),'Расчет сбытовых надбавок'!$B$1537:'Расчет сбытовых надбавок'!$G$2280,6)</f>
        <v>5.9</v>
      </c>
      <c r="M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03">
        <f>VLOOKUP($A725+ROUND((COLUMN()-2)/24,5),АТС!$A$41:$F$784,4)+VLOOKUP($A725+ROUND((COLUMN()-2)/24,5),'Расчет сбытовых надбавок'!$B$1537:'Расчет сбытовых надбавок'!$G$2280,6)</f>
        <v>55.5</v>
      </c>
      <c r="Q725" s="103">
        <f>VLOOKUP($A725+ROUND((COLUMN()-2)/24,5),АТС!$A$41:$F$784,4)+VLOOKUP($A725+ROUND((COLUMN()-2)/24,5),'Расчет сбытовых надбавок'!$B$1537:'Расчет сбытовых надбавок'!$G$2280,6)</f>
        <v>880.49</v>
      </c>
      <c r="R725" s="103">
        <f>VLOOKUP($A725+ROUND((COLUMN()-2)/24,5),АТС!$A$41:$F$784,4)+VLOOKUP($A725+ROUND((COLUMN()-2)/24,5),'Расчет сбытовых надбавок'!$B$1537:'Расчет сбытовых надбавок'!$G$2280,6)</f>
        <v>192.72</v>
      </c>
      <c r="S725" s="103">
        <f>VLOOKUP($A725+ROUND((COLUMN()-2)/24,5),АТС!$A$41:$F$784,4)+VLOOKUP($A725+ROUND((COLUMN()-2)/24,5),'Расчет сбытовых надбавок'!$B$1537:'Расчет сбытовых надбавок'!$G$2280,6)</f>
        <v>152.13</v>
      </c>
      <c r="T725" s="103">
        <f>VLOOKUP($A725+ROUND((COLUMN()-2)/24,5),АТС!$A$41:$F$784,4)+VLOOKUP($A725+ROUND((COLUMN()-2)/24,5),'Расчет сбытовых надбавок'!$B$1537:'Расчет сбытовых надбавок'!$G$2280,6)</f>
        <v>136.83000000000001</v>
      </c>
      <c r="U725" s="103">
        <f>VLOOKUP($A725+ROUND((COLUMN()-2)/24,5),АТС!$A$41:$F$784,4)+VLOOKUP($A725+ROUND((COLUMN()-2)/24,5),'Расчет сбытовых надбавок'!$B$1537:'Расчет сбытовых надбавок'!$G$2280,6)</f>
        <v>115.13</v>
      </c>
      <c r="V725" s="103">
        <f>VLOOKUP($A725+ROUND((COLUMN()-2)/24,5),АТС!$A$41:$F$784,4)+VLOOKUP($A725+ROUND((COLUMN()-2)/24,5),'Расчет сбытовых надбавок'!$B$1537:'Расчет сбытовых надбавок'!$G$2280,6)</f>
        <v>269.32</v>
      </c>
      <c r="W725" s="103">
        <f>VLOOKUP($A725+ROUND((COLUMN()-2)/24,5),АТС!$A$41:$F$784,4)+VLOOKUP($A725+ROUND((COLUMN()-2)/24,5),'Расчет сбытовых надбавок'!$B$1537:'Расчет сбытовых надбавок'!$G$2280,6)</f>
        <v>34.04</v>
      </c>
      <c r="X725" s="103">
        <f>VLOOKUP($A725+ROUND((COLUMN()-2)/24,5),АТС!$A$41:$F$784,4)+VLOOKUP($A725+ROUND((COLUMN()-2)/24,5),'Расчет сбытовых надбавок'!$B$1537:'Расчет сбытовых надбавок'!$G$2280,6)</f>
        <v>187.51</v>
      </c>
      <c r="Y725" s="103">
        <f>VLOOKUP($A725+ROUND((COLUMN()-2)/24,5),АТС!$A$41:$F$784,4)+VLOOKUP($A725+ROUND((COLUMN()-2)/24,5),'Расчет сбытовых надбавок'!$B$1537:'Расчет сбытовых надбавок'!$G$2280,6)</f>
        <v>557.6</v>
      </c>
    </row>
    <row r="726" spans="1:25" x14ac:dyDescent="0.2">
      <c r="A726" s="83">
        <f t="shared" si="19"/>
        <v>42353</v>
      </c>
      <c r="B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VLOOKUP($A726+ROUND((COLUMN()-2)/24,5),АТС!$A$41:$F$784,4)+VLOOKUP($A726+ROUND((COLUMN()-2)/24,5),'Расчет сбытовых надбавок'!$B$1537:'Расчет сбытовых надбавок'!$G$2280,6)</f>
        <v>1.84</v>
      </c>
      <c r="F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3">
        <f>VLOOKUP($A726+ROUND((COLUMN()-2)/24,5),АТС!$A$41:$F$784,4)+VLOOKUP($A726+ROUND((COLUMN()-2)/24,5),'Расчет сбытовых надбавок'!$B$1537:'Расчет сбытовых надбавок'!$G$2280,6)</f>
        <v>152.84</v>
      </c>
      <c r="H726" s="103">
        <f>VLOOKUP($A726+ROUND((COLUMN()-2)/24,5),АТС!$A$41:$F$784,4)+VLOOKUP($A726+ROUND((COLUMN()-2)/24,5),'Расчет сбытовых надбавок'!$B$1537:'Расчет сбытовых надбавок'!$G$2280,6)</f>
        <v>173.34</v>
      </c>
      <c r="I726" s="103">
        <f>VLOOKUP($A726+ROUND((COLUMN()-2)/24,5),АТС!$A$41:$F$784,4)+VLOOKUP($A726+ROUND((COLUMN()-2)/24,5),'Расчет сбытовых надбавок'!$B$1537:'Расчет сбытовых надбавок'!$G$2280,6)</f>
        <v>27.88</v>
      </c>
      <c r="J726" s="103">
        <f>VLOOKUP($A726+ROUND((COLUMN()-2)/24,5),АТС!$A$41:$F$784,4)+VLOOKUP($A726+ROUND((COLUMN()-2)/24,5),'Расчет сбытовых надбавок'!$B$1537:'Расчет сбытовых надбавок'!$G$2280,6)</f>
        <v>17.559999999999999</v>
      </c>
      <c r="K726" s="103">
        <f>VLOOKUP($A726+ROUND((COLUMN()-2)/24,5),АТС!$A$41:$F$784,4)+VLOOKUP($A726+ROUND((COLUMN()-2)/24,5),'Расчет сбытовых надбавок'!$B$1537:'Расчет сбытовых надбавок'!$G$2280,6)</f>
        <v>0.05</v>
      </c>
      <c r="L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3">
        <f>VLOOKUP($A726+ROUND((COLUMN()-2)/24,5),АТС!$A$41:$F$784,4)+VLOOKUP($A726+ROUND((COLUMN()-2)/24,5),'Расчет сбытовых надбавок'!$B$1537:'Расчет сбытовых надбавок'!$G$2280,6)</f>
        <v>26</v>
      </c>
      <c r="N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3">
        <f>VLOOKUP($A726+ROUND((COLUMN()-2)/24,5),АТС!$A$41:$F$784,4)+VLOOKUP($A726+ROUND((COLUMN()-2)/24,5),'Расчет сбытовых надбавок'!$B$1537:'Расчет сбытовых надбавок'!$G$2280,6)</f>
        <v>260.98</v>
      </c>
      <c r="P726" s="103">
        <f>VLOOKUP($A726+ROUND((COLUMN()-2)/24,5),АТС!$A$41:$F$784,4)+VLOOKUP($A726+ROUND((COLUMN()-2)/24,5),'Расчет сбытовых надбавок'!$B$1537:'Расчет сбытовых надбавок'!$G$2280,6)</f>
        <v>259.7</v>
      </c>
      <c r="Q726" s="103">
        <f>VLOOKUP($A726+ROUND((COLUMN()-2)/24,5),АТС!$A$41:$F$784,4)+VLOOKUP($A726+ROUND((COLUMN()-2)/24,5),'Расчет сбытовых надбавок'!$B$1537:'Расчет сбытовых надбавок'!$G$2280,6)</f>
        <v>331.09999999999997</v>
      </c>
      <c r="R726" s="103">
        <f>VLOOKUP($A726+ROUND((COLUMN()-2)/24,5),АТС!$A$41:$F$784,4)+VLOOKUP($A726+ROUND((COLUMN()-2)/24,5),'Расчет сбытовых надбавок'!$B$1537:'Расчет сбытовых надбавок'!$G$2280,6)</f>
        <v>242.73000000000002</v>
      </c>
      <c r="S726" s="103">
        <f>VLOOKUP($A726+ROUND((COLUMN()-2)/24,5),АТС!$A$41:$F$784,4)+VLOOKUP($A726+ROUND((COLUMN()-2)/24,5),'Расчет сбытовых надбавок'!$B$1537:'Расчет сбытовых надбавок'!$G$2280,6)</f>
        <v>277.23</v>
      </c>
      <c r="T726" s="103">
        <f>VLOOKUP($A726+ROUND((COLUMN()-2)/24,5),АТС!$A$41:$F$784,4)+VLOOKUP($A726+ROUND((COLUMN()-2)/24,5),'Расчет сбытовых надбавок'!$B$1537:'Расчет сбытовых надбавок'!$G$2280,6)</f>
        <v>411.46999999999997</v>
      </c>
      <c r="U726" s="103">
        <f>VLOOKUP($A726+ROUND((COLUMN()-2)/24,5),АТС!$A$41:$F$784,4)+VLOOKUP($A726+ROUND((COLUMN()-2)/24,5),'Расчет сбытовых надбавок'!$B$1537:'Расчет сбытовых надбавок'!$G$2280,6)</f>
        <v>413.83</v>
      </c>
      <c r="V726" s="103">
        <f>VLOOKUP($A726+ROUND((COLUMN()-2)/24,5),АТС!$A$41:$F$784,4)+VLOOKUP($A726+ROUND((COLUMN()-2)/24,5),'Расчет сбытовых надбавок'!$B$1537:'Расчет сбытовых надбавок'!$G$2280,6)</f>
        <v>245.54000000000002</v>
      </c>
      <c r="W726" s="103">
        <f>VLOOKUP($A726+ROUND((COLUMN()-2)/24,5),АТС!$A$41:$F$784,4)+VLOOKUP($A726+ROUND((COLUMN()-2)/24,5),'Расчет сбытовых надбавок'!$B$1537:'Расчет сбытовых надбавок'!$G$2280,6)</f>
        <v>244.33999999999997</v>
      </c>
      <c r="X726" s="103">
        <f>VLOOKUP($A726+ROUND((COLUMN()-2)/24,5),АТС!$A$41:$F$784,4)+VLOOKUP($A726+ROUND((COLUMN()-2)/24,5),'Расчет сбытовых надбавок'!$B$1537:'Расчет сбытовых надбавок'!$G$2280,6)</f>
        <v>52.72</v>
      </c>
      <c r="Y726" s="103">
        <f>VLOOKUP($A726+ROUND((COLUMN()-2)/24,5),АТС!$A$41:$F$784,4)+VLOOKUP($A726+ROUND((COLUMN()-2)/24,5),'Расчет сбытовых надбавок'!$B$1537:'Расчет сбытовых надбавок'!$G$2280,6)</f>
        <v>222.04</v>
      </c>
    </row>
    <row r="727" spans="1:25" x14ac:dyDescent="0.2">
      <c r="A727" s="83">
        <f t="shared" si="19"/>
        <v>42354</v>
      </c>
      <c r="B727" s="103">
        <f>VLOOKUP($A727+ROUND((COLUMN()-2)/24,5),АТС!$A$41:$F$784,4)+VLOOKUP($A727+ROUND((COLUMN()-2)/24,5),'Расчет сбытовых надбавок'!$B$1537:'Расчет сбытовых надбавок'!$G$2280,6)</f>
        <v>111.89</v>
      </c>
      <c r="C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VLOOKUP($A727+ROUND((COLUMN()-2)/24,5),АТС!$A$41:$F$784,4)+VLOOKUP($A727+ROUND((COLUMN()-2)/24,5),'Расчет сбытовых надбавок'!$B$1537:'Расчет сбытовых надбавок'!$G$2280,6)</f>
        <v>460.71999999999997</v>
      </c>
      <c r="G727" s="103">
        <f>VLOOKUP($A727+ROUND((COLUMN()-2)/24,5),АТС!$A$41:$F$784,4)+VLOOKUP($A727+ROUND((COLUMN()-2)/24,5),'Расчет сбытовых надбавок'!$B$1537:'Расчет сбытовых надбавок'!$G$2280,6)</f>
        <v>496.27</v>
      </c>
      <c r="H727" s="103">
        <f>VLOOKUP($A727+ROUND((COLUMN()-2)/24,5),АТС!$A$41:$F$784,4)+VLOOKUP($A727+ROUND((COLUMN()-2)/24,5),'Расчет сбытовых надбавок'!$B$1537:'Расчет сбытовых надбавок'!$G$2280,6)</f>
        <v>133.22999999999999</v>
      </c>
      <c r="I727" s="103">
        <f>VLOOKUP($A727+ROUND((COLUMN()-2)/24,5),АТС!$A$41:$F$784,4)+VLOOKUP($A727+ROUND((COLUMN()-2)/24,5),'Расчет сбытовых надбавок'!$B$1537:'Расчет сбытовых надбавок'!$G$2280,6)</f>
        <v>388.46</v>
      </c>
      <c r="J727" s="103">
        <f>VLOOKUP($A727+ROUND((COLUMN()-2)/24,5),АТС!$A$41:$F$784,4)+VLOOKUP($A727+ROUND((COLUMN()-2)/24,5),'Расчет сбытовых надбавок'!$B$1537:'Расчет сбытовых надбавок'!$G$2280,6)</f>
        <v>127.2</v>
      </c>
      <c r="K727" s="103">
        <f>VLOOKUP($A727+ROUND((COLUMN()-2)/24,5),АТС!$A$41:$F$784,4)+VLOOKUP($A727+ROUND((COLUMN()-2)/24,5),'Расчет сбытовых надбавок'!$B$1537:'Расчет сбытовых надбавок'!$G$2280,6)</f>
        <v>5.25</v>
      </c>
      <c r="L727" s="103">
        <f>VLOOKUP($A727+ROUND((COLUMN()-2)/24,5),АТС!$A$41:$F$784,4)+VLOOKUP($A727+ROUND((COLUMN()-2)/24,5),'Расчет сбытовых надбавок'!$B$1537:'Расчет сбытовых надбавок'!$G$2280,6)</f>
        <v>375.64</v>
      </c>
      <c r="M727" s="103">
        <f>VLOOKUP($A727+ROUND((COLUMN()-2)/24,5),АТС!$A$41:$F$784,4)+VLOOKUP($A727+ROUND((COLUMN()-2)/24,5),'Расчет сбытовых надбавок'!$B$1537:'Расчет сбытовых надбавок'!$G$2280,6)</f>
        <v>50.31</v>
      </c>
      <c r="N727" s="103">
        <f>VLOOKUP($A727+ROUND((COLUMN()-2)/24,5),АТС!$A$41:$F$784,4)+VLOOKUP($A727+ROUND((COLUMN()-2)/24,5),'Расчет сбытовых надбавок'!$B$1537:'Расчет сбытовых надбавок'!$G$2280,6)</f>
        <v>10.17</v>
      </c>
      <c r="O727" s="103">
        <f>VLOOKUP($A727+ROUND((COLUMN()-2)/24,5),АТС!$A$41:$F$784,4)+VLOOKUP($A727+ROUND((COLUMN()-2)/24,5),'Расчет сбытовых надбавок'!$B$1537:'Расчет сбытовых надбавок'!$G$2280,6)</f>
        <v>29.26</v>
      </c>
      <c r="P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Q727" s="103">
        <f>VLOOKUP($A727+ROUND((COLUMN()-2)/24,5),АТС!$A$41:$F$784,4)+VLOOKUP($A727+ROUND((COLUMN()-2)/24,5),'Расчет сбытовых надбавок'!$B$1537:'Расчет сбытовых надбавок'!$G$2280,6)</f>
        <v>4.46</v>
      </c>
      <c r="R727" s="103">
        <f>VLOOKUP($A727+ROUND((COLUMN()-2)/24,5),АТС!$A$41:$F$784,4)+VLOOKUP($A727+ROUND((COLUMN()-2)/24,5),'Расчет сбытовых надбавок'!$B$1537:'Расчет сбытовых надбавок'!$G$2280,6)</f>
        <v>87.11999999999999</v>
      </c>
      <c r="S727" s="103">
        <f>VLOOKUP($A727+ROUND((COLUMN()-2)/24,5),АТС!$A$41:$F$784,4)+VLOOKUP($A727+ROUND((COLUMN()-2)/24,5),'Расчет сбытовых надбавок'!$B$1537:'Расчет сбытовых надбавок'!$G$2280,6)</f>
        <v>95.69</v>
      </c>
      <c r="T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03">
        <f>VLOOKUP($A727+ROUND((COLUMN()-2)/24,5),АТС!$A$41:$F$784,4)+VLOOKUP($A727+ROUND((COLUMN()-2)/24,5),'Расчет сбытовых надбавок'!$B$1537:'Расчет сбытовых надбавок'!$G$2280,6)</f>
        <v>225.32999999999998</v>
      </c>
      <c r="W727" s="103">
        <f>VLOOKUP($A727+ROUND((COLUMN()-2)/24,5),АТС!$A$41:$F$784,4)+VLOOKUP($A727+ROUND((COLUMN()-2)/24,5),'Расчет сбытовых надбавок'!$B$1537:'Расчет сбытовых надбавок'!$G$2280,6)</f>
        <v>298.20999999999998</v>
      </c>
      <c r="X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42355</v>
      </c>
      <c r="B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VLOOKUP($A728+ROUND((COLUMN()-2)/24,5),АТС!$A$41:$F$784,4)+VLOOKUP($A728+ROUND((COLUMN()-2)/24,5),'Расчет сбытовых надбавок'!$B$1537:'Расчет сбытовых надбавок'!$G$2280,6)</f>
        <v>134.37</v>
      </c>
      <c r="D728" s="103">
        <f>VLOOKUP($A728+ROUND((COLUMN()-2)/24,5),АТС!$A$41:$F$784,4)+VLOOKUP($A728+ROUND((COLUMN()-2)/24,5),'Расчет сбытовых надбавок'!$B$1537:'Расчет сбытовых надбавок'!$G$2280,6)</f>
        <v>131.56</v>
      </c>
      <c r="E728" s="103">
        <f>VLOOKUP($A728+ROUND((COLUMN()-2)/24,5),АТС!$A$41:$F$784,4)+VLOOKUP($A728+ROUND((COLUMN()-2)/24,5),'Расчет сбытовых надбавок'!$B$1537:'Расчет сбытовых надбавок'!$G$2280,6)</f>
        <v>7.45</v>
      </c>
      <c r="F728" s="103">
        <f>VLOOKUP($A728+ROUND((COLUMN()-2)/24,5),АТС!$A$41:$F$784,4)+VLOOKUP($A728+ROUND((COLUMN()-2)/24,5),'Расчет сбытовых надбавок'!$B$1537:'Расчет сбытовых надбавок'!$G$2280,6)</f>
        <v>149.79</v>
      </c>
      <c r="G728" s="103">
        <f>VLOOKUP($A728+ROUND((COLUMN()-2)/24,5),АТС!$A$41:$F$784,4)+VLOOKUP($A728+ROUND((COLUMN()-2)/24,5),'Расчет сбытовых надбавок'!$B$1537:'Расчет сбытовых надбавок'!$G$2280,6)</f>
        <v>164.26000000000002</v>
      </c>
      <c r="H728" s="103">
        <f>VLOOKUP($A728+ROUND((COLUMN()-2)/24,5),АТС!$A$41:$F$784,4)+VLOOKUP($A728+ROUND((COLUMN()-2)/24,5),'Расчет сбытовых надбавок'!$B$1537:'Расчет сбытовых надбавок'!$G$2280,6)</f>
        <v>86.81</v>
      </c>
      <c r="I728" s="103">
        <f>VLOOKUP($A728+ROUND((COLUMN()-2)/24,5),АТС!$A$41:$F$784,4)+VLOOKUP($A728+ROUND((COLUMN()-2)/24,5),'Расчет сбытовых надбавок'!$B$1537:'Расчет сбытовых надбавок'!$G$2280,6)</f>
        <v>285.61</v>
      </c>
      <c r="J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VLOOKUP($A728+ROUND((COLUMN()-2)/24,5),АТС!$A$41:$F$784,4)+VLOOKUP($A728+ROUND((COLUMN()-2)/24,5),'Расчет сбытовых надбавок'!$B$1537:'Расчет сбытовых надбавок'!$G$2280,6)</f>
        <v>9.67</v>
      </c>
      <c r="N728" s="103">
        <f>VLOOKUP($A728+ROUND((COLUMN()-2)/24,5),АТС!$A$41:$F$784,4)+VLOOKUP($A728+ROUND((COLUMN()-2)/24,5),'Расчет сбытовых надбавок'!$B$1537:'Расчет сбытовых надбавок'!$G$2280,6)</f>
        <v>25.72</v>
      </c>
      <c r="O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VLOOKUP($A728+ROUND((COLUMN()-2)/24,5),АТС!$A$41:$F$784,4)+VLOOKUP($A728+ROUND((COLUMN()-2)/24,5),'Расчет сбытовых надбавок'!$B$1537:'Расчет сбытовых надбавок'!$G$2280,6)</f>
        <v>79.19</v>
      </c>
      <c r="S728" s="103">
        <f>VLOOKUP($A728+ROUND((COLUMN()-2)/24,5),АТС!$A$41:$F$784,4)+VLOOKUP($A728+ROUND((COLUMN()-2)/24,5),'Расчет сбытовых надбавок'!$B$1537:'Расчет сбытовых надбавок'!$G$2280,6)</f>
        <v>39.47</v>
      </c>
      <c r="T728" s="103">
        <f>VLOOKUP($A728+ROUND((COLUMN()-2)/24,5),АТС!$A$41:$F$784,4)+VLOOKUP($A728+ROUND((COLUMN()-2)/24,5),'Расчет сбытовых надбавок'!$B$1537:'Расчет сбытовых надбавок'!$G$2280,6)</f>
        <v>14.989999999999998</v>
      </c>
      <c r="U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X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Y728" s="103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42356</v>
      </c>
      <c r="B729" s="103">
        <f>VLOOKUP($A729+ROUND((COLUMN()-2)/24,5),АТС!$A$41:$F$784,4)+VLOOKUP($A729+ROUND((COLUMN()-2)/24,5),'Расчет сбытовых надбавок'!$B$1537:'Расчет сбытовых надбавок'!$G$2280,6)</f>
        <v>200.97</v>
      </c>
      <c r="C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3">
        <f>VLOOKUP($A729+ROUND((COLUMN()-2)/24,5),АТС!$A$41:$F$784,4)+VLOOKUP($A729+ROUND((COLUMN()-2)/24,5),'Расчет сбытовых надбавок'!$B$1537:'Расчет сбытовых надбавок'!$G$2280,6)</f>
        <v>573.49</v>
      </c>
      <c r="G729" s="103">
        <f>VLOOKUP($A729+ROUND((COLUMN()-2)/24,5),АТС!$A$41:$F$784,4)+VLOOKUP($A729+ROUND((COLUMN()-2)/24,5),'Расчет сбытовых надбавок'!$B$1537:'Расчет сбытовых надбавок'!$G$2280,6)</f>
        <v>729.67000000000007</v>
      </c>
      <c r="H729" s="103">
        <f>VLOOKUP($A729+ROUND((COLUMN()-2)/24,5),АТС!$A$41:$F$784,4)+VLOOKUP($A729+ROUND((COLUMN()-2)/24,5),'Расчет сбытовых надбавок'!$B$1537:'Расчет сбытовых надбавок'!$G$2280,6)</f>
        <v>709.82</v>
      </c>
      <c r="I729" s="103">
        <f>VLOOKUP($A729+ROUND((COLUMN()-2)/24,5),АТС!$A$41:$F$784,4)+VLOOKUP($A729+ROUND((COLUMN()-2)/24,5),'Расчет сбытовых надбавок'!$B$1537:'Расчет сбытовых надбавок'!$G$2280,6)</f>
        <v>159.97</v>
      </c>
      <c r="J729" s="103">
        <f>VLOOKUP($A729+ROUND((COLUMN()-2)/24,5),АТС!$A$41:$F$784,4)+VLOOKUP($A729+ROUND((COLUMN()-2)/24,5),'Расчет сбытовых надбавок'!$B$1537:'Расчет сбытовых надбавок'!$G$2280,6)</f>
        <v>81.300000000000011</v>
      </c>
      <c r="K729" s="103">
        <f>VLOOKUP($A729+ROUND((COLUMN()-2)/24,5),АТС!$A$41:$F$784,4)+VLOOKUP($A729+ROUND((COLUMN()-2)/24,5),'Расчет сбытовых надбавок'!$B$1537:'Расчет сбытовых надбавок'!$G$2280,6)</f>
        <v>64.59</v>
      </c>
      <c r="L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O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VLOOKUP($A729+ROUND((COLUMN()-2)/24,5),АТС!$A$41:$F$784,4)+VLOOKUP($A729+ROUND((COLUMN()-2)/24,5),'Расчет сбытовых надбавок'!$B$1537:'Расчет сбытовых надбавок'!$G$2280,6)</f>
        <v>120.58</v>
      </c>
      <c r="S729" s="103">
        <f>VLOOKUP($A729+ROUND((COLUMN()-2)/24,5),АТС!$A$41:$F$784,4)+VLOOKUP($A729+ROUND((COLUMN()-2)/24,5),'Расчет сбытовых надбавок'!$B$1537:'Расчет сбытовых надбавок'!$G$2280,6)</f>
        <v>100.24</v>
      </c>
      <c r="T729" s="103">
        <f>VLOOKUP($A729+ROUND((COLUMN()-2)/24,5),АТС!$A$41:$F$784,4)+VLOOKUP($A729+ROUND((COLUMN()-2)/24,5),'Расчет сбытовых надбавок'!$B$1537:'Расчет сбытовых надбавок'!$G$2280,6)</f>
        <v>31.049999999999997</v>
      </c>
      <c r="U729" s="103">
        <f>VLOOKUP($A729+ROUND((COLUMN()-2)/24,5),АТС!$A$41:$F$784,4)+VLOOKUP($A729+ROUND((COLUMN()-2)/24,5),'Расчет сбытовых надбавок'!$B$1537:'Расчет сбытовых надбавок'!$G$2280,6)</f>
        <v>20.309999999999999</v>
      </c>
      <c r="V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Y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</row>
    <row r="730" spans="1:25" x14ac:dyDescent="0.2">
      <c r="A730" s="83">
        <f t="shared" si="19"/>
        <v>42357</v>
      </c>
      <c r="B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3">
        <f>VLOOKUP($A730+ROUND((COLUMN()-2)/24,5),АТС!$A$41:$F$784,4)+VLOOKUP($A730+ROUND((COLUMN()-2)/24,5),'Расчет сбытовых надбавок'!$B$1537:'Расчет сбытовых надбавок'!$G$2280,6)</f>
        <v>230.23000000000002</v>
      </c>
      <c r="E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03">
        <f>VLOOKUP($A730+ROUND((COLUMN()-2)/24,5),АТС!$A$41:$F$784,4)+VLOOKUP($A730+ROUND((COLUMN()-2)/24,5),'Расчет сбытовых надбавок'!$B$1537:'Расчет сбытовых надбавок'!$G$2280,6)</f>
        <v>212.26</v>
      </c>
      <c r="G730" s="103">
        <f>VLOOKUP($A730+ROUND((COLUMN()-2)/24,5),АТС!$A$41:$F$784,4)+VLOOKUP($A730+ROUND((COLUMN()-2)/24,5),'Расчет сбытовых надбавок'!$B$1537:'Расчет сбытовых надбавок'!$G$2280,6)</f>
        <v>992.84</v>
      </c>
      <c r="H730" s="103">
        <f>VLOOKUP($A730+ROUND((COLUMN()-2)/24,5),АТС!$A$41:$F$784,4)+VLOOKUP($A730+ROUND((COLUMN()-2)/24,5),'Расчет сбытовых надбавок'!$B$1537:'Расчет сбытовых надбавок'!$G$2280,6)</f>
        <v>756.09999999999991</v>
      </c>
      <c r="I730" s="103">
        <f>VLOOKUP($A730+ROUND((COLUMN()-2)/24,5),АТС!$A$41:$F$784,4)+VLOOKUP($A730+ROUND((COLUMN()-2)/24,5),'Расчет сбытовых надбавок'!$B$1537:'Расчет сбытовых надбавок'!$G$2280,6)</f>
        <v>257.51</v>
      </c>
      <c r="J730" s="103">
        <f>VLOOKUP($A730+ROUND((COLUMN()-2)/24,5),АТС!$A$41:$F$784,4)+VLOOKUP($A730+ROUND((COLUMN()-2)/24,5),'Расчет сбытовых надбавок'!$B$1537:'Расчет сбытовых надбавок'!$G$2280,6)</f>
        <v>113.89999999999999</v>
      </c>
      <c r="K730" s="103">
        <f>VLOOKUP($A730+ROUND((COLUMN()-2)/24,5),АТС!$A$41:$F$784,4)+VLOOKUP($A730+ROUND((COLUMN()-2)/24,5),'Расчет сбытовых надбавок'!$B$1537:'Расчет сбытовых надбавок'!$G$2280,6)</f>
        <v>70.77000000000001</v>
      </c>
      <c r="L730" s="103">
        <f>VLOOKUP($A730+ROUND((COLUMN()-2)/24,5),АТС!$A$41:$F$784,4)+VLOOKUP($A730+ROUND((COLUMN()-2)/24,5),'Расчет сбытовых надбавок'!$B$1537:'Расчет сбытовых надбавок'!$G$2280,6)</f>
        <v>40.26</v>
      </c>
      <c r="M730" s="103">
        <f>VLOOKUP($A730+ROUND((COLUMN()-2)/24,5),АТС!$A$41:$F$784,4)+VLOOKUP($A730+ROUND((COLUMN()-2)/24,5),'Расчет сбытовых надбавок'!$B$1537:'Расчет сбытовых надбавок'!$G$2280,6)</f>
        <v>27.24</v>
      </c>
      <c r="N730" s="103">
        <f>VLOOKUP($A730+ROUND((COLUMN()-2)/24,5),АТС!$A$41:$F$784,4)+VLOOKUP($A730+ROUND((COLUMN()-2)/24,5),'Расчет сбытовых надбавок'!$B$1537:'Расчет сбытовых надбавок'!$G$2280,6)</f>
        <v>55.440000000000005</v>
      </c>
      <c r="O730" s="103">
        <f>VLOOKUP($A730+ROUND((COLUMN()-2)/24,5),АТС!$A$41:$F$784,4)+VLOOKUP($A730+ROUND((COLUMN()-2)/24,5),'Расчет сбытовых надбавок'!$B$1537:'Расчет сбытовых надбавок'!$G$2280,6)</f>
        <v>53.53</v>
      </c>
      <c r="P730" s="103">
        <f>VLOOKUP($A730+ROUND((COLUMN()-2)/24,5),АТС!$A$41:$F$784,4)+VLOOKUP($A730+ROUND((COLUMN()-2)/24,5),'Расчет сбытовых надбавок'!$B$1537:'Расчет сбытовых надбавок'!$G$2280,6)</f>
        <v>59.53</v>
      </c>
      <c r="Q730" s="103">
        <f>VLOOKUP($A730+ROUND((COLUMN()-2)/24,5),АТС!$A$41:$F$784,4)+VLOOKUP($A730+ROUND((COLUMN()-2)/24,5),'Расчет сбытовых надбавок'!$B$1537:'Расчет сбытовых надбавок'!$G$2280,6)</f>
        <v>100.97</v>
      </c>
      <c r="R730" s="103">
        <f>VLOOKUP($A730+ROUND((COLUMN()-2)/24,5),АТС!$A$41:$F$784,4)+VLOOKUP($A730+ROUND((COLUMN()-2)/24,5),'Расчет сбытовых надбавок'!$B$1537:'Расчет сбытовых надбавок'!$G$2280,6)</f>
        <v>239.39000000000001</v>
      </c>
      <c r="S730" s="103">
        <f>VLOOKUP($A730+ROUND((COLUMN()-2)/24,5),АТС!$A$41:$F$784,4)+VLOOKUP($A730+ROUND((COLUMN()-2)/24,5),'Расчет сбытовых надбавок'!$B$1537:'Расчет сбытовых надбавок'!$G$2280,6)</f>
        <v>449.75</v>
      </c>
      <c r="T730" s="103">
        <f>VLOOKUP($A730+ROUND((COLUMN()-2)/24,5),АТС!$A$41:$F$784,4)+VLOOKUP($A730+ROUND((COLUMN()-2)/24,5),'Расчет сбытовых надбавок'!$B$1537:'Расчет сбытовых надбавок'!$G$2280,6)</f>
        <v>514.41999999999996</v>
      </c>
      <c r="U730" s="103">
        <f>VLOOKUP($A730+ROUND((COLUMN()-2)/24,5),АТС!$A$41:$F$784,4)+VLOOKUP($A730+ROUND((COLUMN()-2)/24,5),'Расчет сбытовых надбавок'!$B$1537:'Расчет сбытовых надбавок'!$G$2280,6)</f>
        <v>302.84999999999997</v>
      </c>
      <c r="V730" s="103">
        <f>VLOOKUP($A730+ROUND((COLUMN()-2)/24,5),АТС!$A$41:$F$784,4)+VLOOKUP($A730+ROUND((COLUMN()-2)/24,5),'Расчет сбытовых надбавок'!$B$1537:'Расчет сбытовых надбавок'!$G$2280,6)</f>
        <v>328.86</v>
      </c>
      <c r="W730" s="103">
        <f>VLOOKUP($A730+ROUND((COLUMN()-2)/24,5),АТС!$A$41:$F$784,4)+VLOOKUP($A730+ROUND((COLUMN()-2)/24,5),'Расчет сбытовых надбавок'!$B$1537:'Расчет сбытовых надбавок'!$G$2280,6)</f>
        <v>5.8900000000000006</v>
      </c>
      <c r="X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3">
        <f t="shared" si="19"/>
        <v>42358</v>
      </c>
      <c r="B731" s="103">
        <f>VLOOKUP($A731+ROUND((COLUMN()-2)/24,5),АТС!$A$41:$F$784,4)+VLOOKUP($A731+ROUND((COLUMN()-2)/24,5),'Расчет сбытовых надбавок'!$B$1537:'Расчет сбытовых надбавок'!$G$2280,6)</f>
        <v>112.2</v>
      </c>
      <c r="C731" s="103">
        <f>VLOOKUP($A731+ROUND((COLUMN()-2)/24,5),АТС!$A$41:$F$784,4)+VLOOKUP($A731+ROUND((COLUMN()-2)/24,5),'Расчет сбытовых надбавок'!$B$1537:'Расчет сбытовых надбавок'!$G$2280,6)</f>
        <v>463.21</v>
      </c>
      <c r="D731" s="103">
        <f>VLOOKUP($A731+ROUND((COLUMN()-2)/24,5),АТС!$A$41:$F$784,4)+VLOOKUP($A731+ROUND((COLUMN()-2)/24,5),'Расчет сбытовых надбавок'!$B$1537:'Расчет сбытовых надбавок'!$G$2280,6)</f>
        <v>18.650000000000002</v>
      </c>
      <c r="E731" s="103">
        <f>VLOOKUP($A731+ROUND((COLUMN()-2)/24,5),АТС!$A$41:$F$784,4)+VLOOKUP($A731+ROUND((COLUMN()-2)/24,5),'Расчет сбытовых надбавок'!$B$1537:'Расчет сбытовых надбавок'!$G$2280,6)</f>
        <v>26.85</v>
      </c>
      <c r="F731" s="103">
        <f>VLOOKUP($A731+ROUND((COLUMN()-2)/24,5),АТС!$A$41:$F$784,4)+VLOOKUP($A731+ROUND((COLUMN()-2)/24,5),'Расчет сбытовых надбавок'!$B$1537:'Расчет сбытовых надбавок'!$G$2280,6)</f>
        <v>285.98</v>
      </c>
      <c r="G731" s="103">
        <f>VLOOKUP($A731+ROUND((COLUMN()-2)/24,5),АТС!$A$41:$F$784,4)+VLOOKUP($A731+ROUND((COLUMN()-2)/24,5),'Расчет сбытовых надбавок'!$B$1537:'Расчет сбытовых надбавок'!$G$2280,6)</f>
        <v>887.1</v>
      </c>
      <c r="H731" s="103">
        <f>VLOOKUP($A731+ROUND((COLUMN()-2)/24,5),АТС!$A$41:$F$784,4)+VLOOKUP($A731+ROUND((COLUMN()-2)/24,5),'Расчет сбытовых надбавок'!$B$1537:'Расчет сбытовых надбавок'!$G$2280,6)</f>
        <v>700.04000000000008</v>
      </c>
      <c r="I731" s="103">
        <f>VLOOKUP($A731+ROUND((COLUMN()-2)/24,5),АТС!$A$41:$F$784,4)+VLOOKUP($A731+ROUND((COLUMN()-2)/24,5),'Расчет сбытовых надбавок'!$B$1537:'Расчет сбытовых надбавок'!$G$2280,6)</f>
        <v>762.06999999999994</v>
      </c>
      <c r="J731" s="103">
        <f>VLOOKUP($A731+ROUND((COLUMN()-2)/24,5),АТС!$A$41:$F$784,4)+VLOOKUP($A731+ROUND((COLUMN()-2)/24,5),'Расчет сбытовых надбавок'!$B$1537:'Расчет сбытовых надбавок'!$G$2280,6)</f>
        <v>167.56</v>
      </c>
      <c r="K731" s="103">
        <f>VLOOKUP($A731+ROUND((COLUMN()-2)/24,5),АТС!$A$41:$F$784,4)+VLOOKUP($A731+ROUND((COLUMN()-2)/24,5),'Расчет сбытовых надбавок'!$B$1537:'Расчет сбытовых надбавок'!$G$2280,6)</f>
        <v>35.72</v>
      </c>
      <c r="L731" s="103">
        <f>VLOOKUP($A731+ROUND((COLUMN()-2)/24,5),АТС!$A$41:$F$784,4)+VLOOKUP($A731+ROUND((COLUMN()-2)/24,5),'Расчет сбытовых надбавок'!$B$1537:'Расчет сбытовых надбавок'!$G$2280,6)</f>
        <v>53.6</v>
      </c>
      <c r="M731" s="103">
        <f>VLOOKUP($A731+ROUND((COLUMN()-2)/24,5),АТС!$A$41:$F$784,4)+VLOOKUP($A731+ROUND((COLUMN()-2)/24,5),'Расчет сбытовых надбавок'!$B$1537:'Расчет сбытовых надбавок'!$G$2280,6)</f>
        <v>41.92</v>
      </c>
      <c r="N731" s="103">
        <f>VLOOKUP($A731+ROUND((COLUMN()-2)/24,5),АТС!$A$41:$F$784,4)+VLOOKUP($A731+ROUND((COLUMN()-2)/24,5),'Расчет сбытовых надбавок'!$B$1537:'Расчет сбытовых надбавок'!$G$2280,6)</f>
        <v>31.01</v>
      </c>
      <c r="O731" s="103">
        <f>VLOOKUP($A731+ROUND((COLUMN()-2)/24,5),АТС!$A$41:$F$784,4)+VLOOKUP($A731+ROUND((COLUMN()-2)/24,5),'Расчет сбытовых надбавок'!$B$1537:'Расчет сбытовых надбавок'!$G$2280,6)</f>
        <v>31.98</v>
      </c>
      <c r="P731" s="103">
        <f>VLOOKUP($A731+ROUND((COLUMN()-2)/24,5),АТС!$A$41:$F$784,4)+VLOOKUP($A731+ROUND((COLUMN()-2)/24,5),'Расчет сбытовых надбавок'!$B$1537:'Расчет сбытовых надбавок'!$G$2280,6)</f>
        <v>109.73</v>
      </c>
      <c r="Q731" s="103">
        <f>VLOOKUP($A731+ROUND((COLUMN()-2)/24,5),АТС!$A$41:$F$784,4)+VLOOKUP($A731+ROUND((COLUMN()-2)/24,5),'Расчет сбытовых надбавок'!$B$1537:'Расчет сбытовых надбавок'!$G$2280,6)</f>
        <v>54.9</v>
      </c>
      <c r="R731" s="103">
        <f>VLOOKUP($A731+ROUND((COLUMN()-2)/24,5),АТС!$A$41:$F$784,4)+VLOOKUP($A731+ROUND((COLUMN()-2)/24,5),'Расчет сбытовых надбавок'!$B$1537:'Расчет сбытовых надбавок'!$G$2280,6)</f>
        <v>289.86</v>
      </c>
      <c r="S731" s="103">
        <f>VLOOKUP($A731+ROUND((COLUMN()-2)/24,5),АТС!$A$41:$F$784,4)+VLOOKUP($A731+ROUND((COLUMN()-2)/24,5),'Расчет сбытовых надбавок'!$B$1537:'Расчет сбытовых надбавок'!$G$2280,6)</f>
        <v>323.92</v>
      </c>
      <c r="T731" s="103">
        <f>VLOOKUP($A731+ROUND((COLUMN()-2)/24,5),АТС!$A$41:$F$784,4)+VLOOKUP($A731+ROUND((COLUMN()-2)/24,5),'Расчет сбытовых надбавок'!$B$1537:'Расчет сбытовых надбавок'!$G$2280,6)</f>
        <v>417.37</v>
      </c>
      <c r="U731" s="103">
        <f>VLOOKUP($A731+ROUND((COLUMN()-2)/24,5),АТС!$A$41:$F$784,4)+VLOOKUP($A731+ROUND((COLUMN()-2)/24,5),'Расчет сбытовых надбавок'!$B$1537:'Расчет сбытовых надбавок'!$G$2280,6)</f>
        <v>0.03</v>
      </c>
      <c r="V731" s="103">
        <f>VLOOKUP($A731+ROUND((COLUMN()-2)/24,5),АТС!$A$41:$F$784,4)+VLOOKUP($A731+ROUND((COLUMN()-2)/24,5),'Расчет сбытовых надбавок'!$B$1537:'Расчет сбытовых надбавок'!$G$2280,6)</f>
        <v>101.2</v>
      </c>
      <c r="W731" s="103">
        <f>VLOOKUP($A731+ROUND((COLUMN()-2)/24,5),АТС!$A$41:$F$784,4)+VLOOKUP($A731+ROUND((COLUMN()-2)/24,5),'Расчет сбытовых надбавок'!$B$1537:'Расчет сбытовых надбавок'!$G$2280,6)</f>
        <v>29.93</v>
      </c>
      <c r="X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3">
        <f>VLOOKUP($A731+ROUND((COLUMN()-2)/24,5),АТС!$A$41:$F$784,4)+VLOOKUP($A731+ROUND((COLUMN()-2)/24,5),'Расчет сбытовых надбавок'!$B$1537:'Расчет сбытовых надбавок'!$G$2280,6)</f>
        <v>51.519999999999996</v>
      </c>
    </row>
    <row r="732" spans="1:25" x14ac:dyDescent="0.2">
      <c r="A732" s="83">
        <f t="shared" si="19"/>
        <v>42359</v>
      </c>
      <c r="B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D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VLOOKUP($A732+ROUND((COLUMN()-2)/24,5),АТС!$A$41:$F$784,4)+VLOOKUP($A732+ROUND((COLUMN()-2)/24,5),'Расчет сбытовых надбавок'!$B$1537:'Расчет сбытовых надбавок'!$G$2280,6)</f>
        <v>41.56</v>
      </c>
      <c r="G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3">
        <f>VLOOKUP($A732+ROUND((COLUMN()-2)/24,5),АТС!$A$41:$F$784,4)+VLOOKUP($A732+ROUND((COLUMN()-2)/24,5),'Расчет сбытовых надбавок'!$B$1537:'Расчет сбытовых надбавок'!$G$2280,6)</f>
        <v>455.63</v>
      </c>
      <c r="I732" s="103">
        <f>VLOOKUP($A732+ROUND((COLUMN()-2)/24,5),АТС!$A$41:$F$784,4)+VLOOKUP($A732+ROUND((COLUMN()-2)/24,5),'Расчет сбытовых надбавок'!$B$1537:'Расчет сбытовых надбавок'!$G$2280,6)</f>
        <v>19.510000000000002</v>
      </c>
      <c r="J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03">
        <f>VLOOKUP($A732+ROUND((COLUMN()-2)/24,5),АТС!$A$41:$F$784,4)+VLOOKUP($A732+ROUND((COLUMN()-2)/24,5),'Расчет сбытовых надбавок'!$B$1537:'Расчет сбытовых надбавок'!$G$2280,6)</f>
        <v>42.48</v>
      </c>
      <c r="L732" s="103">
        <f>VLOOKUP($A732+ROUND((COLUMN()-2)/24,5),АТС!$A$41:$F$784,4)+VLOOKUP($A732+ROUND((COLUMN()-2)/24,5),'Расчет сбытовых надбавок'!$B$1537:'Расчет сбытовых надбавок'!$G$2280,6)</f>
        <v>45.8</v>
      </c>
      <c r="M732" s="103">
        <f>VLOOKUP($A732+ROUND((COLUMN()-2)/24,5),АТС!$A$41:$F$784,4)+VLOOKUP($A732+ROUND((COLUMN()-2)/24,5),'Расчет сбытовых надбавок'!$B$1537:'Расчет сбытовых надбавок'!$G$2280,6)</f>
        <v>42.269999999999996</v>
      </c>
      <c r="N732" s="103">
        <f>VLOOKUP($A732+ROUND((COLUMN()-2)/24,5),АТС!$A$41:$F$784,4)+VLOOKUP($A732+ROUND((COLUMN()-2)/24,5),'Расчет сбытовых надбавок'!$B$1537:'Расчет сбытовых надбавок'!$G$2280,6)</f>
        <v>22.75</v>
      </c>
      <c r="O732" s="103">
        <f>VLOOKUP($A732+ROUND((COLUMN()-2)/24,5),АТС!$A$41:$F$784,4)+VLOOKUP($A732+ROUND((COLUMN()-2)/24,5),'Расчет сбытовых надбавок'!$B$1537:'Расчет сбытовых надбавок'!$G$2280,6)</f>
        <v>36.76</v>
      </c>
      <c r="P732" s="103">
        <f>VLOOKUP($A732+ROUND((COLUMN()-2)/24,5),АТС!$A$41:$F$784,4)+VLOOKUP($A732+ROUND((COLUMN()-2)/24,5),'Расчет сбытовых надбавок'!$B$1537:'Расчет сбытовых надбавок'!$G$2280,6)</f>
        <v>50.36</v>
      </c>
      <c r="Q732" s="103">
        <f>VLOOKUP($A732+ROUND((COLUMN()-2)/24,5),АТС!$A$41:$F$784,4)+VLOOKUP($A732+ROUND((COLUMN()-2)/24,5),'Расчет сбытовых надбавок'!$B$1537:'Расчет сбытовых надбавок'!$G$2280,6)</f>
        <v>300.56</v>
      </c>
      <c r="R732" s="103">
        <f>VLOOKUP($A732+ROUND((COLUMN()-2)/24,5),АТС!$A$41:$F$784,4)+VLOOKUP($A732+ROUND((COLUMN()-2)/24,5),'Расчет сбытовых надбавок'!$B$1537:'Расчет сбытовых надбавок'!$G$2280,6)</f>
        <v>91.149999999999991</v>
      </c>
      <c r="S732" s="103">
        <f>VLOOKUP($A732+ROUND((COLUMN()-2)/24,5),АТС!$A$41:$F$784,4)+VLOOKUP($A732+ROUND((COLUMN()-2)/24,5),'Расчет сбытовых надбавок'!$B$1537:'Расчет сбытовых надбавок'!$G$2280,6)</f>
        <v>11.34</v>
      </c>
      <c r="T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V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X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3">
        <f t="shared" si="19"/>
        <v>42360</v>
      </c>
      <c r="B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3">
        <f>VLOOKUP($A733+ROUND((COLUMN()-2)/24,5),АТС!$A$41:$F$784,4)+VLOOKUP($A733+ROUND((COLUMN()-2)/24,5),'Расчет сбытовых надбавок'!$B$1537:'Расчет сбытовых надбавок'!$G$2280,6)</f>
        <v>15.95</v>
      </c>
      <c r="H733" s="103">
        <f>VLOOKUP($A733+ROUND((COLUMN()-2)/24,5),АТС!$A$41:$F$784,4)+VLOOKUP($A733+ROUND((COLUMN()-2)/24,5),'Расчет сбытовых надбавок'!$B$1537:'Расчет сбытовых надбавок'!$G$2280,6)</f>
        <v>525.28</v>
      </c>
      <c r="I733" s="103">
        <f>VLOOKUP($A733+ROUND((COLUMN()-2)/24,5),АТС!$A$41:$F$784,4)+VLOOKUP($A733+ROUND((COLUMN()-2)/24,5),'Расчет сбытовых надбавок'!$B$1537:'Расчет сбытовых надбавок'!$G$2280,6)</f>
        <v>177.85000000000002</v>
      </c>
      <c r="J733" s="103">
        <f>VLOOKUP($A733+ROUND((COLUMN()-2)/24,5),АТС!$A$41:$F$784,4)+VLOOKUP($A733+ROUND((COLUMN()-2)/24,5),'Расчет сбытовых надбавок'!$B$1537:'Расчет сбытовых надбавок'!$G$2280,6)</f>
        <v>144.66999999999999</v>
      </c>
      <c r="K733" s="103">
        <f>VLOOKUP($A733+ROUND((COLUMN()-2)/24,5),АТС!$A$41:$F$784,4)+VLOOKUP($A733+ROUND((COLUMN()-2)/24,5),'Расчет сбытовых надбавок'!$B$1537:'Расчет сбытовых надбавок'!$G$2280,6)</f>
        <v>123.91</v>
      </c>
      <c r="L733" s="103">
        <f>VLOOKUP($A733+ROUND((COLUMN()-2)/24,5),АТС!$A$41:$F$784,4)+VLOOKUP($A733+ROUND((COLUMN()-2)/24,5),'Расчет сбытовых надбавок'!$B$1537:'Расчет сбытовых надбавок'!$G$2280,6)</f>
        <v>125.57</v>
      </c>
      <c r="M733" s="103">
        <f>VLOOKUP($A733+ROUND((COLUMN()-2)/24,5),АТС!$A$41:$F$784,4)+VLOOKUP($A733+ROUND((COLUMN()-2)/24,5),'Расчет сбытовых надбавок'!$B$1537:'Расчет сбытовых надбавок'!$G$2280,6)</f>
        <v>116.77000000000001</v>
      </c>
      <c r="N733" s="103">
        <f>VLOOKUP($A733+ROUND((COLUMN()-2)/24,5),АТС!$A$41:$F$784,4)+VLOOKUP($A733+ROUND((COLUMN()-2)/24,5),'Расчет сбытовых надбавок'!$B$1537:'Расчет сбытовых надбавок'!$G$2280,6)</f>
        <v>105.5</v>
      </c>
      <c r="O733" s="103">
        <f>VLOOKUP($A733+ROUND((COLUMN()-2)/24,5),АТС!$A$41:$F$784,4)+VLOOKUP($A733+ROUND((COLUMN()-2)/24,5),'Расчет сбытовых надбавок'!$B$1537:'Расчет сбытовых надбавок'!$G$2280,6)</f>
        <v>121.65</v>
      </c>
      <c r="P733" s="103">
        <f>VLOOKUP($A733+ROUND((COLUMN()-2)/24,5),АТС!$A$41:$F$784,4)+VLOOKUP($A733+ROUND((COLUMN()-2)/24,5),'Расчет сбытовых надбавок'!$B$1537:'Расчет сбытовых надбавок'!$G$2280,6)</f>
        <v>68.989999999999995</v>
      </c>
      <c r="Q733" s="103">
        <f>VLOOKUP($A733+ROUND((COLUMN()-2)/24,5),АТС!$A$41:$F$784,4)+VLOOKUP($A733+ROUND((COLUMN()-2)/24,5),'Расчет сбытовых надбавок'!$B$1537:'Расчет сбытовых надбавок'!$G$2280,6)</f>
        <v>70.59</v>
      </c>
      <c r="R733" s="103">
        <f>VLOOKUP($A733+ROUND((COLUMN()-2)/24,5),АТС!$A$41:$F$784,4)+VLOOKUP($A733+ROUND((COLUMN()-2)/24,5),'Расчет сбытовых надбавок'!$B$1537:'Расчет сбытовых надбавок'!$G$2280,6)</f>
        <v>118.45</v>
      </c>
      <c r="S733" s="103">
        <f>VLOOKUP($A733+ROUND((COLUMN()-2)/24,5),АТС!$A$41:$F$784,4)+VLOOKUP($A733+ROUND((COLUMN()-2)/24,5),'Расчет сбытовых надбавок'!$B$1537:'Расчет сбытовых надбавок'!$G$2280,6)</f>
        <v>65.12</v>
      </c>
      <c r="T733" s="103">
        <f>VLOOKUP($A733+ROUND((COLUMN()-2)/24,5),АТС!$A$41:$F$784,4)+VLOOKUP($A733+ROUND((COLUMN()-2)/24,5),'Расчет сбытовых надбавок'!$B$1537:'Расчет сбытовых надбавок'!$G$2280,6)</f>
        <v>27.7</v>
      </c>
      <c r="U733" s="103">
        <f>VLOOKUP($A733+ROUND((COLUMN()-2)/24,5),АТС!$A$41:$F$784,4)+VLOOKUP($A733+ROUND((COLUMN()-2)/24,5),'Расчет сбытовых надбавок'!$B$1537:'Расчет сбытовых надбавок'!$G$2280,6)</f>
        <v>11.360000000000001</v>
      </c>
      <c r="V733" s="103">
        <f>VLOOKUP($A733+ROUND((COLUMN()-2)/24,5),АТС!$A$41:$F$784,4)+VLOOKUP($A733+ROUND((COLUMN()-2)/24,5),'Расчет сбытовых надбавок'!$B$1537:'Расчет сбытовых надбавок'!$G$2280,6)</f>
        <v>27.25</v>
      </c>
      <c r="W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3">
        <f>VLOOKUP($A733+ROUND((COLUMN()-2)/24,5),АТС!$A$41:$F$784,4)+VLOOKUP($A733+ROUND((COLUMN()-2)/24,5),'Расчет сбытовых надбавок'!$B$1537:'Расчет сбытовых надбавок'!$G$2280,6)</f>
        <v>242.34</v>
      </c>
    </row>
    <row r="734" spans="1:25" x14ac:dyDescent="0.2">
      <c r="A734" s="83">
        <f t="shared" si="19"/>
        <v>42361</v>
      </c>
      <c r="B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D734" s="103">
        <f>VLOOKUP($A734+ROUND((COLUMN()-2)/24,5),АТС!$A$41:$F$784,4)+VLOOKUP($A734+ROUND((COLUMN()-2)/24,5),'Расчет сбытовых надбавок'!$B$1537:'Расчет сбытовых надбавок'!$G$2280,6)</f>
        <v>65.47</v>
      </c>
      <c r="E734" s="103">
        <f>VLOOKUP($A734+ROUND((COLUMN()-2)/24,5),АТС!$A$41:$F$784,4)+VLOOKUP($A734+ROUND((COLUMN()-2)/24,5),'Расчет сбытовых надбавок'!$B$1537:'Расчет сбытовых надбавок'!$G$2280,6)</f>
        <v>84.86</v>
      </c>
      <c r="F734" s="103">
        <f>VLOOKUP($A734+ROUND((COLUMN()-2)/24,5),АТС!$A$41:$F$784,4)+VLOOKUP($A734+ROUND((COLUMN()-2)/24,5),'Расчет сбытовых надбавок'!$B$1537:'Расчет сбытовых надбавок'!$G$2280,6)</f>
        <v>133</v>
      </c>
      <c r="G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H734" s="103">
        <f>VLOOKUP($A734+ROUND((COLUMN()-2)/24,5),АТС!$A$41:$F$784,4)+VLOOKUP($A734+ROUND((COLUMN()-2)/24,5),'Расчет сбытовых надбавок'!$B$1537:'Расчет сбытовых надбавок'!$G$2280,6)</f>
        <v>590.88</v>
      </c>
      <c r="I734" s="103">
        <f>VLOOKUP($A734+ROUND((COLUMN()-2)/24,5),АТС!$A$41:$F$784,4)+VLOOKUP($A734+ROUND((COLUMN()-2)/24,5),'Расчет сбытовых надбавок'!$B$1537:'Расчет сбытовых надбавок'!$G$2280,6)</f>
        <v>173.23</v>
      </c>
      <c r="J734" s="103">
        <f>VLOOKUP($A734+ROUND((COLUMN()-2)/24,5),АТС!$A$41:$F$784,4)+VLOOKUP($A734+ROUND((COLUMN()-2)/24,5),'Расчет сбытовых надбавок'!$B$1537:'Расчет сбытовых надбавок'!$G$2280,6)</f>
        <v>88.27</v>
      </c>
      <c r="K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N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3">
        <f>VLOOKUP($A734+ROUND((COLUMN()-2)/24,5),АТС!$A$41:$F$784,4)+VLOOKUP($A734+ROUND((COLUMN()-2)/24,5),'Расчет сбытовых надбавок'!$B$1537:'Расчет сбытовых надбавок'!$G$2280,6)</f>
        <v>16.46</v>
      </c>
      <c r="P734" s="103">
        <f>VLOOKUP($A734+ROUND((COLUMN()-2)/24,5),АТС!$A$41:$F$784,4)+VLOOKUP($A734+ROUND((COLUMN()-2)/24,5),'Расчет сбытовых надбавок'!$B$1537:'Расчет сбытовых надбавок'!$G$2280,6)</f>
        <v>15.59</v>
      </c>
      <c r="Q734" s="103">
        <f>VLOOKUP($A734+ROUND((COLUMN()-2)/24,5),АТС!$A$41:$F$784,4)+VLOOKUP($A734+ROUND((COLUMN()-2)/24,5),'Расчет сбытовых надбавок'!$B$1537:'Расчет сбытовых надбавок'!$G$2280,6)</f>
        <v>3.46</v>
      </c>
      <c r="R734" s="103">
        <f>VLOOKUP($A734+ROUND((COLUMN()-2)/24,5),АТС!$A$41:$F$784,4)+VLOOKUP($A734+ROUND((COLUMN()-2)/24,5),'Расчет сбытовых надбавок'!$B$1537:'Расчет сбытовых надбавок'!$G$2280,6)</f>
        <v>112.69</v>
      </c>
      <c r="S734" s="103">
        <f>VLOOKUP($A734+ROUND((COLUMN()-2)/24,5),АТС!$A$41:$F$784,4)+VLOOKUP($A734+ROUND((COLUMN()-2)/24,5),'Расчет сбытовых надбавок'!$B$1537:'Расчет сбытовых надбавок'!$G$2280,6)</f>
        <v>64.37</v>
      </c>
      <c r="T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V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</row>
    <row r="735" spans="1:25" x14ac:dyDescent="0.2">
      <c r="A735" s="83">
        <f t="shared" si="19"/>
        <v>42362</v>
      </c>
      <c r="B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H735" s="103">
        <f>VLOOKUP($A735+ROUND((COLUMN()-2)/24,5),АТС!$A$41:$F$784,4)+VLOOKUP($A735+ROUND((COLUMN()-2)/24,5),'Расчет сбытовых надбавок'!$B$1537:'Расчет сбытовых надбавок'!$G$2280,6)</f>
        <v>308.58</v>
      </c>
      <c r="I735" s="103">
        <f>VLOOKUP($A735+ROUND((COLUMN()-2)/24,5),АТС!$A$41:$F$784,4)+VLOOKUP($A735+ROUND((COLUMN()-2)/24,5),'Расчет сбытовых надбавок'!$B$1537:'Расчет сбытовых надбавок'!$G$2280,6)</f>
        <v>81.11999999999999</v>
      </c>
      <c r="J735" s="103">
        <f>VLOOKUP($A735+ROUND((COLUMN()-2)/24,5),АТС!$A$41:$F$784,4)+VLOOKUP($A735+ROUND((COLUMN()-2)/24,5),'Расчет сбытовых надбавок'!$B$1537:'Расчет сбытовых надбавок'!$G$2280,6)</f>
        <v>10.08</v>
      </c>
      <c r="K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L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R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3">
        <f>VLOOKUP($A735+ROUND((COLUMN()-2)/24,5),АТС!$A$41:$F$784,4)+VLOOKUP($A735+ROUND((COLUMN()-2)/24,5),'Расчет сбытовых надбавок'!$B$1537:'Расчет сбытовых надбавок'!$G$2280,6)</f>
        <v>62.169999999999995</v>
      </c>
      <c r="T735" s="103">
        <f>VLOOKUP($A735+ROUND((COLUMN()-2)/24,5),АТС!$A$41:$F$784,4)+VLOOKUP($A735+ROUND((COLUMN()-2)/24,5),'Расчет сбытовых надбавок'!$B$1537:'Расчет сбытовых надбавок'!$G$2280,6)</f>
        <v>56.2</v>
      </c>
      <c r="U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X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42363</v>
      </c>
      <c r="B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VLOOKUP($A736+ROUND((COLUMN()-2)/24,5),АТС!$A$41:$F$784,4)+VLOOKUP($A736+ROUND((COLUMN()-2)/24,5),'Расчет сбытовых надбавок'!$B$1537:'Расчет сбытовых надбавок'!$G$2280,6)</f>
        <v>18.779999999999998</v>
      </c>
      <c r="G736" s="103">
        <f>VLOOKUP($A736+ROUND((COLUMN()-2)/24,5),АТС!$A$41:$F$784,4)+VLOOKUP($A736+ROUND((COLUMN()-2)/24,5),'Расчет сбытовых надбавок'!$B$1537:'Расчет сбытовых надбавок'!$G$2280,6)</f>
        <v>131.76999999999998</v>
      </c>
      <c r="H736" s="103">
        <f>VLOOKUP($A736+ROUND((COLUMN()-2)/24,5),АТС!$A$41:$F$784,4)+VLOOKUP($A736+ROUND((COLUMN()-2)/24,5),'Расчет сбытовых надбавок'!$B$1537:'Расчет сбытовых надбавок'!$G$2280,6)</f>
        <v>264.44</v>
      </c>
      <c r="I736" s="103">
        <f>VLOOKUP($A736+ROUND((COLUMN()-2)/24,5),АТС!$A$41:$F$784,4)+VLOOKUP($A736+ROUND((COLUMN()-2)/24,5),'Расчет сбытовых надбавок'!$B$1537:'Расчет сбытовых надбавок'!$G$2280,6)</f>
        <v>146.83000000000001</v>
      </c>
      <c r="J736" s="103">
        <f>VLOOKUP($A736+ROUND((COLUMN()-2)/24,5),АТС!$A$41:$F$784,4)+VLOOKUP($A736+ROUND((COLUMN()-2)/24,5),'Расчет сбытовых надбавок'!$B$1537:'Расчет сбытовых надбавок'!$G$2280,6)</f>
        <v>0.65999999999999992</v>
      </c>
      <c r="K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03">
        <f>VLOOKUP($A736+ROUND((COLUMN()-2)/24,5),АТС!$A$41:$F$784,4)+VLOOKUP($A736+ROUND((COLUMN()-2)/24,5),'Расчет сбытовых надбавок'!$B$1537:'Расчет сбытовых надбавок'!$G$2280,6)</f>
        <v>3.1999999999999997</v>
      </c>
      <c r="S736" s="103">
        <f>VLOOKUP($A736+ROUND((COLUMN()-2)/24,5),АТС!$A$41:$F$784,4)+VLOOKUP($A736+ROUND((COLUMN()-2)/24,5),'Расчет сбытовых надбавок'!$B$1537:'Расчет сбытовых надбавок'!$G$2280,6)</f>
        <v>71.59</v>
      </c>
      <c r="T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3">
        <f>VLOOKUP($A736+ROUND((COLUMN()-2)/24,5),АТС!$A$41:$F$784,4)+VLOOKUP($A736+ROUND((COLUMN()-2)/24,5),'Расчет сбытовых надбавок'!$B$1537:'Расчет сбытовых надбавок'!$G$2280,6)</f>
        <v>39.06</v>
      </c>
      <c r="Y736" s="103">
        <f>VLOOKUP($A736+ROUND((COLUMN()-2)/24,5),АТС!$A$41:$F$784,4)+VLOOKUP($A736+ROUND((COLUMN()-2)/24,5),'Расчет сбытовых надбавок'!$B$1537:'Расчет сбытовых надбавок'!$G$2280,6)</f>
        <v>38.619999999999997</v>
      </c>
    </row>
    <row r="737" spans="1:27" x14ac:dyDescent="0.2">
      <c r="A737" s="83">
        <f t="shared" si="19"/>
        <v>42364</v>
      </c>
      <c r="B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VLOOKUP($A737+ROUND((COLUMN()-2)/24,5),АТС!$A$41:$F$784,4)+VLOOKUP($A737+ROUND((COLUMN()-2)/24,5),'Расчет сбытовых надбавок'!$B$1537:'Расчет сбытовых надбавок'!$G$2280,6)</f>
        <v>107.83</v>
      </c>
      <c r="D737" s="103">
        <f>VLOOKUP($A737+ROUND((COLUMN()-2)/24,5),АТС!$A$41:$F$784,4)+VLOOKUP($A737+ROUND((COLUMN()-2)/24,5),'Расчет сбытовых надбавок'!$B$1537:'Расчет сбытовых надбавок'!$G$2280,6)</f>
        <v>38.89</v>
      </c>
      <c r="E737" s="103">
        <f>VLOOKUP($A737+ROUND((COLUMN()-2)/24,5),АТС!$A$41:$F$784,4)+VLOOKUP($A737+ROUND((COLUMN()-2)/24,5),'Расчет сбытовых надбавок'!$B$1537:'Расчет сбытовых надбавок'!$G$2280,6)</f>
        <v>32.840000000000003</v>
      </c>
      <c r="F737" s="103">
        <f>VLOOKUP($A737+ROUND((COLUMN()-2)/24,5),АТС!$A$41:$F$784,4)+VLOOKUP($A737+ROUND((COLUMN()-2)/24,5),'Расчет сбытовых надбавок'!$B$1537:'Расчет сбытовых надбавок'!$G$2280,6)</f>
        <v>22.630000000000003</v>
      </c>
      <c r="G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03">
        <f>VLOOKUP($A737+ROUND((COLUMN()-2)/24,5),АТС!$A$41:$F$784,4)+VLOOKUP($A737+ROUND((COLUMN()-2)/24,5),'Расчет сбытовых надбавок'!$B$1537:'Расчет сбытовых надбавок'!$G$2280,6)</f>
        <v>115.1</v>
      </c>
      <c r="I737" s="103">
        <f>VLOOKUP($A737+ROUND((COLUMN()-2)/24,5),АТС!$A$41:$F$784,4)+VLOOKUP($A737+ROUND((COLUMN()-2)/24,5),'Расчет сбытовых надбавок'!$B$1537:'Расчет сбытовых надбавок'!$G$2280,6)</f>
        <v>553.76</v>
      </c>
      <c r="J737" s="103">
        <f>VLOOKUP($A737+ROUND((COLUMN()-2)/24,5),АТС!$A$41:$F$784,4)+VLOOKUP($A737+ROUND((COLUMN()-2)/24,5),'Расчет сбытовых надбавок'!$B$1537:'Расчет сбытовых надбавок'!$G$2280,6)</f>
        <v>105.75999999999999</v>
      </c>
      <c r="K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P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R737" s="103">
        <f>VLOOKUP($A737+ROUND((COLUMN()-2)/24,5),АТС!$A$41:$F$784,4)+VLOOKUP($A737+ROUND((COLUMN()-2)/24,5),'Расчет сбытовых надбавок'!$B$1537:'Расчет сбытовых надбавок'!$G$2280,6)</f>
        <v>140.29</v>
      </c>
      <c r="S737" s="103">
        <f>VLOOKUP($A737+ROUND((COLUMN()-2)/24,5),АТС!$A$41:$F$784,4)+VLOOKUP($A737+ROUND((COLUMN()-2)/24,5),'Расчет сбытовых надбавок'!$B$1537:'Расчет сбытовых надбавок'!$G$2280,6)</f>
        <v>85.66</v>
      </c>
      <c r="T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3">
        <f>VLOOKUP($A737+ROUND((COLUMN()-2)/24,5),АТС!$A$41:$F$784,4)+VLOOKUP($A737+ROUND((COLUMN()-2)/24,5),'Расчет сбытовых надбавок'!$B$1537:'Расчет сбытовых надбавок'!$G$2280,6)</f>
        <v>35.229999999999997</v>
      </c>
      <c r="X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Y737" s="103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42365</v>
      </c>
      <c r="B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H738" s="103">
        <f>VLOOKUP($A738+ROUND((COLUMN()-2)/24,5),АТС!$A$41:$F$784,4)+VLOOKUP($A738+ROUND((COLUMN()-2)/24,5),'Расчет сбытовых надбавок'!$B$1537:'Расчет сбытовых надбавок'!$G$2280,6)</f>
        <v>66.92</v>
      </c>
      <c r="I738" s="103">
        <f>VLOOKUP($A738+ROUND((COLUMN()-2)/24,5),АТС!$A$41:$F$784,4)+VLOOKUP($A738+ROUND((COLUMN()-2)/24,5),'Расчет сбытовых надбавок'!$B$1537:'Расчет сбытовых надбавок'!$G$2280,6)</f>
        <v>151.26999999999998</v>
      </c>
      <c r="J738" s="103">
        <f>VLOOKUP($A738+ROUND((COLUMN()-2)/24,5),АТС!$A$41:$F$784,4)+VLOOKUP($A738+ROUND((COLUMN()-2)/24,5),'Расчет сбытовых надбавок'!$B$1537:'Расчет сбытовых надбавок'!$G$2280,6)</f>
        <v>270.05</v>
      </c>
      <c r="K738" s="103">
        <f>VLOOKUP($A738+ROUND((COLUMN()-2)/24,5),АТС!$A$41:$F$784,4)+VLOOKUP($A738+ROUND((COLUMN()-2)/24,5),'Расчет сбытовых надбавок'!$B$1537:'Расчет сбытовых надбавок'!$G$2280,6)</f>
        <v>452.85</v>
      </c>
      <c r="L738" s="103">
        <f>VLOOKUP($A738+ROUND((COLUMN()-2)/24,5),АТС!$A$41:$F$784,4)+VLOOKUP($A738+ROUND((COLUMN()-2)/24,5),'Расчет сбытовых надбавок'!$B$1537:'Расчет сбытовых надбавок'!$G$2280,6)</f>
        <v>121.8</v>
      </c>
      <c r="M738" s="103">
        <f>VLOOKUP($A738+ROUND((COLUMN()-2)/24,5),АТС!$A$41:$F$784,4)+VLOOKUP($A738+ROUND((COLUMN()-2)/24,5),'Расчет сбытовых надбавок'!$B$1537:'Расчет сбытовых надбавок'!$G$2280,6)</f>
        <v>101.06</v>
      </c>
      <c r="N738" s="103">
        <f>VLOOKUP($A738+ROUND((COLUMN()-2)/24,5),АТС!$A$41:$F$784,4)+VLOOKUP($A738+ROUND((COLUMN()-2)/24,5),'Расчет сбытовых надбавок'!$B$1537:'Расчет сбытовых надбавок'!$G$2280,6)</f>
        <v>0.41</v>
      </c>
      <c r="O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3">
        <f>VLOOKUP($A738+ROUND((COLUMN()-2)/24,5),АТС!$A$41:$F$784,4)+VLOOKUP($A738+ROUND((COLUMN()-2)/24,5),'Расчет сбытовых надбавок'!$B$1537:'Расчет сбытовых надбавок'!$G$2280,6)</f>
        <v>327.02000000000004</v>
      </c>
      <c r="Q738" s="103">
        <f>VLOOKUP($A738+ROUND((COLUMN()-2)/24,5),АТС!$A$41:$F$784,4)+VLOOKUP($A738+ROUND((COLUMN()-2)/24,5),'Расчет сбытовых надбавок'!$B$1537:'Расчет сбытовых надбавок'!$G$2280,6)</f>
        <v>303.88</v>
      </c>
      <c r="R738" s="103">
        <f>VLOOKUP($A738+ROUND((COLUMN()-2)/24,5),АТС!$A$41:$F$784,4)+VLOOKUP($A738+ROUND((COLUMN()-2)/24,5),'Расчет сбытовых надбавок'!$B$1537:'Расчет сбытовых надбавок'!$G$2280,6)</f>
        <v>205.51999999999998</v>
      </c>
      <c r="S738" s="103">
        <f>VLOOKUP($A738+ROUND((COLUMN()-2)/24,5),АТС!$A$41:$F$784,4)+VLOOKUP($A738+ROUND((COLUMN()-2)/24,5),'Расчет сбытовых надбавок'!$B$1537:'Расчет сбытовых надбавок'!$G$2280,6)</f>
        <v>127.2</v>
      </c>
      <c r="T738" s="103">
        <f>VLOOKUP($A738+ROUND((COLUMN()-2)/24,5),АТС!$A$41:$F$784,4)+VLOOKUP($A738+ROUND((COLUMN()-2)/24,5),'Расчет сбытовых надбавок'!$B$1537:'Расчет сбытовых надбавок'!$G$2280,6)</f>
        <v>115.32</v>
      </c>
      <c r="U738" s="103">
        <f>VLOOKUP($A738+ROUND((COLUMN()-2)/24,5),АТС!$A$41:$F$784,4)+VLOOKUP($A738+ROUND((COLUMN()-2)/24,5),'Расчет сбытовых надбавок'!$B$1537:'Расчет сбытовых надбавок'!$G$2280,6)</f>
        <v>131.56</v>
      </c>
      <c r="V738" s="103">
        <f>VLOOKUP($A738+ROUND((COLUMN()-2)/24,5),АТС!$A$41:$F$784,4)+VLOOKUP($A738+ROUND((COLUMN()-2)/24,5),'Расчет сбытовых надбавок'!$B$1537:'Расчет сбытовых надбавок'!$G$2280,6)</f>
        <v>107.82000000000001</v>
      </c>
      <c r="W738" s="103">
        <f>VLOOKUP($A738+ROUND((COLUMN()-2)/24,5),АТС!$A$41:$F$784,4)+VLOOKUP($A738+ROUND((COLUMN()-2)/24,5),'Расчет сбытовых надбавок'!$B$1537:'Расчет сбытовых надбавок'!$G$2280,6)</f>
        <v>131.02000000000001</v>
      </c>
      <c r="X738" s="103">
        <f>VLOOKUP($A738+ROUND((COLUMN()-2)/24,5),АТС!$A$41:$F$784,4)+VLOOKUP($A738+ROUND((COLUMN()-2)/24,5),'Расчет сбытовых надбавок'!$B$1537:'Расчет сбытовых надбавок'!$G$2280,6)</f>
        <v>298.44</v>
      </c>
      <c r="Y738" s="103">
        <f>VLOOKUP($A738+ROUND((COLUMN()-2)/24,5),АТС!$A$41:$F$784,4)+VLOOKUP($A738+ROUND((COLUMN()-2)/24,5),'Расчет сбытовых надбавок'!$B$1537:'Расчет сбытовых надбавок'!$G$2280,6)</f>
        <v>644.40000000000009</v>
      </c>
    </row>
    <row r="739" spans="1:27" x14ac:dyDescent="0.2">
      <c r="A739" s="83">
        <f t="shared" si="19"/>
        <v>42366</v>
      </c>
      <c r="B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03">
        <f>VLOOKUP($A739+ROUND((COLUMN()-2)/24,5),АТС!$A$41:$F$784,4)+VLOOKUP($A739+ROUND((COLUMN()-2)/24,5),'Расчет сбытовых надбавок'!$B$1537:'Расчет сбытовых надбавок'!$G$2280,6)</f>
        <v>228.84</v>
      </c>
      <c r="H739" s="103">
        <f>VLOOKUP($A739+ROUND((COLUMN()-2)/24,5),АТС!$A$41:$F$784,4)+VLOOKUP($A739+ROUND((COLUMN()-2)/24,5),'Расчет сбытовых надбавок'!$B$1537:'Расчет сбытовых надбавок'!$G$2280,6)</f>
        <v>886.43000000000006</v>
      </c>
      <c r="I739" s="103">
        <f>VLOOKUP($A739+ROUND((COLUMN()-2)/24,5),АТС!$A$41:$F$784,4)+VLOOKUP($A739+ROUND((COLUMN()-2)/24,5),'Расчет сбытовых надбавок'!$B$1537:'Расчет сбытовых надбавок'!$G$2280,6)</f>
        <v>220.43</v>
      </c>
      <c r="J739" s="103">
        <f>VLOOKUP($A739+ROUND((COLUMN()-2)/24,5),АТС!$A$41:$F$784,4)+VLOOKUP($A739+ROUND((COLUMN()-2)/24,5),'Расчет сбытовых надбавок'!$B$1537:'Расчет сбытовых надбавок'!$G$2280,6)</f>
        <v>365.24</v>
      </c>
      <c r="K739" s="103">
        <f>VLOOKUP($A739+ROUND((COLUMN()-2)/24,5),АТС!$A$41:$F$784,4)+VLOOKUP($A739+ROUND((COLUMN()-2)/24,5),'Расчет сбытовых надбавок'!$B$1537:'Расчет сбытовых надбавок'!$G$2280,6)</f>
        <v>401.06</v>
      </c>
      <c r="L739" s="103">
        <f>VLOOKUP($A739+ROUND((COLUMN()-2)/24,5),АТС!$A$41:$F$784,4)+VLOOKUP($A739+ROUND((COLUMN()-2)/24,5),'Расчет сбытовых надбавок'!$B$1537:'Расчет сбытовых надбавок'!$G$2280,6)</f>
        <v>29.39</v>
      </c>
      <c r="M739" s="103">
        <f>VLOOKUP($A739+ROUND((COLUMN()-2)/24,5),АТС!$A$41:$F$784,4)+VLOOKUP($A739+ROUND((COLUMN()-2)/24,5),'Расчет сбытовых надбавок'!$B$1537:'Расчет сбытовых надбавок'!$G$2280,6)</f>
        <v>19.97</v>
      </c>
      <c r="N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3">
        <f>VLOOKUP($A739+ROUND((COLUMN()-2)/24,5),АТС!$A$41:$F$784,4)+VLOOKUP($A739+ROUND((COLUMN()-2)/24,5),'Расчет сбытовых надбавок'!$B$1537:'Расчет сбытовых надбавок'!$G$2280,6)</f>
        <v>273.12</v>
      </c>
      <c r="P739" s="103">
        <f>VLOOKUP($A739+ROUND((COLUMN()-2)/24,5),АТС!$A$41:$F$784,4)+VLOOKUP($A739+ROUND((COLUMN()-2)/24,5),'Расчет сбытовых надбавок'!$B$1537:'Расчет сбытовых надбавок'!$G$2280,6)</f>
        <v>260.52</v>
      </c>
      <c r="Q739" s="103">
        <f>VLOOKUP($A739+ROUND((COLUMN()-2)/24,5),АТС!$A$41:$F$784,4)+VLOOKUP($A739+ROUND((COLUMN()-2)/24,5),'Расчет сбытовых надбавок'!$B$1537:'Расчет сбытовых надбавок'!$G$2280,6)</f>
        <v>280.28999999999996</v>
      </c>
      <c r="R739" s="103">
        <f>VLOOKUP($A739+ROUND((COLUMN()-2)/24,5),АТС!$A$41:$F$784,4)+VLOOKUP($A739+ROUND((COLUMN()-2)/24,5),'Расчет сбытовых надбавок'!$B$1537:'Расчет сбытовых надбавок'!$G$2280,6)</f>
        <v>260.69</v>
      </c>
      <c r="S739" s="103">
        <f>VLOOKUP($A739+ROUND((COLUMN()-2)/24,5),АТС!$A$41:$F$784,4)+VLOOKUP($A739+ROUND((COLUMN()-2)/24,5),'Расчет сбытовых надбавок'!$B$1537:'Расчет сбытовых надбавок'!$G$2280,6)</f>
        <v>154.46</v>
      </c>
      <c r="T739" s="103">
        <f>VLOOKUP($A739+ROUND((COLUMN()-2)/24,5),АТС!$A$41:$F$784,4)+VLOOKUP($A739+ROUND((COLUMN()-2)/24,5),'Расчет сбытовых надбавок'!$B$1537:'Расчет сбытовых надбавок'!$G$2280,6)</f>
        <v>42.84</v>
      </c>
      <c r="U739" s="103">
        <f>VLOOKUP($A739+ROUND((COLUMN()-2)/24,5),АТС!$A$41:$F$784,4)+VLOOKUP($A739+ROUND((COLUMN()-2)/24,5),'Расчет сбытовых надбавок'!$B$1537:'Расчет сбытовых надбавок'!$G$2280,6)</f>
        <v>41.400000000000006</v>
      </c>
      <c r="V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Y739" s="103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42367</v>
      </c>
      <c r="B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VLOOKUP($A740+ROUND((COLUMN()-2)/24,5),АТС!$A$41:$F$784,4)+VLOOKUP($A740+ROUND((COLUMN()-2)/24,5),'Расчет сбытовых надбавок'!$B$1537:'Расчет сбытовых надбавок'!$G$2280,6)</f>
        <v>26.46</v>
      </c>
      <c r="F740" s="103">
        <f>VLOOKUP($A740+ROUND((COLUMN()-2)/24,5),АТС!$A$41:$F$784,4)+VLOOKUP($A740+ROUND((COLUMN()-2)/24,5),'Расчет сбытовых надбавок'!$B$1537:'Расчет сбытовых надбавок'!$G$2280,6)</f>
        <v>0.61</v>
      </c>
      <c r="G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H740" s="103">
        <f>VLOOKUP($A740+ROUND((COLUMN()-2)/24,5),АТС!$A$41:$F$784,4)+VLOOKUP($A740+ROUND((COLUMN()-2)/24,5),'Расчет сбытовых надбавок'!$B$1537:'Расчет сбытовых надбавок'!$G$2280,6)</f>
        <v>65.38</v>
      </c>
      <c r="I740" s="103">
        <f>VLOOKUP($A740+ROUND((COLUMN()-2)/24,5),АТС!$A$41:$F$784,4)+VLOOKUP($A740+ROUND((COLUMN()-2)/24,5),'Расчет сбытовых надбавок'!$B$1537:'Расчет сбытовых надбавок'!$G$2280,6)</f>
        <v>17.62</v>
      </c>
      <c r="J740" s="103">
        <f>VLOOKUP($A740+ROUND((COLUMN()-2)/24,5),АТС!$A$41:$F$784,4)+VLOOKUP($A740+ROUND((COLUMN()-2)/24,5),'Расчет сбытовых надбавок'!$B$1537:'Расчет сбытовых надбавок'!$G$2280,6)</f>
        <v>212.48999999999998</v>
      </c>
      <c r="K740" s="103">
        <f>VLOOKUP($A740+ROUND((COLUMN()-2)/24,5),АТС!$A$41:$F$784,4)+VLOOKUP($A740+ROUND((COLUMN()-2)/24,5),'Расчет сбытовых надбавок'!$B$1537:'Расчет сбытовых надбавок'!$G$2280,6)</f>
        <v>41.18</v>
      </c>
      <c r="L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03">
        <f>VLOOKUP($A740+ROUND((COLUMN()-2)/24,5),АТС!$A$41:$F$784,4)+VLOOKUP($A740+ROUND((COLUMN()-2)/24,5),'Расчет сбытовых надбавок'!$B$1537:'Расчет сбытовых надбавок'!$G$2280,6)</f>
        <v>12.7</v>
      </c>
      <c r="O740" s="103">
        <f>VLOOKUP($A740+ROUND((COLUMN()-2)/24,5),АТС!$A$41:$F$784,4)+VLOOKUP($A740+ROUND((COLUMN()-2)/24,5),'Расчет сбытовых надбавок'!$B$1537:'Расчет сбытовых надбавок'!$G$2280,6)</f>
        <v>37.950000000000003</v>
      </c>
      <c r="P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03">
        <f>VLOOKUP($A740+ROUND((COLUMN()-2)/24,5),АТС!$A$41:$F$784,4)+VLOOKUP($A740+ROUND((COLUMN()-2)/24,5),'Расчет сбытовых надбавок'!$B$1537:'Расчет сбытовых надбавок'!$G$2280,6)</f>
        <v>130.05000000000001</v>
      </c>
      <c r="S740" s="103">
        <f>VLOOKUP($A740+ROUND((COLUMN()-2)/24,5),АТС!$A$41:$F$784,4)+VLOOKUP($A740+ROUND((COLUMN()-2)/24,5),'Расчет сбытовых надбавок'!$B$1537:'Расчет сбытовых надбавок'!$G$2280,6)</f>
        <v>133.16</v>
      </c>
      <c r="T740" s="103">
        <f>VLOOKUP($A740+ROUND((COLUMN()-2)/24,5),АТС!$A$41:$F$784,4)+VLOOKUP($A740+ROUND((COLUMN()-2)/24,5),'Расчет сбытовых надбавок'!$B$1537:'Расчет сбытовых надбавок'!$G$2280,6)</f>
        <v>40.17</v>
      </c>
      <c r="U740" s="103">
        <f>VLOOKUP($A740+ROUND((COLUMN()-2)/24,5),АТС!$A$41:$F$784,4)+VLOOKUP($A740+ROUND((COLUMN()-2)/24,5),'Расчет сбытовых надбавок'!$B$1537:'Расчет сбытовых надбавок'!$G$2280,6)</f>
        <v>95.320000000000007</v>
      </c>
      <c r="V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3">
        <f>VLOOKUP($A740+ROUND((COLUMN()-2)/24,5),АТС!$A$41:$F$784,4)+VLOOKUP($A740+ROUND((COLUMN()-2)/24,5),'Расчет сбытовых надбавок'!$B$1537:'Расчет сбытовых надбавок'!$G$2280,6)</f>
        <v>0.01</v>
      </c>
      <c r="Y740" s="103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3">
        <f t="shared" si="19"/>
        <v>42368</v>
      </c>
      <c r="B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VLOOKUP($A741+ROUND((COLUMN()-2)/24,5),АТС!$A$41:$F$784,4)+VLOOKUP($A741+ROUND((COLUMN()-2)/24,5),'Расчет сбытовых надбавок'!$B$1537:'Расчет сбытовых надбавок'!$G$2280,6)</f>
        <v>247.4</v>
      </c>
      <c r="E741" s="103">
        <f>VLOOKUP($A741+ROUND((COLUMN()-2)/24,5),АТС!$A$41:$F$784,4)+VLOOKUP($A741+ROUND((COLUMN()-2)/24,5),'Расчет сбытовых надбавок'!$B$1537:'Расчет сбытовых надбавок'!$G$2280,6)</f>
        <v>216.76999999999998</v>
      </c>
      <c r="F741" s="103">
        <f>VLOOKUP($A741+ROUND((COLUMN()-2)/24,5),АТС!$A$41:$F$784,4)+VLOOKUP($A741+ROUND((COLUMN()-2)/24,5),'Расчет сбытовых надбавок'!$B$1537:'Расчет сбытовых надбавок'!$G$2280,6)</f>
        <v>285.55</v>
      </c>
      <c r="G741" s="103">
        <f>VLOOKUP($A741+ROUND((COLUMN()-2)/24,5),АТС!$A$41:$F$784,4)+VLOOKUP($A741+ROUND((COLUMN()-2)/24,5),'Расчет сбытовых надбавок'!$B$1537:'Расчет сбытовых надбавок'!$G$2280,6)</f>
        <v>524.31999999999994</v>
      </c>
      <c r="H741" s="103">
        <f>VLOOKUP($A741+ROUND((COLUMN()-2)/24,5),АТС!$A$41:$F$784,4)+VLOOKUP($A741+ROUND((COLUMN()-2)/24,5),'Расчет сбытовых надбавок'!$B$1537:'Расчет сбытовых надбавок'!$G$2280,6)</f>
        <v>844.28</v>
      </c>
      <c r="I741" s="103">
        <f>VLOOKUP($A741+ROUND((COLUMN()-2)/24,5),АТС!$A$41:$F$784,4)+VLOOKUP($A741+ROUND((COLUMN()-2)/24,5),'Расчет сбытовых надбавок'!$B$1537:'Расчет сбытовых надбавок'!$G$2280,6)</f>
        <v>756.64</v>
      </c>
      <c r="J741" s="103">
        <f>VLOOKUP($A741+ROUND((COLUMN()-2)/24,5),АТС!$A$41:$F$784,4)+VLOOKUP($A741+ROUND((COLUMN()-2)/24,5),'Расчет сбытовых надбавок'!$B$1537:'Расчет сбытовых надбавок'!$G$2280,6)</f>
        <v>383.7</v>
      </c>
      <c r="K741" s="103">
        <f>VLOOKUP($A741+ROUND((COLUMN()-2)/24,5),АТС!$A$41:$F$784,4)+VLOOKUP($A741+ROUND((COLUMN()-2)/24,5),'Расчет сбытовых надбавок'!$B$1537:'Расчет сбытовых надбавок'!$G$2280,6)</f>
        <v>176.41000000000003</v>
      </c>
      <c r="L741" s="103">
        <f>VLOOKUP($A741+ROUND((COLUMN()-2)/24,5),АТС!$A$41:$F$784,4)+VLOOKUP($A741+ROUND((COLUMN()-2)/24,5),'Расчет сбытовых надбавок'!$B$1537:'Расчет сбытовых надбавок'!$G$2280,6)</f>
        <v>148.05000000000001</v>
      </c>
      <c r="M741" s="103">
        <f>VLOOKUP($A741+ROUND((COLUMN()-2)/24,5),АТС!$A$41:$F$784,4)+VLOOKUP($A741+ROUND((COLUMN()-2)/24,5),'Расчет сбытовых надбавок'!$B$1537:'Расчет сбытовых надбавок'!$G$2280,6)</f>
        <v>150.71</v>
      </c>
      <c r="N741" s="103">
        <f>VLOOKUP($A741+ROUND((COLUMN()-2)/24,5),АТС!$A$41:$F$784,4)+VLOOKUP($A741+ROUND((COLUMN()-2)/24,5),'Расчет сбытовых надбавок'!$B$1537:'Расчет сбытовых надбавок'!$G$2280,6)</f>
        <v>72.13</v>
      </c>
      <c r="O741" s="103">
        <f>VLOOKUP($A741+ROUND((COLUMN()-2)/24,5),АТС!$A$41:$F$784,4)+VLOOKUP($A741+ROUND((COLUMN()-2)/24,5),'Расчет сбытовых надбавок'!$B$1537:'Расчет сбытовых надбавок'!$G$2280,6)</f>
        <v>111.07000000000001</v>
      </c>
      <c r="P741" s="103">
        <f>VLOOKUP($A741+ROUND((COLUMN()-2)/24,5),АТС!$A$41:$F$784,4)+VLOOKUP($A741+ROUND((COLUMN()-2)/24,5),'Расчет сбытовых надбавок'!$B$1537:'Расчет сбытовых надбавок'!$G$2280,6)</f>
        <v>134.47999999999999</v>
      </c>
      <c r="Q741" s="103">
        <f>VLOOKUP($A741+ROUND((COLUMN()-2)/24,5),АТС!$A$41:$F$784,4)+VLOOKUP($A741+ROUND((COLUMN()-2)/24,5),'Расчет сбытовых надбавок'!$B$1537:'Расчет сбытовых надбавок'!$G$2280,6)</f>
        <v>309.77999999999997</v>
      </c>
      <c r="R741" s="103">
        <f>VLOOKUP($A741+ROUND((COLUMN()-2)/24,5),АТС!$A$41:$F$784,4)+VLOOKUP($A741+ROUND((COLUMN()-2)/24,5),'Расчет сбытовых надбавок'!$B$1537:'Расчет сбытовых надбавок'!$G$2280,6)</f>
        <v>157.03</v>
      </c>
      <c r="S741" s="103">
        <f>VLOOKUP($A741+ROUND((COLUMN()-2)/24,5),АТС!$A$41:$F$784,4)+VLOOKUP($A741+ROUND((COLUMN()-2)/24,5),'Расчет сбытовых надбавок'!$B$1537:'Расчет сбытовых надбавок'!$G$2280,6)</f>
        <v>104.35</v>
      </c>
      <c r="T741" s="103">
        <f>VLOOKUP($A741+ROUND((COLUMN()-2)/24,5),АТС!$A$41:$F$784,4)+VLOOKUP($A741+ROUND((COLUMN()-2)/24,5),'Расчет сбытовых надбавок'!$B$1537:'Расчет сбытовых надбавок'!$G$2280,6)</f>
        <v>149.87</v>
      </c>
      <c r="U741" s="103">
        <f>VLOOKUP($A741+ROUND((COLUMN()-2)/24,5),АТС!$A$41:$F$784,4)+VLOOKUP($A741+ROUND((COLUMN()-2)/24,5),'Расчет сбытовых надбавок'!$B$1537:'Расчет сбытовых надбавок'!$G$2280,6)</f>
        <v>121.01</v>
      </c>
      <c r="V741" s="103">
        <f>VLOOKUP($A741+ROUND((COLUMN()-2)/24,5),АТС!$A$41:$F$784,4)+VLOOKUP($A741+ROUND((COLUMN()-2)/24,5),'Расчет сбытовых надбавок'!$B$1537:'Расчет сбытовых надбавок'!$G$2280,6)</f>
        <v>109.71</v>
      </c>
      <c r="W741" s="103">
        <f>VLOOKUP($A741+ROUND((COLUMN()-2)/24,5),АТС!$A$41:$F$784,4)+VLOOKUP($A741+ROUND((COLUMN()-2)/24,5),'Расчет сбытовых надбавок'!$B$1537:'Расчет сбытовых надбавок'!$G$2280,6)</f>
        <v>121.9</v>
      </c>
      <c r="X741" s="103">
        <f>VLOOKUP($A741+ROUND((COLUMN()-2)/24,5),АТС!$A$41:$F$784,4)+VLOOKUP($A741+ROUND((COLUMN()-2)/24,5),'Расчет сбытовых надбавок'!$B$1537:'Расчет сбытовых надбавок'!$G$2280,6)</f>
        <v>0.01</v>
      </c>
      <c r="Y741" s="103">
        <f>VLOOKUP($A741+ROUND((COLUMN()-2)/24,5),АТС!$A$41:$F$784,4)+VLOOKUP($A741+ROUND((COLUMN()-2)/24,5),'Расчет сбытовых надбавок'!$B$1537:'Расчет сбытовых надбавок'!$G$2280,6)</f>
        <v>490.76</v>
      </c>
    </row>
    <row r="742" spans="1:27" x14ac:dyDescent="0.2">
      <c r="A742" s="83">
        <f t="shared" si="19"/>
        <v>42369</v>
      </c>
      <c r="B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3">
        <f>VLOOKUP($A742+ROUND((COLUMN()-2)/24,5),АТС!$A$41:$F$784,4)+VLOOKUP($A742+ROUND((COLUMN()-2)/24,5),'Расчет сбытовых надбавок'!$B$1537:'Расчет сбытовых надбавок'!$G$2280,6)</f>
        <v>75.09</v>
      </c>
      <c r="F742" s="103">
        <f>VLOOKUP($A742+ROUND((COLUMN()-2)/24,5),АТС!$A$41:$F$784,4)+VLOOKUP($A742+ROUND((COLUMN()-2)/24,5),'Расчет сбытовых надбавок'!$B$1537:'Расчет сбытовых надбавок'!$G$2280,6)</f>
        <v>0.01</v>
      </c>
      <c r="G742" s="103">
        <f>VLOOKUP($A742+ROUND((COLUMN()-2)/24,5),АТС!$A$41:$F$784,4)+VLOOKUP($A742+ROUND((COLUMN()-2)/24,5),'Расчет сбытовых надбавок'!$B$1537:'Расчет сбытовых надбавок'!$G$2280,6)</f>
        <v>667.91</v>
      </c>
      <c r="H742" s="103">
        <f>VLOOKUP($A742+ROUND((COLUMN()-2)/24,5),АТС!$A$41:$F$784,4)+VLOOKUP($A742+ROUND((COLUMN()-2)/24,5),'Расчет сбытовых надбавок'!$B$1537:'Расчет сбытовых надбавок'!$G$2280,6)</f>
        <v>268.06</v>
      </c>
      <c r="I742" s="103">
        <f>VLOOKUP($A742+ROUND((COLUMN()-2)/24,5),АТС!$A$41:$F$784,4)+VLOOKUP($A742+ROUND((COLUMN()-2)/24,5),'Расчет сбытовых надбавок'!$B$1537:'Расчет сбытовых надбавок'!$G$2280,6)</f>
        <v>715.96999999999991</v>
      </c>
      <c r="J742" s="103">
        <f>VLOOKUP($A742+ROUND((COLUMN()-2)/24,5),АТС!$A$41:$F$784,4)+VLOOKUP($A742+ROUND((COLUMN()-2)/24,5),'Расчет сбытовых надбавок'!$B$1537:'Расчет сбытовых надбавок'!$G$2280,6)</f>
        <v>819.06999999999994</v>
      </c>
      <c r="K742" s="103">
        <f>VLOOKUP($A742+ROUND((COLUMN()-2)/24,5),АТС!$A$41:$F$784,4)+VLOOKUP($A742+ROUND((COLUMN()-2)/24,5),'Расчет сбытовых надбавок'!$B$1537:'Расчет сбытовых надбавок'!$G$2280,6)</f>
        <v>551.56999999999994</v>
      </c>
      <c r="L742" s="103">
        <f>VLOOKUP($A742+ROUND((COLUMN()-2)/24,5),АТС!$A$41:$F$784,4)+VLOOKUP($A742+ROUND((COLUMN()-2)/24,5),'Расчет сбытовых надбавок'!$B$1537:'Расчет сбытовых надбавок'!$G$2280,6)</f>
        <v>143.04</v>
      </c>
      <c r="M742" s="103">
        <f>VLOOKUP($A742+ROUND((COLUMN()-2)/24,5),АТС!$A$41:$F$784,4)+VLOOKUP($A742+ROUND((COLUMN()-2)/24,5),'Расчет сбытовых надбавок'!$B$1537:'Расчет сбытовых надбавок'!$G$2280,6)</f>
        <v>234.07</v>
      </c>
      <c r="N742" s="103">
        <f>VLOOKUP($A742+ROUND((COLUMN()-2)/24,5),АТС!$A$41:$F$784,4)+VLOOKUP($A742+ROUND((COLUMN()-2)/24,5),'Расчет сбытовых надбавок'!$B$1537:'Расчет сбытовых надбавок'!$G$2280,6)</f>
        <v>125.05</v>
      </c>
      <c r="O742" s="103">
        <f>VLOOKUP($A742+ROUND((COLUMN()-2)/24,5),АТС!$A$41:$F$784,4)+VLOOKUP($A742+ROUND((COLUMN()-2)/24,5),'Расчет сбытовых надбавок'!$B$1537:'Расчет сбытовых надбавок'!$G$2280,6)</f>
        <v>139.06</v>
      </c>
      <c r="P742" s="103">
        <f>VLOOKUP($A742+ROUND((COLUMN()-2)/24,5),АТС!$A$41:$F$784,4)+VLOOKUP($A742+ROUND((COLUMN()-2)/24,5),'Расчет сбытовых надбавок'!$B$1537:'Расчет сбытовых надбавок'!$G$2280,6)</f>
        <v>181.64999999999998</v>
      </c>
      <c r="Q742" s="103">
        <f>VLOOKUP($A742+ROUND((COLUMN()-2)/24,5),АТС!$A$41:$F$784,4)+VLOOKUP($A742+ROUND((COLUMN()-2)/24,5),'Расчет сбытовых надбавок'!$B$1537:'Расчет сбытовых надбавок'!$G$2280,6)</f>
        <v>193.7</v>
      </c>
      <c r="R742" s="103">
        <f>VLOOKUP($A742+ROUND((COLUMN()-2)/24,5),АТС!$A$41:$F$784,4)+VLOOKUP($A742+ROUND((COLUMN()-2)/24,5),'Расчет сбытовых надбавок'!$B$1537:'Расчет сбытовых надбавок'!$G$2280,6)</f>
        <v>228.54000000000002</v>
      </c>
      <c r="S742" s="103">
        <f>VLOOKUP($A742+ROUND((COLUMN()-2)/24,5),АТС!$A$41:$F$784,4)+VLOOKUP($A742+ROUND((COLUMN()-2)/24,5),'Расчет сбытовых надбавок'!$B$1537:'Расчет сбытовых надбавок'!$G$2280,6)</f>
        <v>205.97</v>
      </c>
      <c r="T742" s="103">
        <f>VLOOKUP($A742+ROUND((COLUMN()-2)/24,5),АТС!$A$41:$F$784,4)+VLOOKUP($A742+ROUND((COLUMN()-2)/24,5),'Расчет сбытовых надбавок'!$B$1537:'Расчет сбытовых надбавок'!$G$2280,6)</f>
        <v>167.10000000000002</v>
      </c>
      <c r="U742" s="103">
        <f>VLOOKUP($A742+ROUND((COLUMN()-2)/24,5),АТС!$A$41:$F$784,4)+VLOOKUP($A742+ROUND((COLUMN()-2)/24,5),'Расчет сбытовых надбавок'!$B$1537:'Расчет сбытовых надбавок'!$G$2280,6)</f>
        <v>95.45</v>
      </c>
      <c r="V742" s="103">
        <f>VLOOKUP($A742+ROUND((COLUMN()-2)/24,5),АТС!$A$41:$F$784,4)+VLOOKUP($A742+ROUND((COLUMN()-2)/24,5),'Расчет сбытовых надбавок'!$B$1537:'Расчет сбытовых надбавок'!$G$2280,6)</f>
        <v>95.35</v>
      </c>
      <c r="W742" s="103">
        <f>VLOOKUP($A742+ROUND((COLUMN()-2)/24,5),АТС!$A$41:$F$784,4)+VLOOKUP($A742+ROUND((COLUMN()-2)/24,5),'Расчет сбытовых надбавок'!$B$1537:'Расчет сбытовых надбавок'!$G$2280,6)</f>
        <v>90.16</v>
      </c>
      <c r="X742" s="103">
        <f>VLOOKUP($A742+ROUND((COLUMN()-2)/24,5),АТС!$A$41:$F$784,4)+VLOOKUP($A742+ROUND((COLUMN()-2)/24,5),'Расчет сбытовых надбавок'!$B$1537:'Расчет сбытовых надбавок'!$G$2280,6)</f>
        <v>0.13999999999999999</v>
      </c>
      <c r="Y742" s="103">
        <f>VLOOKUP($A742+ROUND((COLUMN()-2)/24,5),АТС!$A$41:$F$784,4)+VLOOKUP($A742+ROUND((COLUMN()-2)/24,5),'Расчет сбытовых надбавок'!$B$1537:'Расчет сбытовых надбавок'!$G$2280,6)</f>
        <v>273.54000000000002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150</v>
      </c>
      <c r="B744" s="82"/>
      <c r="C744" s="82"/>
      <c r="D744" s="82"/>
    </row>
    <row r="745" spans="1:27" ht="12.75" customHeight="1" x14ac:dyDescent="0.2">
      <c r="A745" s="172" t="s">
        <v>48</v>
      </c>
      <c r="B745" s="183" t="s">
        <v>155</v>
      </c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5"/>
    </row>
    <row r="746" spans="1:27" ht="12.75" customHeight="1" x14ac:dyDescent="0.2">
      <c r="A746" s="173"/>
      <c r="B746" s="186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8"/>
    </row>
    <row r="747" spans="1:27" s="116" customFormat="1" ht="12.75" customHeight="1" x14ac:dyDescent="0.2">
      <c r="A747" s="173"/>
      <c r="B747" s="219" t="s">
        <v>123</v>
      </c>
      <c r="C747" s="207" t="s">
        <v>124</v>
      </c>
      <c r="D747" s="207" t="s">
        <v>125</v>
      </c>
      <c r="E747" s="207" t="s">
        <v>126</v>
      </c>
      <c r="F747" s="207" t="s">
        <v>127</v>
      </c>
      <c r="G747" s="207" t="s">
        <v>128</v>
      </c>
      <c r="H747" s="207" t="s">
        <v>129</v>
      </c>
      <c r="I747" s="207" t="s">
        <v>130</v>
      </c>
      <c r="J747" s="207" t="s">
        <v>131</v>
      </c>
      <c r="K747" s="207" t="s">
        <v>132</v>
      </c>
      <c r="L747" s="207" t="s">
        <v>133</v>
      </c>
      <c r="M747" s="207" t="s">
        <v>134</v>
      </c>
      <c r="N747" s="217" t="s">
        <v>135</v>
      </c>
      <c r="O747" s="207" t="s">
        <v>136</v>
      </c>
      <c r="P747" s="207" t="s">
        <v>137</v>
      </c>
      <c r="Q747" s="207" t="s">
        <v>138</v>
      </c>
      <c r="R747" s="207" t="s">
        <v>139</v>
      </c>
      <c r="S747" s="207" t="s">
        <v>140</v>
      </c>
      <c r="T747" s="207" t="s">
        <v>141</v>
      </c>
      <c r="U747" s="207" t="s">
        <v>142</v>
      </c>
      <c r="V747" s="207" t="s">
        <v>143</v>
      </c>
      <c r="W747" s="207" t="s">
        <v>144</v>
      </c>
      <c r="X747" s="207" t="s">
        <v>145</v>
      </c>
      <c r="Y747" s="207" t="s">
        <v>146</v>
      </c>
    </row>
    <row r="748" spans="1:27" s="116" customFormat="1" ht="11.25" customHeight="1" x14ac:dyDescent="0.2">
      <c r="A748" s="174"/>
      <c r="B748" s="220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1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</row>
    <row r="749" spans="1:27" ht="15.75" customHeight="1" x14ac:dyDescent="0.2">
      <c r="A749" s="83">
        <f>A712</f>
        <v>42339</v>
      </c>
      <c r="B749" s="103">
        <f>VLOOKUP($A749+ROUND((COLUMN()-2)/24,5),АТС!$A$41:$F$784,5)+VLOOKUP($A749+ROUND((COLUMN()-2)/24,5),'Расчет сбытовых надбавок'!$B$2281:'Расчет сбытовых надбавок'!$G$3024,3)</f>
        <v>171.27</v>
      </c>
      <c r="C749" s="103">
        <f>VLOOKUP($A749+ROUND((COLUMN()-2)/24,5),АТС!$A$41:$F$784,5)+VLOOKUP($A749+ROUND((COLUMN()-2)/24,5),'Расчет сбытовых надбавок'!$B$2281:'Расчет сбытовых надбавок'!$G$3024,3)</f>
        <v>302.88</v>
      </c>
      <c r="D749" s="103">
        <f>VLOOKUP($A749+ROUND((COLUMN()-2)/24,5),АТС!$A$41:$F$784,5)+VLOOKUP($A749+ROUND((COLUMN()-2)/24,5),'Расчет сбытовых надбавок'!$B$2281:'Расчет сбытовых надбавок'!$G$3024,3)</f>
        <v>204.39000000000001</v>
      </c>
      <c r="E749" s="103">
        <f>VLOOKUP($A749+ROUND((COLUMN()-2)/24,5),АТС!$A$41:$F$784,5)+VLOOKUP($A749+ROUND((COLUMN()-2)/24,5),'Расчет сбытовых надбавок'!$B$2281:'Расчет сбытовых надбавок'!$G$3024,3)</f>
        <v>406.51</v>
      </c>
      <c r="F749" s="103">
        <f>VLOOKUP($A749+ROUND((COLUMN()-2)/24,5),АТС!$A$41:$F$784,5)+VLOOKUP($A749+ROUND((COLUMN()-2)/24,5),'Расчет сбытовых надбавок'!$B$2281:'Расчет сбытовых надбавок'!$G$3024,3)</f>
        <v>60.92</v>
      </c>
      <c r="G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3">
        <f>VLOOKUP($A749+ROUND((COLUMN()-2)/24,5),АТС!$A$41:$F$784,5)+VLOOKUP($A749+ROUND((COLUMN()-2)/24,5),'Расчет сбытовых надбавок'!$B$2281:'Расчет сбытовых надбавок'!$G$3024,3)</f>
        <v>67.61</v>
      </c>
      <c r="K749" s="103">
        <f>VLOOKUP($A749+ROUND((COLUMN()-2)/24,5),АТС!$A$41:$F$784,5)+VLOOKUP($A749+ROUND((COLUMN()-2)/24,5),'Расчет сбытовых надбавок'!$B$2281:'Расчет сбытовых надбавок'!$G$3024,3)</f>
        <v>739.31</v>
      </c>
      <c r="L749" s="103">
        <f>VLOOKUP($A749+ROUND((COLUMN()-2)/24,5),АТС!$A$41:$F$784,5)+VLOOKUP($A749+ROUND((COLUMN()-2)/24,5),'Расчет сбытовых надбавок'!$B$2281:'Расчет сбытовых надбавок'!$G$3024,3)</f>
        <v>866.51</v>
      </c>
      <c r="M749" s="103">
        <f>VLOOKUP($A749+ROUND((COLUMN()-2)/24,5),АТС!$A$41:$F$784,5)+VLOOKUP($A749+ROUND((COLUMN()-2)/24,5),'Расчет сбытовых надбавок'!$B$2281:'Расчет сбытовых надбавок'!$G$3024,3)</f>
        <v>854.55000000000007</v>
      </c>
      <c r="N749" s="103">
        <f>VLOOKUP($A749+ROUND((COLUMN()-2)/24,5),АТС!$A$41:$F$784,5)+VLOOKUP($A749+ROUND((COLUMN()-2)/24,5),'Расчет сбытовых надбавок'!$B$2281:'Расчет сбытовых надбавок'!$G$3024,3)</f>
        <v>156.35999999999999</v>
      </c>
      <c r="O749" s="103">
        <f>VLOOKUP($A749+ROUND((COLUMN()-2)/24,5),АТС!$A$41:$F$784,5)+VLOOKUP($A749+ROUND((COLUMN()-2)/24,5),'Расчет сбытовых надбавок'!$B$2281:'Расчет сбытовых надбавок'!$G$3024,3)</f>
        <v>2.44</v>
      </c>
      <c r="P749" s="103">
        <f>VLOOKUP($A749+ROUND((COLUMN()-2)/24,5),АТС!$A$41:$F$784,5)+VLOOKUP($A749+ROUND((COLUMN()-2)/24,5),'Расчет сбытовых надбавок'!$B$2281:'Расчет сбытовых надбавок'!$G$3024,3)</f>
        <v>225.41000000000003</v>
      </c>
      <c r="Q749" s="103">
        <f>VLOOKUP($A749+ROUND((COLUMN()-2)/24,5),АТС!$A$41:$F$784,5)+VLOOKUP($A749+ROUND((COLUMN()-2)/24,5),'Расчет сбытовых надбавок'!$B$2281:'Расчет сбытовых надбавок'!$G$3024,3)</f>
        <v>195.33999999999997</v>
      </c>
      <c r="R749" s="103">
        <f>VLOOKUP($A749+ROUND((COLUMN()-2)/24,5),АТС!$A$41:$F$784,5)+VLOOKUP($A749+ROUND((COLUMN()-2)/24,5),'Расчет сбытовых надбавок'!$B$2281:'Расчет сбытовых надбавок'!$G$3024,3)</f>
        <v>297.01</v>
      </c>
      <c r="S749" s="103">
        <f>VLOOKUP($A749+ROUND((COLUMN()-2)/24,5),АТС!$A$41:$F$784,5)+VLOOKUP($A749+ROUND((COLUMN()-2)/24,5),'Расчет сбытовых надбавок'!$B$2281:'Расчет сбытовых надбавок'!$G$3024,3)</f>
        <v>302.38</v>
      </c>
      <c r="T749" s="103">
        <f>VLOOKUP($A749+ROUND((COLUMN()-2)/24,5),АТС!$A$41:$F$784,5)+VLOOKUP($A749+ROUND((COLUMN()-2)/24,5),'Расчет сбытовых надбавок'!$B$2281:'Расчет сбытовых надбавок'!$G$3024,3)</f>
        <v>834.43</v>
      </c>
      <c r="U749" s="103">
        <f>VLOOKUP($A749+ROUND((COLUMN()-2)/24,5),АТС!$A$41:$F$784,5)+VLOOKUP($A749+ROUND((COLUMN()-2)/24,5),'Расчет сбытовых надбавок'!$B$2281:'Расчет сбытовых надбавок'!$G$3024,3)</f>
        <v>898.13000000000011</v>
      </c>
      <c r="V749" s="103">
        <f>VLOOKUP($A749+ROUND((COLUMN()-2)/24,5),АТС!$A$41:$F$784,5)+VLOOKUP($A749+ROUND((COLUMN()-2)/24,5),'Расчет сбытовых надбавок'!$B$2281:'Расчет сбытовых надбавок'!$G$3024,3)</f>
        <v>998.6400000000001</v>
      </c>
      <c r="W749" s="103">
        <f>VLOOKUP($A749+ROUND((COLUMN()-2)/24,5),АТС!$A$41:$F$784,5)+VLOOKUP($A749+ROUND((COLUMN()-2)/24,5),'Расчет сбытовых надбавок'!$B$2281:'Расчет сбытовых надбавок'!$G$3024,3)</f>
        <v>1100.51</v>
      </c>
      <c r="X749" s="103">
        <f>VLOOKUP($A749+ROUND((COLUMN()-2)/24,5),АТС!$A$41:$F$784,5)+VLOOKUP($A749+ROUND((COLUMN()-2)/24,5),'Расчет сбытовых надбавок'!$B$2281:'Расчет сбытовых надбавок'!$G$3024,3)</f>
        <v>695.04</v>
      </c>
      <c r="Y749" s="103">
        <f>VLOOKUP($A749+ROUND((COLUMN()-2)/24,5),АТС!$A$41:$F$784,5)+VLOOKUP($A749+ROUND((COLUMN()-2)/24,5),'Расчет сбытовых надбавок'!$B$2281:'Расчет сбытовых надбавок'!$G$3024,3)</f>
        <v>353.28</v>
      </c>
      <c r="AA749" s="84"/>
    </row>
    <row r="750" spans="1:27" x14ac:dyDescent="0.2">
      <c r="A750" s="83">
        <f>A749+1</f>
        <v>42340</v>
      </c>
      <c r="B750" s="103">
        <f>VLOOKUP($A750+ROUND((COLUMN()-2)/24,5),АТС!$A$41:$F$784,5)+VLOOKUP($A750+ROUND((COLUMN()-2)/24,5),'Расчет сбытовых надбавок'!$B$2281:'Расчет сбытовых надбавок'!$G$3024,3)</f>
        <v>396.37</v>
      </c>
      <c r="C750" s="103">
        <f>VLOOKUP($A750+ROUND((COLUMN()-2)/24,5),АТС!$A$41:$F$784,5)+VLOOKUP($A750+ROUND((COLUMN()-2)/24,5),'Расчет сбытовых надбавок'!$B$2281:'Расчет сбытовых надбавок'!$G$3024,3)</f>
        <v>376.14000000000004</v>
      </c>
      <c r="D750" s="103">
        <f>VLOOKUP($A750+ROUND((COLUMN()-2)/24,5),АТС!$A$41:$F$784,5)+VLOOKUP($A750+ROUND((COLUMN()-2)/24,5),'Расчет сбытовых надбавок'!$B$2281:'Расчет сбытовых надбавок'!$G$3024,3)</f>
        <v>28.700000000000003</v>
      </c>
      <c r="E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F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G750" s="103">
        <f>VLOOKUP($A750+ROUND((COLUMN()-2)/24,5),АТС!$A$41:$F$784,5)+VLOOKUP($A750+ROUND((COLUMN()-2)/24,5),'Расчет сбытовых надбавок'!$B$2281:'Расчет сбытовых надбавок'!$G$3024,3)</f>
        <v>209.03</v>
      </c>
      <c r="H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03">
        <f>VLOOKUP($A750+ROUND((COLUMN()-2)/24,5),АТС!$A$41:$F$784,5)+VLOOKUP($A750+ROUND((COLUMN()-2)/24,5),'Расчет сбытовых надбавок'!$B$2281:'Расчет сбытовых надбавок'!$G$3024,3)</f>
        <v>7.76</v>
      </c>
      <c r="L750" s="103">
        <f>VLOOKUP($A750+ROUND((COLUMN()-2)/24,5),АТС!$A$41:$F$784,5)+VLOOKUP($A750+ROUND((COLUMN()-2)/24,5),'Расчет сбытовых надбавок'!$B$2281:'Расчет сбытовых надбавок'!$G$3024,3)</f>
        <v>6.43</v>
      </c>
      <c r="M750" s="103">
        <f>VLOOKUP($A750+ROUND((COLUMN()-2)/24,5),АТС!$A$41:$F$784,5)+VLOOKUP($A750+ROUND((COLUMN()-2)/24,5),'Расчет сбытовых надбавок'!$B$2281:'Расчет сбытовых надбавок'!$G$3024,3)</f>
        <v>42.05</v>
      </c>
      <c r="N750" s="103">
        <f>VLOOKUP($A750+ROUND((COLUMN()-2)/24,5),АТС!$A$41:$F$784,5)+VLOOKUP($A750+ROUND((COLUMN()-2)/24,5),'Расчет сбытовых надбавок'!$B$2281:'Расчет сбытовых надбавок'!$G$3024,3)</f>
        <v>13.010000000000002</v>
      </c>
      <c r="O750" s="103">
        <f>VLOOKUP($A750+ROUND((COLUMN()-2)/24,5),АТС!$A$41:$F$784,5)+VLOOKUP($A750+ROUND((COLUMN()-2)/24,5),'Расчет сбытовых надбавок'!$B$2281:'Расчет сбытовых надбавок'!$G$3024,3)</f>
        <v>19.2</v>
      </c>
      <c r="P750" s="103">
        <f>VLOOKUP($A750+ROUND((COLUMN()-2)/24,5),АТС!$A$41:$F$784,5)+VLOOKUP($A750+ROUND((COLUMN()-2)/24,5),'Расчет сбытовых надбавок'!$B$2281:'Расчет сбытовых надбавок'!$G$3024,3)</f>
        <v>40.549999999999997</v>
      </c>
      <c r="Q750" s="103">
        <f>VLOOKUP($A750+ROUND((COLUMN()-2)/24,5),АТС!$A$41:$F$784,5)+VLOOKUP($A750+ROUND((COLUMN()-2)/24,5),'Расчет сбытовых надбавок'!$B$2281:'Расчет сбытовых надбавок'!$G$3024,3)</f>
        <v>3.74</v>
      </c>
      <c r="R750" s="103">
        <f>VLOOKUP($A750+ROUND((COLUMN()-2)/24,5),АТС!$A$41:$F$784,5)+VLOOKUP($A750+ROUND((COLUMN()-2)/24,5),'Расчет сбытовых надбавок'!$B$2281:'Расчет сбытовых надбавок'!$G$3024,3)</f>
        <v>0.33999999999999997</v>
      </c>
      <c r="S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T750" s="103">
        <f>VLOOKUP($A750+ROUND((COLUMN()-2)/24,5),АТС!$A$41:$F$784,5)+VLOOKUP($A750+ROUND((COLUMN()-2)/24,5),'Расчет сбытовых надбавок'!$B$2281:'Расчет сбытовых надбавок'!$G$3024,3)</f>
        <v>49.120000000000005</v>
      </c>
      <c r="U750" s="103">
        <f>VLOOKUP($A750+ROUND((COLUMN()-2)/24,5),АТС!$A$41:$F$784,5)+VLOOKUP($A750+ROUND((COLUMN()-2)/24,5),'Расчет сбытовых надбавок'!$B$2281:'Расчет сбытовых надбавок'!$G$3024,3)</f>
        <v>73.34</v>
      </c>
      <c r="V750" s="103">
        <f>VLOOKUP($A750+ROUND((COLUMN()-2)/24,5),АТС!$A$41:$F$784,5)+VLOOKUP($A750+ROUND((COLUMN()-2)/24,5),'Расчет сбытовых надбавок'!$B$2281:'Расчет сбытовых надбавок'!$G$3024,3)</f>
        <v>34.93</v>
      </c>
      <c r="W750" s="103">
        <f>VLOOKUP($A750+ROUND((COLUMN()-2)/24,5),АТС!$A$41:$F$784,5)+VLOOKUP($A750+ROUND((COLUMN()-2)/24,5),'Расчет сбытовых надбавок'!$B$2281:'Расчет сбытовых надбавок'!$G$3024,3)</f>
        <v>86.92</v>
      </c>
      <c r="X750" s="103">
        <f>VLOOKUP($A750+ROUND((COLUMN()-2)/24,5),АТС!$A$41:$F$784,5)+VLOOKUP($A750+ROUND((COLUMN()-2)/24,5),'Расчет сбытовых надбавок'!$B$2281:'Расчет сбытовых надбавок'!$G$3024,3)</f>
        <v>58.88</v>
      </c>
      <c r="Y750" s="103">
        <f>VLOOKUP($A750+ROUND((COLUMN()-2)/24,5),АТС!$A$41:$F$784,5)+VLOOKUP($A750+ROUND((COLUMN()-2)/24,5),'Расчет сбытовых надбавок'!$B$2281:'Расчет сбытовых надбавок'!$G$3024,3)</f>
        <v>0</v>
      </c>
    </row>
    <row r="751" spans="1:27" x14ac:dyDescent="0.2">
      <c r="A751" s="83">
        <f t="shared" ref="A751:A779" si="20">A750+1</f>
        <v>42341</v>
      </c>
      <c r="B751" s="103">
        <f>VLOOKUP($A751+ROUND((COLUMN()-2)/24,5),АТС!$A$41:$F$784,5)+VLOOKUP($A751+ROUND((COLUMN()-2)/24,5),'Расчет сбытовых надбавок'!$B$2281:'Расчет сбытовых надбавок'!$G$3024,3)</f>
        <v>673.18000000000006</v>
      </c>
      <c r="C751" s="103">
        <f>VLOOKUP($A751+ROUND((COLUMN()-2)/24,5),АТС!$A$41:$F$784,5)+VLOOKUP($A751+ROUND((COLUMN()-2)/24,5),'Расчет сбытовых надбавок'!$B$2281:'Расчет сбытовых надбавок'!$G$3024,3)</f>
        <v>136.47</v>
      </c>
      <c r="D751" s="103">
        <f>VLOOKUP($A751+ROUND((COLUMN()-2)/24,5),АТС!$A$41:$F$784,5)+VLOOKUP($A751+ROUND((COLUMN()-2)/24,5),'Расчет сбытовых надбавок'!$B$2281:'Расчет сбытовых надбавок'!$G$3024,3)</f>
        <v>377.65000000000003</v>
      </c>
      <c r="E751" s="103">
        <f>VLOOKUP($A751+ROUND((COLUMN()-2)/24,5),АТС!$A$41:$F$784,5)+VLOOKUP($A751+ROUND((COLUMN()-2)/24,5),'Расчет сбытовых надбавок'!$B$2281:'Расчет сбытовых надбавок'!$G$3024,3)</f>
        <v>65.28</v>
      </c>
      <c r="F751" s="103">
        <f>VLOOKUP($A751+ROUND((COLUMN()-2)/24,5),АТС!$A$41:$F$784,5)+VLOOKUP($A751+ROUND((COLUMN()-2)/24,5),'Расчет сбытовых надбавок'!$B$2281:'Расчет сбытовых надбавок'!$G$3024,3)</f>
        <v>31.57</v>
      </c>
      <c r="G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K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03">
        <f>VLOOKUP($A751+ROUND((COLUMN()-2)/24,5),АТС!$A$41:$F$784,5)+VLOOKUP($A751+ROUND((COLUMN()-2)/24,5),'Расчет сбытовых надбавок'!$B$2281:'Расчет сбытовых надбавок'!$G$3024,3)</f>
        <v>6.63</v>
      </c>
      <c r="M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N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O751" s="103">
        <f>VLOOKUP($A751+ROUND((COLUMN()-2)/24,5),АТС!$A$41:$F$784,5)+VLOOKUP($A751+ROUND((COLUMN()-2)/24,5),'Расчет сбытовых надбавок'!$B$2281:'Расчет сбытовых надбавок'!$G$3024,3)</f>
        <v>27.689999999999998</v>
      </c>
      <c r="P751" s="103">
        <f>VLOOKUP($A751+ROUND((COLUMN()-2)/24,5),АТС!$A$41:$F$784,5)+VLOOKUP($A751+ROUND((COLUMN()-2)/24,5),'Расчет сбытовых надбавок'!$B$2281:'Расчет сбытовых надбавок'!$G$3024,3)</f>
        <v>52.95</v>
      </c>
      <c r="Q751" s="103">
        <f>VLOOKUP($A751+ROUND((COLUMN()-2)/24,5),АТС!$A$41:$F$784,5)+VLOOKUP($A751+ROUND((COLUMN()-2)/24,5),'Расчет сбытовых надбавок'!$B$2281:'Расчет сбытовых надбавок'!$G$3024,3)</f>
        <v>30.61</v>
      </c>
      <c r="R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S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03">
        <f>VLOOKUP($A751+ROUND((COLUMN()-2)/24,5),АТС!$A$41:$F$784,5)+VLOOKUP($A751+ROUND((COLUMN()-2)/24,5),'Расчет сбытовых надбавок'!$B$2281:'Расчет сбытовых надбавок'!$G$3024,3)</f>
        <v>134.57</v>
      </c>
      <c r="X751" s="103">
        <f>VLOOKUP($A751+ROUND((COLUMN()-2)/24,5),АТС!$A$41:$F$784,5)+VLOOKUP($A751+ROUND((COLUMN()-2)/24,5),'Расчет сбытовых надбавок'!$B$2281:'Расчет сбытовых надбавок'!$G$3024,3)</f>
        <v>372.56</v>
      </c>
      <c r="Y751" s="103">
        <f>VLOOKUP($A751+ROUND((COLUMN()-2)/24,5),АТС!$A$41:$F$784,5)+VLOOKUP($A751+ROUND((COLUMN()-2)/24,5),'Расчет сбытовых надбавок'!$B$2281:'Расчет сбытовых надбавок'!$G$3024,3)</f>
        <v>352.56</v>
      </c>
    </row>
    <row r="752" spans="1:27" x14ac:dyDescent="0.2">
      <c r="A752" s="83">
        <f t="shared" si="20"/>
        <v>42342</v>
      </c>
      <c r="B752" s="103">
        <f>VLOOKUP($A752+ROUND((COLUMN()-2)/24,5),АТС!$A$41:$F$784,5)+VLOOKUP($A752+ROUND((COLUMN()-2)/24,5),'Расчет сбытовых надбавок'!$B$2281:'Расчет сбытовых надбавок'!$G$3024,3)</f>
        <v>137.35</v>
      </c>
      <c r="C752" s="103">
        <f>VLOOKUP($A752+ROUND((COLUMN()-2)/24,5),АТС!$A$41:$F$784,5)+VLOOKUP($A752+ROUND((COLUMN()-2)/24,5),'Расчет сбытовых надбавок'!$B$2281:'Расчет сбытовых надбавок'!$G$3024,3)</f>
        <v>314.89</v>
      </c>
      <c r="D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E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F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G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3">
        <f>VLOOKUP($A752+ROUND((COLUMN()-2)/24,5),АТС!$A$41:$F$784,5)+VLOOKUP($A752+ROUND((COLUMN()-2)/24,5),'Расчет сбытовых надбавок'!$B$2281:'Расчет сбытовых надбавок'!$G$3024,3)</f>
        <v>66.25</v>
      </c>
      <c r="K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M752" s="103">
        <f>VLOOKUP($A752+ROUND((COLUMN()-2)/24,5),АТС!$A$41:$F$784,5)+VLOOKUP($A752+ROUND((COLUMN()-2)/24,5),'Расчет сбытовых надбавок'!$B$2281:'Расчет сбытовых надбавок'!$G$3024,3)</f>
        <v>93.05</v>
      </c>
      <c r="N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O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P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Q752" s="103">
        <f>VLOOKUP($A752+ROUND((COLUMN()-2)/24,5),АТС!$A$41:$F$784,5)+VLOOKUP($A752+ROUND((COLUMN()-2)/24,5),'Расчет сбытовых надбавок'!$B$2281:'Расчет сбытовых надбавок'!$G$3024,3)</f>
        <v>10.469999999999999</v>
      </c>
      <c r="R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S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U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03">
        <f>VLOOKUP($A752+ROUND((COLUMN()-2)/24,5),АТС!$A$41:$F$784,5)+VLOOKUP($A752+ROUND((COLUMN()-2)/24,5),'Расчет сбытовых надбавок'!$B$2281:'Расчет сбытовых надбавок'!$G$3024,3)</f>
        <v>41.09</v>
      </c>
      <c r="X752" s="103">
        <f>VLOOKUP($A752+ROUND((COLUMN()-2)/24,5),АТС!$A$41:$F$784,5)+VLOOKUP($A752+ROUND((COLUMN()-2)/24,5),'Расчет сбытовых надбавок'!$B$2281:'Расчет сбытовых надбавок'!$G$3024,3)</f>
        <v>282.31</v>
      </c>
      <c r="Y752" s="103">
        <f>VLOOKUP($A752+ROUND((COLUMN()-2)/24,5),АТС!$A$41:$F$784,5)+VLOOKUP($A752+ROUND((COLUMN()-2)/24,5),'Расчет сбытовых надбавок'!$B$2281:'Расчет сбытовых надбавок'!$G$3024,3)</f>
        <v>332.61</v>
      </c>
    </row>
    <row r="753" spans="1:25" x14ac:dyDescent="0.2">
      <c r="A753" s="83">
        <f t="shared" si="20"/>
        <v>42343</v>
      </c>
      <c r="B753" s="103">
        <f>VLOOKUP($A753+ROUND((COLUMN()-2)/24,5),АТС!$A$41:$F$784,5)+VLOOKUP($A753+ROUND((COLUMN()-2)/24,5),'Расчет сбытовых надбавок'!$B$2281:'Расчет сбытовых надбавок'!$G$3024,3)</f>
        <v>2.12</v>
      </c>
      <c r="C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D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E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F753" s="103">
        <f>VLOOKUP($A753+ROUND((COLUMN()-2)/24,5),АТС!$A$41:$F$784,5)+VLOOKUP($A753+ROUND((COLUMN()-2)/24,5),'Расчет сбытовых надбавок'!$B$2281:'Расчет сбытовых надбавок'!$G$3024,3)</f>
        <v>22.43</v>
      </c>
      <c r="G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3">
        <f>VLOOKUP($A753+ROUND((COLUMN()-2)/24,5),АТС!$A$41:$F$784,5)+VLOOKUP($A753+ROUND((COLUMN()-2)/24,5),'Расчет сбытовых надбавок'!$B$2281:'Расчет сбытовых надбавок'!$G$3024,3)</f>
        <v>1.1000000000000001</v>
      </c>
      <c r="K753" s="103">
        <f>VLOOKUP($A753+ROUND((COLUMN()-2)/24,5),АТС!$A$41:$F$784,5)+VLOOKUP($A753+ROUND((COLUMN()-2)/24,5),'Расчет сбытовых надбавок'!$B$2281:'Расчет сбытовых надбавок'!$G$3024,3)</f>
        <v>105.72</v>
      </c>
      <c r="L753" s="103">
        <f>VLOOKUP($A753+ROUND((COLUMN()-2)/24,5),АТС!$A$41:$F$784,5)+VLOOKUP($A753+ROUND((COLUMN()-2)/24,5),'Расчет сбытовых надбавок'!$B$2281:'Расчет сбытовых надбавок'!$G$3024,3)</f>
        <v>623.80999999999995</v>
      </c>
      <c r="M753" s="103">
        <f>VLOOKUP($A753+ROUND((COLUMN()-2)/24,5),АТС!$A$41:$F$784,5)+VLOOKUP($A753+ROUND((COLUMN()-2)/24,5),'Расчет сбытовых надбавок'!$B$2281:'Расчет сбытовых надбавок'!$G$3024,3)</f>
        <v>668.81999999999994</v>
      </c>
      <c r="N753" s="103">
        <f>VLOOKUP($A753+ROUND((COLUMN()-2)/24,5),АТС!$A$41:$F$784,5)+VLOOKUP($A753+ROUND((COLUMN()-2)/24,5),'Расчет сбытовых надбавок'!$B$2281:'Расчет сбытовых надбавок'!$G$3024,3)</f>
        <v>1073.51</v>
      </c>
      <c r="O753" s="103">
        <f>VLOOKUP($A753+ROUND((COLUMN()-2)/24,5),АТС!$A$41:$F$784,5)+VLOOKUP($A753+ROUND((COLUMN()-2)/24,5),'Расчет сбытовых надбавок'!$B$2281:'Расчет сбытовых надбавок'!$G$3024,3)</f>
        <v>1090.3200000000002</v>
      </c>
      <c r="P753" s="103">
        <f>VLOOKUP($A753+ROUND((COLUMN()-2)/24,5),АТС!$A$41:$F$784,5)+VLOOKUP($A753+ROUND((COLUMN()-2)/24,5),'Расчет сбытовых надбавок'!$B$2281:'Расчет сбытовых надбавок'!$G$3024,3)</f>
        <v>1059.1199999999999</v>
      </c>
      <c r="Q753" s="103">
        <f>VLOOKUP($A753+ROUND((COLUMN()-2)/24,5),АТС!$A$41:$F$784,5)+VLOOKUP($A753+ROUND((COLUMN()-2)/24,5),'Расчет сбытовых надбавок'!$B$2281:'Расчет сбытовых надбавок'!$G$3024,3)</f>
        <v>427.58</v>
      </c>
      <c r="R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T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U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03">
        <f>VLOOKUP($A753+ROUND((COLUMN()-2)/24,5),АТС!$A$41:$F$784,5)+VLOOKUP($A753+ROUND((COLUMN()-2)/24,5),'Расчет сбытовых надбавок'!$B$2281:'Расчет сбытовых надбавок'!$G$3024,3)</f>
        <v>70.91</v>
      </c>
      <c r="W753" s="103">
        <f>VLOOKUP($A753+ROUND((COLUMN()-2)/24,5),АТС!$A$41:$F$784,5)+VLOOKUP($A753+ROUND((COLUMN()-2)/24,5),'Расчет сбытовых надбавок'!$B$2281:'Расчет сбытовых надбавок'!$G$3024,3)</f>
        <v>135.82</v>
      </c>
      <c r="X753" s="103">
        <f>VLOOKUP($A753+ROUND((COLUMN()-2)/24,5),АТС!$A$41:$F$784,5)+VLOOKUP($A753+ROUND((COLUMN()-2)/24,5),'Расчет сбытовых надбавок'!$B$2281:'Расчет сбытовых надбавок'!$G$3024,3)</f>
        <v>106.51</v>
      </c>
      <c r="Y753" s="103">
        <f>VLOOKUP($A753+ROUND((COLUMN()-2)/24,5),АТС!$A$41:$F$784,5)+VLOOKUP($A753+ROUND((COLUMN()-2)/24,5),'Расчет сбытовых надбавок'!$B$2281:'Расчет сбытовых надбавок'!$G$3024,3)</f>
        <v>1104.53</v>
      </c>
    </row>
    <row r="754" spans="1:25" x14ac:dyDescent="0.2">
      <c r="A754" s="83">
        <f t="shared" si="20"/>
        <v>42344</v>
      </c>
      <c r="B754" s="103">
        <f>VLOOKUP($A754+ROUND((COLUMN()-2)/24,5),АТС!$A$41:$F$784,5)+VLOOKUP($A754+ROUND((COLUMN()-2)/24,5),'Расчет сбытовых надбавок'!$B$2281:'Расчет сбытовых надбавок'!$G$3024,3)</f>
        <v>36.89</v>
      </c>
      <c r="C754" s="103">
        <f>VLOOKUP($A754+ROUND((COLUMN()-2)/24,5),АТС!$A$41:$F$784,5)+VLOOKUP($A754+ROUND((COLUMN()-2)/24,5),'Расчет сбытовых надбавок'!$B$2281:'Расчет сбытовых надбавок'!$G$3024,3)</f>
        <v>34.869999999999997</v>
      </c>
      <c r="D754" s="103">
        <f>VLOOKUP($A754+ROUND((COLUMN()-2)/24,5),АТС!$A$41:$F$784,5)+VLOOKUP($A754+ROUND((COLUMN()-2)/24,5),'Расчет сбытовых надбавок'!$B$2281:'Расчет сбытовых надбавок'!$G$3024,3)</f>
        <v>105.57000000000001</v>
      </c>
      <c r="E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F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G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3">
        <f>VLOOKUP($A754+ROUND((COLUMN()-2)/24,5),АТС!$A$41:$F$784,5)+VLOOKUP($A754+ROUND((COLUMN()-2)/24,5),'Расчет сбытовых надбавок'!$B$2281:'Расчет сбытовых надбавок'!$G$3024,3)</f>
        <v>165.78</v>
      </c>
      <c r="I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03">
        <f>VLOOKUP($A754+ROUND((COLUMN()-2)/24,5),АТС!$A$41:$F$784,5)+VLOOKUP($A754+ROUND((COLUMN()-2)/24,5),'Расчет сбытовых надбавок'!$B$2281:'Расчет сбытовых надбавок'!$G$3024,3)</f>
        <v>301.31</v>
      </c>
      <c r="M754" s="103">
        <f>VLOOKUP($A754+ROUND((COLUMN()-2)/24,5),АТС!$A$41:$F$784,5)+VLOOKUP($A754+ROUND((COLUMN()-2)/24,5),'Расчет сбытовых надбавок'!$B$2281:'Расчет сбытовых надбавок'!$G$3024,3)</f>
        <v>329.52</v>
      </c>
      <c r="N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O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P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Q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S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T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03">
        <f>VLOOKUP($A754+ROUND((COLUMN()-2)/24,5),АТС!$A$41:$F$784,5)+VLOOKUP($A754+ROUND((COLUMN()-2)/24,5),'Расчет сбытовых надбавок'!$B$2281:'Расчет сбытовых надбавок'!$G$3024,3)</f>
        <v>15.14</v>
      </c>
      <c r="W754" s="103">
        <f>VLOOKUP($A754+ROUND((COLUMN()-2)/24,5),АТС!$A$41:$F$784,5)+VLOOKUP($A754+ROUND((COLUMN()-2)/24,5),'Расчет сбытовых надбавок'!$B$2281:'Расчет сбытовых надбавок'!$G$3024,3)</f>
        <v>20.71</v>
      </c>
      <c r="X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Y754" s="103">
        <f>VLOOKUP($A754+ROUND((COLUMN()-2)/24,5),АТС!$A$41:$F$784,5)+VLOOKUP($A754+ROUND((COLUMN()-2)/24,5),'Расчет сбытовых надбавок'!$B$2281:'Расчет сбытовых надбавок'!$G$3024,3)</f>
        <v>368.92</v>
      </c>
    </row>
    <row r="755" spans="1:25" x14ac:dyDescent="0.2">
      <c r="A755" s="83">
        <f t="shared" si="20"/>
        <v>42345</v>
      </c>
      <c r="B755" s="103">
        <f>VLOOKUP($A755+ROUND((COLUMN()-2)/24,5),АТС!$A$41:$F$784,5)+VLOOKUP($A755+ROUND((COLUMN()-2)/24,5),'Расчет сбытовых надбавок'!$B$2281:'Расчет сбытовых надбавок'!$G$3024,3)</f>
        <v>1365.33</v>
      </c>
      <c r="C755" s="103">
        <f>VLOOKUP($A755+ROUND((COLUMN()-2)/24,5),АТС!$A$41:$F$784,5)+VLOOKUP($A755+ROUND((COLUMN()-2)/24,5),'Расчет сбытовых надбавок'!$B$2281:'Расчет сбытовых надбавок'!$G$3024,3)</f>
        <v>1224.22</v>
      </c>
      <c r="D755" s="103">
        <f>VLOOKUP($A755+ROUND((COLUMN()-2)/24,5),АТС!$A$41:$F$784,5)+VLOOKUP($A755+ROUND((COLUMN()-2)/24,5),'Расчет сбытовых надбавок'!$B$2281:'Расчет сбытовых надбавок'!$G$3024,3)</f>
        <v>99.47</v>
      </c>
      <c r="E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F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G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H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VLOOKUP($A755+ROUND((COLUMN()-2)/24,5),АТС!$A$41:$F$784,5)+VLOOKUP($A755+ROUND((COLUMN()-2)/24,5),'Расчет сбытовых надбавок'!$B$2281:'Расчет сбытовых надбавок'!$G$3024,3)</f>
        <v>82.49</v>
      </c>
      <c r="K755" s="103">
        <f>VLOOKUP($A755+ROUND((COLUMN()-2)/24,5),АТС!$A$41:$F$784,5)+VLOOKUP($A755+ROUND((COLUMN()-2)/24,5),'Расчет сбытовых надбавок'!$B$2281:'Расчет сбытовых надбавок'!$G$3024,3)</f>
        <v>44.56</v>
      </c>
      <c r="L755" s="103">
        <f>VLOOKUP($A755+ROUND((COLUMN()-2)/24,5),АТС!$A$41:$F$784,5)+VLOOKUP($A755+ROUND((COLUMN()-2)/24,5),'Расчет сбытовых надбавок'!$B$2281:'Расчет сбытовых надбавок'!$G$3024,3)</f>
        <v>66.349999999999994</v>
      </c>
      <c r="M755" s="103">
        <f>VLOOKUP($A755+ROUND((COLUMN()-2)/24,5),АТС!$A$41:$F$784,5)+VLOOKUP($A755+ROUND((COLUMN()-2)/24,5),'Расчет сбытовых надбавок'!$B$2281:'Расчет сбытовых надбавок'!$G$3024,3)</f>
        <v>91.84</v>
      </c>
      <c r="N755" s="103">
        <f>VLOOKUP($A755+ROUND((COLUMN()-2)/24,5),АТС!$A$41:$F$784,5)+VLOOKUP($A755+ROUND((COLUMN()-2)/24,5),'Расчет сбытовых надбавок'!$B$2281:'Расчет сбытовых надбавок'!$G$3024,3)</f>
        <v>28.61</v>
      </c>
      <c r="O755" s="103">
        <f>VLOOKUP($A755+ROUND((COLUMN()-2)/24,5),АТС!$A$41:$F$784,5)+VLOOKUP($A755+ROUND((COLUMN()-2)/24,5),'Расчет сбытовых надбавок'!$B$2281:'Расчет сбытовых надбавок'!$G$3024,3)</f>
        <v>39.47</v>
      </c>
      <c r="P755" s="103">
        <f>VLOOKUP($A755+ROUND((COLUMN()-2)/24,5),АТС!$A$41:$F$784,5)+VLOOKUP($A755+ROUND((COLUMN()-2)/24,5),'Расчет сбытовых надбавок'!$B$2281:'Расчет сбытовых надбавок'!$G$3024,3)</f>
        <v>0.96000000000000008</v>
      </c>
      <c r="Q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R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S755" s="103">
        <f>VLOOKUP($A755+ROUND((COLUMN()-2)/24,5),АТС!$A$41:$F$784,5)+VLOOKUP($A755+ROUND((COLUMN()-2)/24,5),'Расчет сбытовых надбавок'!$B$2281:'Расчет сбытовых надбавок'!$G$3024,3)</f>
        <v>33.18</v>
      </c>
      <c r="T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U755" s="103">
        <f>VLOOKUP($A755+ROUND((COLUMN()-2)/24,5),АТС!$A$41:$F$784,5)+VLOOKUP($A755+ROUND((COLUMN()-2)/24,5),'Расчет сбытовых надбавок'!$B$2281:'Расчет сбытовых надбавок'!$G$3024,3)</f>
        <v>126.99000000000001</v>
      </c>
      <c r="V755" s="103">
        <f>VLOOKUP($A755+ROUND((COLUMN()-2)/24,5),АТС!$A$41:$F$784,5)+VLOOKUP($A755+ROUND((COLUMN()-2)/24,5),'Расчет сбытовых надбавок'!$B$2281:'Расчет сбытовых надбавок'!$G$3024,3)</f>
        <v>164.63</v>
      </c>
      <c r="W755" s="103">
        <f>VLOOKUP($A755+ROUND((COLUMN()-2)/24,5),АТС!$A$41:$F$784,5)+VLOOKUP($A755+ROUND((COLUMN()-2)/24,5),'Расчет сбытовых надбавок'!$B$2281:'Расчет сбытовых надбавок'!$G$3024,3)</f>
        <v>153.22</v>
      </c>
      <c r="X755" s="103">
        <f>VLOOKUP($A755+ROUND((COLUMN()-2)/24,5),АТС!$A$41:$F$784,5)+VLOOKUP($A755+ROUND((COLUMN()-2)/24,5),'Расчет сбытовых надбавок'!$B$2281:'Расчет сбытовых надбавок'!$G$3024,3)</f>
        <v>874.65000000000009</v>
      </c>
      <c r="Y755" s="103">
        <f>VLOOKUP($A755+ROUND((COLUMN()-2)/24,5),АТС!$A$41:$F$784,5)+VLOOKUP($A755+ROUND((COLUMN()-2)/24,5),'Расчет сбытовых надбавок'!$B$2281:'Расчет сбытовых надбавок'!$G$3024,3)</f>
        <v>81.77</v>
      </c>
    </row>
    <row r="756" spans="1:25" x14ac:dyDescent="0.2">
      <c r="A756" s="83">
        <f t="shared" si="20"/>
        <v>42346</v>
      </c>
      <c r="B756" s="103">
        <f>VLOOKUP($A756+ROUND((COLUMN()-2)/24,5),АТС!$A$41:$F$784,5)+VLOOKUP($A756+ROUND((COLUMN()-2)/24,5),'Расчет сбытовых надбавок'!$B$2281:'Расчет сбытовых надбавок'!$G$3024,3)</f>
        <v>136.74</v>
      </c>
      <c r="C756" s="103">
        <f>VLOOKUP($A756+ROUND((COLUMN()-2)/24,5),АТС!$A$41:$F$784,5)+VLOOKUP($A756+ROUND((COLUMN()-2)/24,5),'Расчет сбытовых надбавок'!$B$2281:'Расчет сбытовых надбавок'!$G$3024,3)</f>
        <v>48.11</v>
      </c>
      <c r="D756" s="103">
        <f>VLOOKUP($A756+ROUND((COLUMN()-2)/24,5),АТС!$A$41:$F$784,5)+VLOOKUP($A756+ROUND((COLUMN()-2)/24,5),'Расчет сбытовых надбавок'!$B$2281:'Расчет сбытовых надбавок'!$G$3024,3)</f>
        <v>65.17</v>
      </c>
      <c r="E756" s="103">
        <f>VLOOKUP($A756+ROUND((COLUMN()-2)/24,5),АТС!$A$41:$F$784,5)+VLOOKUP($A756+ROUND((COLUMN()-2)/24,5),'Расчет сбытовых надбавок'!$B$2281:'Расчет сбытовых надбавок'!$G$3024,3)</f>
        <v>29.34</v>
      </c>
      <c r="F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M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N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O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P756" s="103">
        <f>VLOOKUP($A756+ROUND((COLUMN()-2)/24,5),АТС!$A$41:$F$784,5)+VLOOKUP($A756+ROUND((COLUMN()-2)/24,5),'Расчет сбытовых надбавок'!$B$2281:'Расчет сбытовых надбавок'!$G$3024,3)</f>
        <v>28.75</v>
      </c>
      <c r="Q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03">
        <f>VLOOKUP($A756+ROUND((COLUMN()-2)/24,5),АТС!$A$41:$F$784,5)+VLOOKUP($A756+ROUND((COLUMN()-2)/24,5),'Расчет сбытовых надбавок'!$B$2281:'Расчет сбытовых надбавок'!$G$3024,3)</f>
        <v>29.619999999999997</v>
      </c>
      <c r="U756" s="103">
        <f>VLOOKUP($A756+ROUND((COLUMN()-2)/24,5),АТС!$A$41:$F$784,5)+VLOOKUP($A756+ROUND((COLUMN()-2)/24,5),'Расчет сбытовых надбавок'!$B$2281:'Расчет сбытовых надбавок'!$G$3024,3)</f>
        <v>53.78</v>
      </c>
      <c r="V756" s="103">
        <f>VLOOKUP($A756+ROUND((COLUMN()-2)/24,5),АТС!$A$41:$F$784,5)+VLOOKUP($A756+ROUND((COLUMN()-2)/24,5),'Расчет сбытовых надбавок'!$B$2281:'Расчет сбытовых надбавок'!$G$3024,3)</f>
        <v>673.25</v>
      </c>
      <c r="W756" s="103">
        <f>VLOOKUP($A756+ROUND((COLUMN()-2)/24,5),АТС!$A$41:$F$784,5)+VLOOKUP($A756+ROUND((COLUMN()-2)/24,5),'Расчет сбытовых надбавок'!$B$2281:'Расчет сбытовых надбавок'!$G$3024,3)</f>
        <v>563.22</v>
      </c>
      <c r="X756" s="103">
        <f>VLOOKUP($A756+ROUND((COLUMN()-2)/24,5),АТС!$A$41:$F$784,5)+VLOOKUP($A756+ROUND((COLUMN()-2)/24,5),'Расчет сбытовых надбавок'!$B$2281:'Расчет сбытовых надбавок'!$G$3024,3)</f>
        <v>838.34</v>
      </c>
      <c r="Y756" s="103">
        <f>VLOOKUP($A756+ROUND((COLUMN()-2)/24,5),АТС!$A$41:$F$784,5)+VLOOKUP($A756+ROUND((COLUMN()-2)/24,5),'Расчет сбытовых надбавок'!$B$2281:'Расчет сбытовых надбавок'!$G$3024,3)</f>
        <v>260.49</v>
      </c>
    </row>
    <row r="757" spans="1:25" x14ac:dyDescent="0.2">
      <c r="A757" s="83">
        <f t="shared" si="20"/>
        <v>42347</v>
      </c>
      <c r="B757" s="103">
        <f>VLOOKUP($A757+ROUND((COLUMN()-2)/24,5),АТС!$A$41:$F$784,5)+VLOOKUP($A757+ROUND((COLUMN()-2)/24,5),'Расчет сбытовых надбавок'!$B$2281:'Расчет сбытовых надбавок'!$G$3024,3)</f>
        <v>299.77</v>
      </c>
      <c r="C757" s="103">
        <f>VLOOKUP($A757+ROUND((COLUMN()-2)/24,5),АТС!$A$41:$F$784,5)+VLOOKUP($A757+ROUND((COLUMN()-2)/24,5),'Расчет сбытовых надбавок'!$B$2281:'Расчет сбытовых надбавок'!$G$3024,3)</f>
        <v>45.8</v>
      </c>
      <c r="D757" s="103">
        <f>VLOOKUP($A757+ROUND((COLUMN()-2)/24,5),АТС!$A$41:$F$784,5)+VLOOKUP($A757+ROUND((COLUMN()-2)/24,5),'Расчет сбытовых надбавок'!$B$2281:'Расчет сбытовых надбавок'!$G$3024,3)</f>
        <v>104.36999999999999</v>
      </c>
      <c r="E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F757" s="103">
        <f>VLOOKUP($A757+ROUND((COLUMN()-2)/24,5),АТС!$A$41:$F$784,5)+VLOOKUP($A757+ROUND((COLUMN()-2)/24,5),'Расчет сбытовых надбавок'!$B$2281:'Расчет сбытовых надбавок'!$G$3024,3)</f>
        <v>351.81</v>
      </c>
      <c r="G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VLOOKUP($A757+ROUND((COLUMN()-2)/24,5),АТС!$A$41:$F$784,5)+VLOOKUP($A757+ROUND((COLUMN()-2)/24,5),'Расчет сбытовых надбавок'!$B$2281:'Расчет сбытовых надбавок'!$G$3024,3)</f>
        <v>47.85</v>
      </c>
      <c r="K757" s="103">
        <f>VLOOKUP($A757+ROUND((COLUMN()-2)/24,5),АТС!$A$41:$F$784,5)+VLOOKUP($A757+ROUND((COLUMN()-2)/24,5),'Расчет сбытовых надбавок'!$B$2281:'Расчет сбытовых надбавок'!$G$3024,3)</f>
        <v>198.81</v>
      </c>
      <c r="L757" s="103">
        <f>VLOOKUP($A757+ROUND((COLUMN()-2)/24,5),АТС!$A$41:$F$784,5)+VLOOKUP($A757+ROUND((COLUMN()-2)/24,5),'Расчет сбытовых надбавок'!$B$2281:'Расчет сбытовых надбавок'!$G$3024,3)</f>
        <v>401.62</v>
      </c>
      <c r="M757" s="103">
        <f>VLOOKUP($A757+ROUND((COLUMN()-2)/24,5),АТС!$A$41:$F$784,5)+VLOOKUP($A757+ROUND((COLUMN()-2)/24,5),'Расчет сбытовых надбавок'!$B$2281:'Расчет сбытовых надбавок'!$G$3024,3)</f>
        <v>434.41</v>
      </c>
      <c r="N757" s="103">
        <f>VLOOKUP($A757+ROUND((COLUMN()-2)/24,5),АТС!$A$41:$F$784,5)+VLOOKUP($A757+ROUND((COLUMN()-2)/24,5),'Расчет сбытовых надбавок'!$B$2281:'Расчет сбытовых надбавок'!$G$3024,3)</f>
        <v>268.74</v>
      </c>
      <c r="O757" s="103">
        <f>VLOOKUP($A757+ROUND((COLUMN()-2)/24,5),АТС!$A$41:$F$784,5)+VLOOKUP($A757+ROUND((COLUMN()-2)/24,5),'Расчет сбытовых надбавок'!$B$2281:'Расчет сбытовых надбавок'!$G$3024,3)</f>
        <v>242.53</v>
      </c>
      <c r="P757" s="103">
        <f>VLOOKUP($A757+ROUND((COLUMN()-2)/24,5),АТС!$A$41:$F$784,5)+VLOOKUP($A757+ROUND((COLUMN()-2)/24,5),'Расчет сбытовых надбавок'!$B$2281:'Расчет сбытовых надбавок'!$G$3024,3)</f>
        <v>648.73</v>
      </c>
      <c r="Q757" s="103">
        <f>VLOOKUP($A757+ROUND((COLUMN()-2)/24,5),АТС!$A$41:$F$784,5)+VLOOKUP($A757+ROUND((COLUMN()-2)/24,5),'Расчет сбытовых надбавок'!$B$2281:'Расчет сбытовых надбавок'!$G$3024,3)</f>
        <v>581.72</v>
      </c>
      <c r="R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S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T757" s="103">
        <f>VLOOKUP($A757+ROUND((COLUMN()-2)/24,5),АТС!$A$41:$F$784,5)+VLOOKUP($A757+ROUND((COLUMN()-2)/24,5),'Расчет сбытовых надбавок'!$B$2281:'Расчет сбытовых надбавок'!$G$3024,3)</f>
        <v>73.67</v>
      </c>
      <c r="U757" s="103">
        <f>VLOOKUP($A757+ROUND((COLUMN()-2)/24,5),АТС!$A$41:$F$784,5)+VLOOKUP($A757+ROUND((COLUMN()-2)/24,5),'Расчет сбытовых надбавок'!$B$2281:'Расчет сбытовых надбавок'!$G$3024,3)</f>
        <v>95</v>
      </c>
      <c r="V757" s="103">
        <f>VLOOKUP($A757+ROUND((COLUMN()-2)/24,5),АТС!$A$41:$F$784,5)+VLOOKUP($A757+ROUND((COLUMN()-2)/24,5),'Расчет сбытовых надбавок'!$B$2281:'Расчет сбытовых надбавок'!$G$3024,3)</f>
        <v>282.3</v>
      </c>
      <c r="W757" s="103">
        <f>VLOOKUP($A757+ROUND((COLUMN()-2)/24,5),АТС!$A$41:$F$784,5)+VLOOKUP($A757+ROUND((COLUMN()-2)/24,5),'Расчет сбытовых надбавок'!$B$2281:'Расчет сбытовых надбавок'!$G$3024,3)</f>
        <v>665.76</v>
      </c>
      <c r="X757" s="103">
        <f>VLOOKUP($A757+ROUND((COLUMN()-2)/24,5),АТС!$A$41:$F$784,5)+VLOOKUP($A757+ROUND((COLUMN()-2)/24,5),'Расчет сбытовых надбавок'!$B$2281:'Расчет сбытовых надбавок'!$G$3024,3)</f>
        <v>924.06</v>
      </c>
      <c r="Y757" s="103">
        <f>VLOOKUP($A757+ROUND((COLUMN()-2)/24,5),АТС!$A$41:$F$784,5)+VLOOKUP($A757+ROUND((COLUMN()-2)/24,5),'Расчет сбытовых надбавок'!$B$2281:'Расчет сбытовых надбавок'!$G$3024,3)</f>
        <v>59.819999999999993</v>
      </c>
    </row>
    <row r="758" spans="1:25" x14ac:dyDescent="0.2">
      <c r="A758" s="83">
        <f t="shared" si="20"/>
        <v>42348</v>
      </c>
      <c r="B758" s="103">
        <f>VLOOKUP($A758+ROUND((COLUMN()-2)/24,5),АТС!$A$41:$F$784,5)+VLOOKUP($A758+ROUND((COLUMN()-2)/24,5),'Расчет сбытовых надбавок'!$B$2281:'Расчет сбытовых надбавок'!$G$3024,3)</f>
        <v>105.41</v>
      </c>
      <c r="C758" s="103">
        <f>VLOOKUP($A758+ROUND((COLUMN()-2)/24,5),АТС!$A$41:$F$784,5)+VLOOKUP($A758+ROUND((COLUMN()-2)/24,5),'Расчет сбытовых надбавок'!$B$2281:'Расчет сбытовых надбавок'!$G$3024,3)</f>
        <v>54.41</v>
      </c>
      <c r="D758" s="103">
        <f>VLOOKUP($A758+ROUND((COLUMN()-2)/24,5),АТС!$A$41:$F$784,5)+VLOOKUP($A758+ROUND((COLUMN()-2)/24,5),'Расчет сбытовых надбавок'!$B$2281:'Расчет сбытовых надбавок'!$G$3024,3)</f>
        <v>3.23</v>
      </c>
      <c r="E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F758" s="103">
        <f>VLOOKUP($A758+ROUND((COLUMN()-2)/24,5),АТС!$A$41:$F$784,5)+VLOOKUP($A758+ROUND((COLUMN()-2)/24,5),'Расчет сбытовых надбавок'!$B$2281:'Расчет сбытовых надбавок'!$G$3024,3)</f>
        <v>359.78</v>
      </c>
      <c r="G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3">
        <f>VLOOKUP($A758+ROUND((COLUMN()-2)/24,5),АТС!$A$41:$F$784,5)+VLOOKUP($A758+ROUND((COLUMN()-2)/24,5),'Расчет сбытовых надбавок'!$B$2281:'Расчет сбытовых надбавок'!$G$3024,3)</f>
        <v>33.32</v>
      </c>
      <c r="L758" s="103">
        <f>VLOOKUP($A758+ROUND((COLUMN()-2)/24,5),АТС!$A$41:$F$784,5)+VLOOKUP($A758+ROUND((COLUMN()-2)/24,5),'Расчет сбытовых надбавок'!$B$2281:'Расчет сбытовых надбавок'!$G$3024,3)</f>
        <v>64.509999999999991</v>
      </c>
      <c r="M758" s="103">
        <f>VLOOKUP($A758+ROUND((COLUMN()-2)/24,5),АТС!$A$41:$F$784,5)+VLOOKUP($A758+ROUND((COLUMN()-2)/24,5),'Расчет сбытовых надбавок'!$B$2281:'Расчет сбытовых надбавок'!$G$3024,3)</f>
        <v>88.6</v>
      </c>
      <c r="N758" s="103">
        <f>VLOOKUP($A758+ROUND((COLUMN()-2)/24,5),АТС!$A$41:$F$784,5)+VLOOKUP($A758+ROUND((COLUMN()-2)/24,5),'Расчет сбытовых надбавок'!$B$2281:'Расчет сбытовых надбавок'!$G$3024,3)</f>
        <v>189.48000000000002</v>
      </c>
      <c r="O758" s="103">
        <f>VLOOKUP($A758+ROUND((COLUMN()-2)/24,5),АТС!$A$41:$F$784,5)+VLOOKUP($A758+ROUND((COLUMN()-2)/24,5),'Расчет сбытовых надбавок'!$B$2281:'Расчет сбытовых надбавок'!$G$3024,3)</f>
        <v>197.66</v>
      </c>
      <c r="P758" s="103">
        <f>VLOOKUP($A758+ROUND((COLUMN()-2)/24,5),АТС!$A$41:$F$784,5)+VLOOKUP($A758+ROUND((COLUMN()-2)/24,5),'Расчет сбытовых надбавок'!$B$2281:'Расчет сбытовых надбавок'!$G$3024,3)</f>
        <v>327.34000000000003</v>
      </c>
      <c r="Q758" s="103">
        <f>VLOOKUP($A758+ROUND((COLUMN()-2)/24,5),АТС!$A$41:$F$784,5)+VLOOKUP($A758+ROUND((COLUMN()-2)/24,5),'Расчет сбытовых надбавок'!$B$2281:'Расчет сбытовых надбавок'!$G$3024,3)</f>
        <v>159.22</v>
      </c>
      <c r="R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03">
        <f>VLOOKUP($A758+ROUND((COLUMN()-2)/24,5),АТС!$A$41:$F$784,5)+VLOOKUP($A758+ROUND((COLUMN()-2)/24,5),'Расчет сбытовых надбавок'!$B$2281:'Расчет сбытовых надбавок'!$G$3024,3)</f>
        <v>39.92</v>
      </c>
      <c r="U758" s="103">
        <f>VLOOKUP($A758+ROUND((COLUMN()-2)/24,5),АТС!$A$41:$F$784,5)+VLOOKUP($A758+ROUND((COLUMN()-2)/24,5),'Расчет сбытовых надбавок'!$B$2281:'Расчет сбытовых надбавок'!$G$3024,3)</f>
        <v>88.4</v>
      </c>
      <c r="V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03">
        <f>VLOOKUP($A758+ROUND((COLUMN()-2)/24,5),АТС!$A$41:$F$784,5)+VLOOKUP($A758+ROUND((COLUMN()-2)/24,5),'Расчет сбытовых надбавок'!$B$2281:'Расчет сбытовых надбавок'!$G$3024,3)</f>
        <v>56.370000000000005</v>
      </c>
      <c r="X758" s="103">
        <f>VLOOKUP($A758+ROUND((COLUMN()-2)/24,5),АТС!$A$41:$F$784,5)+VLOOKUP($A758+ROUND((COLUMN()-2)/24,5),'Расчет сбытовых надбавок'!$B$2281:'Расчет сбытовых надбавок'!$G$3024,3)</f>
        <v>576.5</v>
      </c>
      <c r="Y758" s="103">
        <f>VLOOKUP($A758+ROUND((COLUMN()-2)/24,5),АТС!$A$41:$F$784,5)+VLOOKUP($A758+ROUND((COLUMN()-2)/24,5),'Расчет сбытовых надбавок'!$B$2281:'Расчет сбытовых надбавок'!$G$3024,3)</f>
        <v>378.21</v>
      </c>
    </row>
    <row r="759" spans="1:25" x14ac:dyDescent="0.2">
      <c r="A759" s="83">
        <f t="shared" si="20"/>
        <v>42349</v>
      </c>
      <c r="B759" s="103">
        <f>VLOOKUP($A759+ROUND((COLUMN()-2)/24,5),АТС!$A$41:$F$784,5)+VLOOKUP($A759+ROUND((COLUMN()-2)/24,5),'Расчет сбытовых надбавок'!$B$2281:'Расчет сбытовых надбавок'!$G$3024,3)</f>
        <v>368.57000000000005</v>
      </c>
      <c r="C759" s="103">
        <f>VLOOKUP($A759+ROUND((COLUMN()-2)/24,5),АТС!$A$41:$F$784,5)+VLOOKUP($A759+ROUND((COLUMN()-2)/24,5),'Расчет сбытовых надбавок'!$B$2281:'Расчет сбытовых надбавок'!$G$3024,3)</f>
        <v>75.539999999999992</v>
      </c>
      <c r="D759" s="103">
        <f>VLOOKUP($A759+ROUND((COLUMN()-2)/24,5),АТС!$A$41:$F$784,5)+VLOOKUP($A759+ROUND((COLUMN()-2)/24,5),'Расчет сбытовых надбавок'!$B$2281:'Расчет сбытовых надбавок'!$G$3024,3)</f>
        <v>34.93</v>
      </c>
      <c r="E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F759" s="103">
        <f>VLOOKUP($A759+ROUND((COLUMN()-2)/24,5),АТС!$A$41:$F$784,5)+VLOOKUP($A759+ROUND((COLUMN()-2)/24,5),'Расчет сбытовых надбавок'!$B$2281:'Расчет сбытовых надбавок'!$G$3024,3)</f>
        <v>374.84000000000003</v>
      </c>
      <c r="G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VLOOKUP($A759+ROUND((COLUMN()-2)/24,5),АТС!$A$41:$F$784,5)+VLOOKUP($A759+ROUND((COLUMN()-2)/24,5),'Расчет сбытовых надбавок'!$B$2281:'Расчет сбытовых надбавок'!$G$3024,3)</f>
        <v>42.39</v>
      </c>
      <c r="K759" s="103">
        <f>VLOOKUP($A759+ROUND((COLUMN()-2)/24,5),АТС!$A$41:$F$784,5)+VLOOKUP($A759+ROUND((COLUMN()-2)/24,5),'Расчет сбытовых надбавок'!$B$2281:'Расчет сбытовых надбавок'!$G$3024,3)</f>
        <v>35.07</v>
      </c>
      <c r="L759" s="103">
        <f>VLOOKUP($A759+ROUND((COLUMN()-2)/24,5),АТС!$A$41:$F$784,5)+VLOOKUP($A759+ROUND((COLUMN()-2)/24,5),'Расчет сбытовых надбавок'!$B$2281:'Расчет сбытовых надбавок'!$G$3024,3)</f>
        <v>11.79</v>
      </c>
      <c r="M759" s="103">
        <f>VLOOKUP($A759+ROUND((COLUMN()-2)/24,5),АТС!$A$41:$F$784,5)+VLOOKUP($A759+ROUND((COLUMN()-2)/24,5),'Расчет сбытовых надбавок'!$B$2281:'Расчет сбытовых надбавок'!$G$3024,3)</f>
        <v>51.099999999999994</v>
      </c>
      <c r="N759" s="103">
        <f>VLOOKUP($A759+ROUND((COLUMN()-2)/24,5),АТС!$A$41:$F$784,5)+VLOOKUP($A759+ROUND((COLUMN()-2)/24,5),'Расчет сбытовых надбавок'!$B$2281:'Расчет сбытовых надбавок'!$G$3024,3)</f>
        <v>18.22</v>
      </c>
      <c r="O759" s="103">
        <f>VLOOKUP($A759+ROUND((COLUMN()-2)/24,5),АТС!$A$41:$F$784,5)+VLOOKUP($A759+ROUND((COLUMN()-2)/24,5),'Расчет сбытовых надбавок'!$B$2281:'Расчет сбытовых надбавок'!$G$3024,3)</f>
        <v>93.759999999999991</v>
      </c>
      <c r="P759" s="103">
        <f>VLOOKUP($A759+ROUND((COLUMN()-2)/24,5),АТС!$A$41:$F$784,5)+VLOOKUP($A759+ROUND((COLUMN()-2)/24,5),'Расчет сбытовых надбавок'!$B$2281:'Расчет сбытовых надбавок'!$G$3024,3)</f>
        <v>21.23</v>
      </c>
      <c r="Q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R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S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T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U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V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W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X759" s="103">
        <f>VLOOKUP($A759+ROUND((COLUMN()-2)/24,5),АТС!$A$41:$F$784,5)+VLOOKUP($A759+ROUND((COLUMN()-2)/24,5),'Расчет сбытовых надбавок'!$B$2281:'Расчет сбытовых надбавок'!$G$3024,3)</f>
        <v>893.37</v>
      </c>
      <c r="Y759" s="103">
        <f>VLOOKUP($A759+ROUND((COLUMN()-2)/24,5),АТС!$A$41:$F$784,5)+VLOOKUP($A759+ROUND((COLUMN()-2)/24,5),'Расчет сбытовых надбавок'!$B$2281:'Расчет сбытовых надбавок'!$G$3024,3)</f>
        <v>361.97</v>
      </c>
    </row>
    <row r="760" spans="1:25" x14ac:dyDescent="0.2">
      <c r="A760" s="83">
        <f t="shared" si="20"/>
        <v>42350</v>
      </c>
      <c r="B760" s="103">
        <f>VLOOKUP($A760+ROUND((COLUMN()-2)/24,5),АТС!$A$41:$F$784,5)+VLOOKUP($A760+ROUND((COLUMN()-2)/24,5),'Расчет сбытовых надбавок'!$B$2281:'Расчет сбытовых надбавок'!$G$3024,3)</f>
        <v>246</v>
      </c>
      <c r="C760" s="103">
        <f>VLOOKUP($A760+ROUND((COLUMN()-2)/24,5),АТС!$A$41:$F$784,5)+VLOOKUP($A760+ROUND((COLUMN()-2)/24,5),'Расчет сбытовых надбавок'!$B$2281:'Расчет сбытовых надбавок'!$G$3024,3)</f>
        <v>177.59</v>
      </c>
      <c r="D760" s="103">
        <f>VLOOKUP($A760+ROUND((COLUMN()-2)/24,5),АТС!$A$41:$F$784,5)+VLOOKUP($A760+ROUND((COLUMN()-2)/24,5),'Расчет сбытовых надбавок'!$B$2281:'Расчет сбытовых надбавок'!$G$3024,3)</f>
        <v>304.14999999999998</v>
      </c>
      <c r="E760" s="103">
        <f>VLOOKUP($A760+ROUND((COLUMN()-2)/24,5),АТС!$A$41:$F$784,5)+VLOOKUP($A760+ROUND((COLUMN()-2)/24,5),'Расчет сбытовых надбавок'!$B$2281:'Расчет сбытовых надбавок'!$G$3024,3)</f>
        <v>302.35000000000002</v>
      </c>
      <c r="F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G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03">
        <f>VLOOKUP($A760+ROUND((COLUMN()-2)/24,5),АТС!$A$41:$F$784,5)+VLOOKUP($A760+ROUND((COLUMN()-2)/24,5),'Расчет сбытовых надбавок'!$B$2281:'Расчет сбытовых надбавок'!$G$3024,3)</f>
        <v>102.86</v>
      </c>
      <c r="L760" s="103">
        <f>VLOOKUP($A760+ROUND((COLUMN()-2)/24,5),АТС!$A$41:$F$784,5)+VLOOKUP($A760+ROUND((COLUMN()-2)/24,5),'Расчет сбытовых надбавок'!$B$2281:'Расчет сбытовых надбавок'!$G$3024,3)</f>
        <v>99.22999999999999</v>
      </c>
      <c r="M760" s="103">
        <f>VLOOKUP($A760+ROUND((COLUMN()-2)/24,5),АТС!$A$41:$F$784,5)+VLOOKUP($A760+ROUND((COLUMN()-2)/24,5),'Расчет сбытовых надбавок'!$B$2281:'Расчет сбытовых надбавок'!$G$3024,3)</f>
        <v>116.78</v>
      </c>
      <c r="N760" s="103">
        <f>VLOOKUP($A760+ROUND((COLUMN()-2)/24,5),АТС!$A$41:$F$784,5)+VLOOKUP($A760+ROUND((COLUMN()-2)/24,5),'Расчет сбытовых надбавок'!$B$2281:'Расчет сбытовых надбавок'!$G$3024,3)</f>
        <v>245.21</v>
      </c>
      <c r="O760" s="103">
        <f>VLOOKUP($A760+ROUND((COLUMN()-2)/24,5),АТС!$A$41:$F$784,5)+VLOOKUP($A760+ROUND((COLUMN()-2)/24,5),'Расчет сбытовых надбавок'!$B$2281:'Расчет сбытовых надбавок'!$G$3024,3)</f>
        <v>164.06</v>
      </c>
      <c r="P760" s="103">
        <f>VLOOKUP($A760+ROUND((COLUMN()-2)/24,5),АТС!$A$41:$F$784,5)+VLOOKUP($A760+ROUND((COLUMN()-2)/24,5),'Расчет сбытовых надбавок'!$B$2281:'Расчет сбытовых надбавок'!$G$3024,3)</f>
        <v>44.25</v>
      </c>
      <c r="Q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R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S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T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03">
        <f>VLOOKUP($A760+ROUND((COLUMN()-2)/24,5),АТС!$A$41:$F$784,5)+VLOOKUP($A760+ROUND((COLUMN()-2)/24,5),'Расчет сбытовых надбавок'!$B$2281:'Расчет сбытовых надбавок'!$G$3024,3)</f>
        <v>41.57</v>
      </c>
      <c r="V760" s="103">
        <f>VLOOKUP($A760+ROUND((COLUMN()-2)/24,5),АТС!$A$41:$F$784,5)+VLOOKUP($A760+ROUND((COLUMN()-2)/24,5),'Расчет сбытовых надбавок'!$B$2281:'Расчет сбытовых надбавок'!$G$3024,3)</f>
        <v>59.959999999999994</v>
      </c>
      <c r="W760" s="103">
        <f>VLOOKUP($A760+ROUND((COLUMN()-2)/24,5),АТС!$A$41:$F$784,5)+VLOOKUP($A760+ROUND((COLUMN()-2)/24,5),'Расчет сбытовых надбавок'!$B$2281:'Расчет сбытовых надбавок'!$G$3024,3)</f>
        <v>40.980000000000004</v>
      </c>
      <c r="X760" s="103">
        <f>VLOOKUP($A760+ROUND((COLUMN()-2)/24,5),АТС!$A$41:$F$784,5)+VLOOKUP($A760+ROUND((COLUMN()-2)/24,5),'Расчет сбытовых надбавок'!$B$2281:'Расчет сбытовых надбавок'!$G$3024,3)</f>
        <v>712.49</v>
      </c>
      <c r="Y760" s="103">
        <f>VLOOKUP($A760+ROUND((COLUMN()-2)/24,5),АТС!$A$41:$F$784,5)+VLOOKUP($A760+ROUND((COLUMN()-2)/24,5),'Расчет сбытовых надбавок'!$B$2281:'Расчет сбытовых надбавок'!$G$3024,3)</f>
        <v>59.7</v>
      </c>
    </row>
    <row r="761" spans="1:25" x14ac:dyDescent="0.2">
      <c r="A761" s="83">
        <f t="shared" si="20"/>
        <v>42351</v>
      </c>
      <c r="B761" s="103">
        <f>VLOOKUP($A761+ROUND((COLUMN()-2)/24,5),АТС!$A$41:$F$784,5)+VLOOKUP($A761+ROUND((COLUMN()-2)/24,5),'Расчет сбытовых надбавок'!$B$2281:'Расчет сбытовых надбавок'!$G$3024,3)</f>
        <v>189.89000000000001</v>
      </c>
      <c r="C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D761" s="103">
        <f>VLOOKUP($A761+ROUND((COLUMN()-2)/24,5),АТС!$A$41:$F$784,5)+VLOOKUP($A761+ROUND((COLUMN()-2)/24,5),'Расчет сбытовых надбавок'!$B$2281:'Расчет сбытовых надбавок'!$G$3024,3)</f>
        <v>1.64</v>
      </c>
      <c r="E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F761" s="103">
        <f>VLOOKUP($A761+ROUND((COLUMN()-2)/24,5),АТС!$A$41:$F$784,5)+VLOOKUP($A761+ROUND((COLUMN()-2)/24,5),'Расчет сбытовых надбавок'!$B$2281:'Расчет сбытовых надбавок'!$G$3024,3)</f>
        <v>305.14999999999998</v>
      </c>
      <c r="G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L761" s="103">
        <f>VLOOKUP($A761+ROUND((COLUMN()-2)/24,5),АТС!$A$41:$F$784,5)+VLOOKUP($A761+ROUND((COLUMN()-2)/24,5),'Расчет сбытовых надбавок'!$B$2281:'Расчет сбытовых надбавок'!$G$3024,3)</f>
        <v>237.85000000000002</v>
      </c>
      <c r="M761" s="103">
        <f>VLOOKUP($A761+ROUND((COLUMN()-2)/24,5),АТС!$A$41:$F$784,5)+VLOOKUP($A761+ROUND((COLUMN()-2)/24,5),'Расчет сбытовых надбавок'!$B$2281:'Расчет сбытовых надбавок'!$G$3024,3)</f>
        <v>225.39</v>
      </c>
      <c r="N761" s="103">
        <f>VLOOKUP($A761+ROUND((COLUMN()-2)/24,5),АТС!$A$41:$F$784,5)+VLOOKUP($A761+ROUND((COLUMN()-2)/24,5),'Расчет сбытовых надбавок'!$B$2281:'Расчет сбытовых надбавок'!$G$3024,3)</f>
        <v>356.44</v>
      </c>
      <c r="O761" s="103">
        <f>VLOOKUP($A761+ROUND((COLUMN()-2)/24,5),АТС!$A$41:$F$784,5)+VLOOKUP($A761+ROUND((COLUMN()-2)/24,5),'Расчет сбытовых надбавок'!$B$2281:'Расчет сбытовых надбавок'!$G$3024,3)</f>
        <v>281.07</v>
      </c>
      <c r="P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Q761" s="103">
        <f>VLOOKUP($A761+ROUND((COLUMN()-2)/24,5),АТС!$A$41:$F$784,5)+VLOOKUP($A761+ROUND((COLUMN()-2)/24,5),'Расчет сбытовых надбавок'!$B$2281:'Расчет сбытовых надбавок'!$G$3024,3)</f>
        <v>127.39999999999999</v>
      </c>
      <c r="R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S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T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U761" s="103">
        <f>VLOOKUP($A761+ROUND((COLUMN()-2)/24,5),АТС!$A$41:$F$784,5)+VLOOKUP($A761+ROUND((COLUMN()-2)/24,5),'Расчет сбытовых надбавок'!$B$2281:'Расчет сбытовых надбавок'!$G$3024,3)</f>
        <v>5.28</v>
      </c>
      <c r="V761" s="103">
        <f>VLOOKUP($A761+ROUND((COLUMN()-2)/24,5),АТС!$A$41:$F$784,5)+VLOOKUP($A761+ROUND((COLUMN()-2)/24,5),'Расчет сбытовых надбавок'!$B$2281:'Расчет сбытовых надбавок'!$G$3024,3)</f>
        <v>41.08</v>
      </c>
      <c r="W761" s="103">
        <f>VLOOKUP($A761+ROUND((COLUMN()-2)/24,5),АТС!$A$41:$F$784,5)+VLOOKUP($A761+ROUND((COLUMN()-2)/24,5),'Расчет сбытовых надбавок'!$B$2281:'Расчет сбытовых надбавок'!$G$3024,3)</f>
        <v>55.82</v>
      </c>
      <c r="X761" s="103">
        <f>VLOOKUP($A761+ROUND((COLUMN()-2)/24,5),АТС!$A$41:$F$784,5)+VLOOKUP($A761+ROUND((COLUMN()-2)/24,5),'Расчет сбытовых надбавок'!$B$2281:'Расчет сбытовых надбавок'!$G$3024,3)</f>
        <v>6.3900000000000006</v>
      </c>
      <c r="Y761" s="103">
        <f>VLOOKUP($A761+ROUND((COLUMN()-2)/24,5),АТС!$A$41:$F$784,5)+VLOOKUP($A761+ROUND((COLUMN()-2)/24,5),'Расчет сбытовых надбавок'!$B$2281:'Расчет сбытовых надбавок'!$G$3024,3)</f>
        <v>292.64999999999998</v>
      </c>
    </row>
    <row r="762" spans="1:25" x14ac:dyDescent="0.2">
      <c r="A762" s="83">
        <f t="shared" si="20"/>
        <v>42352</v>
      </c>
      <c r="B762" s="103">
        <f>VLOOKUP($A762+ROUND((COLUMN()-2)/24,5),АТС!$A$41:$F$784,5)+VLOOKUP($A762+ROUND((COLUMN()-2)/24,5),'Расчет сбытовых надбавок'!$B$2281:'Расчет сбытовых надбавок'!$G$3024,3)</f>
        <v>24.939999999999998</v>
      </c>
      <c r="C762" s="103">
        <f>VLOOKUP($A762+ROUND((COLUMN()-2)/24,5),АТС!$A$41:$F$784,5)+VLOOKUP($A762+ROUND((COLUMN()-2)/24,5),'Расчет сбытовых надбавок'!$B$2281:'Расчет сбытовых надбавок'!$G$3024,3)</f>
        <v>32.64</v>
      </c>
      <c r="D762" s="103">
        <f>VLOOKUP($A762+ROUND((COLUMN()-2)/24,5),АТС!$A$41:$F$784,5)+VLOOKUP($A762+ROUND((COLUMN()-2)/24,5),'Расчет сбытовых надбавок'!$B$2281:'Расчет сбытовых надбавок'!$G$3024,3)</f>
        <v>65.11</v>
      </c>
      <c r="E762" s="103">
        <f>VLOOKUP($A762+ROUND((COLUMN()-2)/24,5),АТС!$A$41:$F$784,5)+VLOOKUP($A762+ROUND((COLUMN()-2)/24,5),'Расчет сбытовых надбавок'!$B$2281:'Расчет сбытовых надбавок'!$G$3024,3)</f>
        <v>64.319999999999993</v>
      </c>
      <c r="F762" s="103">
        <f>VLOOKUP($A762+ROUND((COLUMN()-2)/24,5),АТС!$A$41:$F$784,5)+VLOOKUP($A762+ROUND((COLUMN()-2)/24,5),'Расчет сбытовых надбавок'!$B$2281:'Расчет сбытовых надбавок'!$G$3024,3)</f>
        <v>351.13</v>
      </c>
      <c r="G762" s="103">
        <f>VLOOKUP($A762+ROUND((COLUMN()-2)/24,5),АТС!$A$41:$F$784,5)+VLOOKUP($A762+ROUND((COLUMN()-2)/24,5),'Расчет сбытовых надбавок'!$B$2281:'Расчет сбытовых надбавок'!$G$3024,3)</f>
        <v>171.45</v>
      </c>
      <c r="H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L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M762" s="103">
        <f>VLOOKUP($A762+ROUND((COLUMN()-2)/24,5),АТС!$A$41:$F$784,5)+VLOOKUP($A762+ROUND((COLUMN()-2)/24,5),'Расчет сбытовых надбавок'!$B$2281:'Расчет сбытовых надбавок'!$G$3024,3)</f>
        <v>8.51</v>
      </c>
      <c r="N762" s="103">
        <f>VLOOKUP($A762+ROUND((COLUMN()-2)/24,5),АТС!$A$41:$F$784,5)+VLOOKUP($A762+ROUND((COLUMN()-2)/24,5),'Расчет сбытовых надбавок'!$B$2281:'Расчет сбытовых надбавок'!$G$3024,3)</f>
        <v>41.82</v>
      </c>
      <c r="O762" s="103">
        <f>VLOOKUP($A762+ROUND((COLUMN()-2)/24,5),АТС!$A$41:$F$784,5)+VLOOKUP($A762+ROUND((COLUMN()-2)/24,5),'Расчет сбытовых надбавок'!$B$2281:'Расчет сбытовых надбавок'!$G$3024,3)</f>
        <v>31.64</v>
      </c>
      <c r="P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Q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X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Y762" s="103">
        <f>VLOOKUP($A762+ROUND((COLUMN()-2)/24,5),АТС!$A$41:$F$784,5)+VLOOKUP($A762+ROUND((COLUMN()-2)/24,5),'Расчет сбытовых надбавок'!$B$2281:'Расчет сбытовых надбавок'!$G$3024,3)</f>
        <v>0</v>
      </c>
    </row>
    <row r="763" spans="1:25" x14ac:dyDescent="0.2">
      <c r="A763" s="83">
        <f t="shared" si="20"/>
        <v>42353</v>
      </c>
      <c r="B763" s="103">
        <f>VLOOKUP($A763+ROUND((COLUMN()-2)/24,5),АТС!$A$41:$F$784,5)+VLOOKUP($A763+ROUND((COLUMN()-2)/24,5),'Расчет сбытовых надбавок'!$B$2281:'Расчет сбытовых надбавок'!$G$3024,3)</f>
        <v>395.43999999999994</v>
      </c>
      <c r="C763" s="103">
        <f>VLOOKUP($A763+ROUND((COLUMN()-2)/24,5),АТС!$A$41:$F$784,5)+VLOOKUP($A763+ROUND((COLUMN()-2)/24,5),'Расчет сбытовых надбавок'!$B$2281:'Расчет сбытовых надбавок'!$G$3024,3)</f>
        <v>466.21999999999997</v>
      </c>
      <c r="D763" s="103">
        <f>VLOOKUP($A763+ROUND((COLUMN()-2)/24,5),АТС!$A$41:$F$784,5)+VLOOKUP($A763+ROUND((COLUMN()-2)/24,5),'Расчет сбытовых надбавок'!$B$2281:'Расчет сбытовых надбавок'!$G$3024,3)</f>
        <v>38.619999999999997</v>
      </c>
      <c r="E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F763" s="103">
        <f>VLOOKUP($A763+ROUND((COLUMN()-2)/24,5),АТС!$A$41:$F$784,5)+VLOOKUP($A763+ROUND((COLUMN()-2)/24,5),'Расчет сбытовых надбавок'!$B$2281:'Расчет сбытовых надбавок'!$G$3024,3)</f>
        <v>545.62</v>
      </c>
      <c r="G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03">
        <f>VLOOKUP($A763+ROUND((COLUMN()-2)/24,5),АТС!$A$41:$F$784,5)+VLOOKUP($A763+ROUND((COLUMN()-2)/24,5),'Расчет сбытовых надбавок'!$B$2281:'Расчет сбытовых надбавок'!$G$3024,3)</f>
        <v>1.24</v>
      </c>
      <c r="L763" s="103">
        <f>VLOOKUP($A763+ROUND((COLUMN()-2)/24,5),АТС!$A$41:$F$784,5)+VLOOKUP($A763+ROUND((COLUMN()-2)/24,5),'Расчет сбытовых надбавок'!$B$2281:'Расчет сбытовых надбавок'!$G$3024,3)</f>
        <v>158.74</v>
      </c>
      <c r="M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N763" s="103">
        <f>VLOOKUP($A763+ROUND((COLUMN()-2)/24,5),АТС!$A$41:$F$784,5)+VLOOKUP($A763+ROUND((COLUMN()-2)/24,5),'Расчет сбытовых надбавок'!$B$2281:'Расчет сбытовых надбавок'!$G$3024,3)</f>
        <v>44.57</v>
      </c>
      <c r="O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P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Q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R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S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T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U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V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W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X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Y763" s="103">
        <f>VLOOKUP($A763+ROUND((COLUMN()-2)/24,5),АТС!$A$41:$F$784,5)+VLOOKUP($A763+ROUND((COLUMN()-2)/24,5),'Расчет сбытовых надбавок'!$B$2281:'Расчет сбытовых надбавок'!$G$3024,3)</f>
        <v>0</v>
      </c>
    </row>
    <row r="764" spans="1:25" x14ac:dyDescent="0.2">
      <c r="A764" s="83">
        <f t="shared" si="20"/>
        <v>42354</v>
      </c>
      <c r="B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C764" s="103">
        <f>VLOOKUP($A764+ROUND((COLUMN()-2)/24,5),АТС!$A$41:$F$784,5)+VLOOKUP($A764+ROUND((COLUMN()-2)/24,5),'Расчет сбытовых надбавок'!$B$2281:'Расчет сбытовых надбавок'!$G$3024,3)</f>
        <v>16.170000000000002</v>
      </c>
      <c r="D764" s="103">
        <f>VLOOKUP($A764+ROUND((COLUMN()-2)/24,5),АТС!$A$41:$F$784,5)+VLOOKUP($A764+ROUND((COLUMN()-2)/24,5),'Расчет сбытовых надбавок'!$B$2281:'Расчет сбытовых надбавок'!$G$3024,3)</f>
        <v>563.49</v>
      </c>
      <c r="E764" s="103">
        <f>VLOOKUP($A764+ROUND((COLUMN()-2)/24,5),АТС!$A$41:$F$784,5)+VLOOKUP($A764+ROUND((COLUMN()-2)/24,5),'Расчет сбытовых надбавок'!$B$2281:'Расчет сбытовых надбавок'!$G$3024,3)</f>
        <v>25.94</v>
      </c>
      <c r="F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03">
        <f>VLOOKUP($A764+ROUND((COLUMN()-2)/24,5),АТС!$A$41:$F$784,5)+VLOOKUP($A764+ROUND((COLUMN()-2)/24,5),'Расчет сбытовых надбавок'!$B$2281:'Расчет сбытовых надбавок'!$G$3024,3)</f>
        <v>1.38</v>
      </c>
      <c r="L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M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N764" s="103">
        <f>VLOOKUP($A764+ROUND((COLUMN()-2)/24,5),АТС!$A$41:$F$784,5)+VLOOKUP($A764+ROUND((COLUMN()-2)/24,5),'Расчет сбытовых надбавок'!$B$2281:'Расчет сбытовых надбавок'!$G$3024,3)</f>
        <v>0.03</v>
      </c>
      <c r="O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P764" s="103">
        <f>VLOOKUP($A764+ROUND((COLUMN()-2)/24,5),АТС!$A$41:$F$784,5)+VLOOKUP($A764+ROUND((COLUMN()-2)/24,5),'Расчет сбытовых надбавок'!$B$2281:'Расчет сбытовых надбавок'!$G$3024,3)</f>
        <v>18.170000000000002</v>
      </c>
      <c r="Q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R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T764" s="103">
        <f>VLOOKUP($A764+ROUND((COLUMN()-2)/24,5),АТС!$A$41:$F$784,5)+VLOOKUP($A764+ROUND((COLUMN()-2)/24,5),'Расчет сбытовых надбавок'!$B$2281:'Расчет сбытовых надбавок'!$G$3024,3)</f>
        <v>282.03999999999996</v>
      </c>
      <c r="U764" s="103">
        <f>VLOOKUP($A764+ROUND((COLUMN()-2)/24,5),АТС!$A$41:$F$784,5)+VLOOKUP($A764+ROUND((COLUMN()-2)/24,5),'Расчет сбытовых надбавок'!$B$2281:'Расчет сбытовых надбавок'!$G$3024,3)</f>
        <v>350.1</v>
      </c>
      <c r="V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W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X764" s="103">
        <f>VLOOKUP($A764+ROUND((COLUMN()-2)/24,5),АТС!$A$41:$F$784,5)+VLOOKUP($A764+ROUND((COLUMN()-2)/24,5),'Расчет сбытовых надбавок'!$B$2281:'Расчет сбытовых надбавок'!$G$3024,3)</f>
        <v>30.74</v>
      </c>
      <c r="Y764" s="103">
        <f>VLOOKUP($A764+ROUND((COLUMN()-2)/24,5),АТС!$A$41:$F$784,5)+VLOOKUP($A764+ROUND((COLUMN()-2)/24,5),'Расчет сбытовых надбавок'!$B$2281:'Расчет сбытовых надбавок'!$G$3024,3)</f>
        <v>10.75</v>
      </c>
    </row>
    <row r="765" spans="1:25" x14ac:dyDescent="0.2">
      <c r="A765" s="83">
        <f t="shared" si="20"/>
        <v>42355</v>
      </c>
      <c r="B765" s="103">
        <f>VLOOKUP($A765+ROUND((COLUMN()-2)/24,5),АТС!$A$41:$F$784,5)+VLOOKUP($A765+ROUND((COLUMN()-2)/24,5),'Расчет сбытовых надбавок'!$B$2281:'Расчет сбытовых надбавок'!$G$3024,3)</f>
        <v>9.06</v>
      </c>
      <c r="C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D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E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F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G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03">
        <f>VLOOKUP($A765+ROUND((COLUMN()-2)/24,5),АТС!$A$41:$F$784,5)+VLOOKUP($A765+ROUND((COLUMN()-2)/24,5),'Расчет сбытовых надбавок'!$B$2281:'Расчет сбытовых надбавок'!$G$3024,3)</f>
        <v>33.629999999999995</v>
      </c>
      <c r="K765" s="103">
        <f>VLOOKUP($A765+ROUND((COLUMN()-2)/24,5),АТС!$A$41:$F$784,5)+VLOOKUP($A765+ROUND((COLUMN()-2)/24,5),'Расчет сбытовых надбавок'!$B$2281:'Расчет сбытовых надбавок'!$G$3024,3)</f>
        <v>8.3800000000000008</v>
      </c>
      <c r="L765" s="103">
        <f>VLOOKUP($A765+ROUND((COLUMN()-2)/24,5),АТС!$A$41:$F$784,5)+VLOOKUP($A765+ROUND((COLUMN()-2)/24,5),'Расчет сбытовых надбавок'!$B$2281:'Расчет сбытовых надбавок'!$G$3024,3)</f>
        <v>17.84</v>
      </c>
      <c r="M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N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O765" s="103">
        <f>VLOOKUP($A765+ROUND((COLUMN()-2)/24,5),АТС!$A$41:$F$784,5)+VLOOKUP($A765+ROUND((COLUMN()-2)/24,5),'Расчет сбытовых надбавок'!$B$2281:'Расчет сбытовых надбавок'!$G$3024,3)</f>
        <v>62.42</v>
      </c>
      <c r="P765" s="103">
        <f>VLOOKUP($A765+ROUND((COLUMN()-2)/24,5),АТС!$A$41:$F$784,5)+VLOOKUP($A765+ROUND((COLUMN()-2)/24,5),'Расчет сбытовых надбавок'!$B$2281:'Расчет сбытовых надбавок'!$G$3024,3)</f>
        <v>95.23</v>
      </c>
      <c r="Q765" s="103">
        <f>VLOOKUP($A765+ROUND((COLUMN()-2)/24,5),АТС!$A$41:$F$784,5)+VLOOKUP($A765+ROUND((COLUMN()-2)/24,5),'Расчет сбытовых надбавок'!$B$2281:'Расчет сбытовых надбавок'!$G$3024,3)</f>
        <v>137.66</v>
      </c>
      <c r="R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U765" s="103">
        <f>VLOOKUP($A765+ROUND((COLUMN()-2)/24,5),АТС!$A$41:$F$784,5)+VLOOKUP($A765+ROUND((COLUMN()-2)/24,5),'Расчет сбытовых надбавок'!$B$2281:'Расчет сбытовых надбавок'!$G$3024,3)</f>
        <v>6.66</v>
      </c>
      <c r="V765" s="103">
        <f>VLOOKUP($A765+ROUND((COLUMN()-2)/24,5),АТС!$A$41:$F$784,5)+VLOOKUP($A765+ROUND((COLUMN()-2)/24,5),'Расчет сбытовых надбавок'!$B$2281:'Расчет сбытовых надбавок'!$G$3024,3)</f>
        <v>35.840000000000003</v>
      </c>
      <c r="W765" s="103">
        <f>VLOOKUP($A765+ROUND((COLUMN()-2)/24,5),АТС!$A$41:$F$784,5)+VLOOKUP($A765+ROUND((COLUMN()-2)/24,5),'Расчет сбытовых надбавок'!$B$2281:'Расчет сбытовых надбавок'!$G$3024,3)</f>
        <v>145.89000000000001</v>
      </c>
      <c r="X765" s="103">
        <f>VLOOKUP($A765+ROUND((COLUMN()-2)/24,5),АТС!$A$41:$F$784,5)+VLOOKUP($A765+ROUND((COLUMN()-2)/24,5),'Расчет сбытовых надбавок'!$B$2281:'Расчет сбытовых надбавок'!$G$3024,3)</f>
        <v>66.37</v>
      </c>
      <c r="Y765" s="103">
        <f>VLOOKUP($A765+ROUND((COLUMN()-2)/24,5),АТС!$A$41:$F$784,5)+VLOOKUP($A765+ROUND((COLUMN()-2)/24,5),'Расчет сбытовых надбавок'!$B$2281:'Расчет сбытовых надбавок'!$G$3024,3)</f>
        <v>148.34</v>
      </c>
    </row>
    <row r="766" spans="1:25" x14ac:dyDescent="0.2">
      <c r="A766" s="83">
        <f t="shared" si="20"/>
        <v>42356</v>
      </c>
      <c r="B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C766" s="103">
        <f>VLOOKUP($A766+ROUND((COLUMN()-2)/24,5),АТС!$A$41:$F$784,5)+VLOOKUP($A766+ROUND((COLUMN()-2)/24,5),'Расчет сбытовых надбавок'!$B$2281:'Расчет сбытовых надбавок'!$G$3024,3)</f>
        <v>62.81</v>
      </c>
      <c r="D766" s="103">
        <f>VLOOKUP($A766+ROUND((COLUMN()-2)/24,5),АТС!$A$41:$F$784,5)+VLOOKUP($A766+ROUND((COLUMN()-2)/24,5),'Расчет сбытовых надбавок'!$B$2281:'Расчет сбытовых надбавок'!$G$3024,3)</f>
        <v>101.49000000000001</v>
      </c>
      <c r="E766" s="103">
        <f>VLOOKUP($A766+ROUND((COLUMN()-2)/24,5),АТС!$A$41:$F$784,5)+VLOOKUP($A766+ROUND((COLUMN()-2)/24,5),'Расчет сбытовых надбавок'!$B$2281:'Расчет сбытовых надбавок'!$G$3024,3)</f>
        <v>68.88</v>
      </c>
      <c r="F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G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03">
        <f>VLOOKUP($A766+ROUND((COLUMN()-2)/24,5),АТС!$A$41:$F$784,5)+VLOOKUP($A766+ROUND((COLUMN()-2)/24,5),'Расчет сбытовых надбавок'!$B$2281:'Расчет сбытовых надбавок'!$G$3024,3)</f>
        <v>347.7</v>
      </c>
      <c r="M766" s="103">
        <f>VLOOKUP($A766+ROUND((COLUMN()-2)/24,5),АТС!$A$41:$F$784,5)+VLOOKUP($A766+ROUND((COLUMN()-2)/24,5),'Расчет сбытовых надбавок'!$B$2281:'Расчет сбытовых надбавок'!$G$3024,3)</f>
        <v>335.19</v>
      </c>
      <c r="N766" s="103">
        <f>VLOOKUP($A766+ROUND((COLUMN()-2)/24,5),АТС!$A$41:$F$784,5)+VLOOKUP($A766+ROUND((COLUMN()-2)/24,5),'Расчет сбытовых надбавок'!$B$2281:'Расчет сбытовых надбавок'!$G$3024,3)</f>
        <v>388.65</v>
      </c>
      <c r="O766" s="103">
        <f>VLOOKUP($A766+ROUND((COLUMN()-2)/24,5),АТС!$A$41:$F$784,5)+VLOOKUP($A766+ROUND((COLUMN()-2)/24,5),'Расчет сбытовых надбавок'!$B$2281:'Расчет сбытовых надбавок'!$G$3024,3)</f>
        <v>421.82000000000005</v>
      </c>
      <c r="P766" s="103">
        <f>VLOOKUP($A766+ROUND((COLUMN()-2)/24,5),АТС!$A$41:$F$784,5)+VLOOKUP($A766+ROUND((COLUMN()-2)/24,5),'Расчет сбытовых надбавок'!$B$2281:'Расчет сбытовых надбавок'!$G$3024,3)</f>
        <v>440.65</v>
      </c>
      <c r="Q766" s="103">
        <f>VLOOKUP($A766+ROUND((COLUMN()-2)/24,5),АТС!$A$41:$F$784,5)+VLOOKUP($A766+ROUND((COLUMN()-2)/24,5),'Расчет сбытовых надбавок'!$B$2281:'Расчет сбытовых надбавок'!$G$3024,3)</f>
        <v>400.94</v>
      </c>
      <c r="R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S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03">
        <f>VLOOKUP($A766+ROUND((COLUMN()-2)/24,5),АТС!$A$41:$F$784,5)+VLOOKUP($A766+ROUND((COLUMN()-2)/24,5),'Расчет сбытовых надбавок'!$B$2281:'Расчет сбытовых надбавок'!$G$3024,3)</f>
        <v>66.650000000000006</v>
      </c>
      <c r="W766" s="103">
        <f>VLOOKUP($A766+ROUND((COLUMN()-2)/24,5),АТС!$A$41:$F$784,5)+VLOOKUP($A766+ROUND((COLUMN()-2)/24,5),'Расчет сбытовых надбавок'!$B$2281:'Расчет сбытовых надбавок'!$G$3024,3)</f>
        <v>68.36</v>
      </c>
      <c r="X766" s="103">
        <f>VLOOKUP($A766+ROUND((COLUMN()-2)/24,5),АТС!$A$41:$F$784,5)+VLOOKUP($A766+ROUND((COLUMN()-2)/24,5),'Расчет сбытовых надбавок'!$B$2281:'Расчет сбытовых надбавок'!$G$3024,3)</f>
        <v>197.23</v>
      </c>
      <c r="Y766" s="103">
        <f>VLOOKUP($A766+ROUND((COLUMN()-2)/24,5),АТС!$A$41:$F$784,5)+VLOOKUP($A766+ROUND((COLUMN()-2)/24,5),'Расчет сбытовых надбавок'!$B$2281:'Расчет сбытовых надбавок'!$G$3024,3)</f>
        <v>257.58000000000004</v>
      </c>
    </row>
    <row r="767" spans="1:25" x14ac:dyDescent="0.2">
      <c r="A767" s="83">
        <f t="shared" si="20"/>
        <v>42357</v>
      </c>
      <c r="B767" s="103">
        <f>VLOOKUP($A767+ROUND((COLUMN()-2)/24,5),АТС!$A$41:$F$784,5)+VLOOKUP($A767+ROUND((COLUMN()-2)/24,5),'Расчет сбытовых надбавок'!$B$2281:'Расчет сбытовых надбавок'!$G$3024,3)</f>
        <v>154.03</v>
      </c>
      <c r="C767" s="103">
        <f>VLOOKUP($A767+ROUND((COLUMN()-2)/24,5),АТС!$A$41:$F$784,5)+VLOOKUP($A767+ROUND((COLUMN()-2)/24,5),'Расчет сбытовых надбавок'!$B$2281:'Расчет сбытовых надбавок'!$G$3024,3)</f>
        <v>13.51</v>
      </c>
      <c r="D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E767" s="103">
        <f>VLOOKUP($A767+ROUND((COLUMN()-2)/24,5),АТС!$A$41:$F$784,5)+VLOOKUP($A767+ROUND((COLUMN()-2)/24,5),'Расчет сбытовых надбавок'!$B$2281:'Расчет сбытовых надбавок'!$G$3024,3)</f>
        <v>149.84</v>
      </c>
      <c r="F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G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L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M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N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O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P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Q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R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S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U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V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W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X767" s="103">
        <f>VLOOKUP($A767+ROUND((COLUMN()-2)/24,5),АТС!$A$41:$F$784,5)+VLOOKUP($A767+ROUND((COLUMN()-2)/24,5),'Расчет сбытовых надбавок'!$B$2281:'Расчет сбытовых надбавок'!$G$3024,3)</f>
        <v>123.04</v>
      </c>
      <c r="Y767" s="103">
        <f>VLOOKUP($A767+ROUND((COLUMN()-2)/24,5),АТС!$A$41:$F$784,5)+VLOOKUP($A767+ROUND((COLUMN()-2)/24,5),'Расчет сбытовых надбавок'!$B$2281:'Расчет сбытовых надбавок'!$G$3024,3)</f>
        <v>392.93</v>
      </c>
    </row>
    <row r="768" spans="1:25" x14ac:dyDescent="0.2">
      <c r="A768" s="83">
        <f t="shared" si="20"/>
        <v>42358</v>
      </c>
      <c r="B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C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D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E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F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G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K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L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M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N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O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P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Q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R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U768" s="103">
        <f>VLOOKUP($A768+ROUND((COLUMN()-2)/24,5),АТС!$A$41:$F$784,5)+VLOOKUP($A768+ROUND((COLUMN()-2)/24,5),'Расчет сбытовых надбавок'!$B$2281:'Расчет сбытовых надбавок'!$G$3024,3)</f>
        <v>74.08</v>
      </c>
      <c r="V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W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X768" s="103">
        <f>VLOOKUP($A768+ROUND((COLUMN()-2)/24,5),АТС!$A$41:$F$784,5)+VLOOKUP($A768+ROUND((COLUMN()-2)/24,5),'Расчет сбытовых надбавок'!$B$2281:'Расчет сбытовых надбавок'!$G$3024,3)</f>
        <v>37.730000000000004</v>
      </c>
      <c r="Y768" s="103">
        <f>VLOOKUP($A768+ROUND((COLUMN()-2)/24,5),АТС!$A$41:$F$784,5)+VLOOKUP($A768+ROUND((COLUMN()-2)/24,5),'Расчет сбытовых надбавок'!$B$2281:'Расчет сбытовых надбавок'!$G$3024,3)</f>
        <v>0</v>
      </c>
    </row>
    <row r="769" spans="1:25" x14ac:dyDescent="0.2">
      <c r="A769" s="83">
        <f t="shared" si="20"/>
        <v>42359</v>
      </c>
      <c r="B769" s="103">
        <f>VLOOKUP($A769+ROUND((COLUMN()-2)/24,5),АТС!$A$41:$F$784,5)+VLOOKUP($A769+ROUND((COLUMN()-2)/24,5),'Расчет сбытовых надбавок'!$B$2281:'Расчет сбытовых надбавок'!$G$3024,3)</f>
        <v>122.28</v>
      </c>
      <c r="C769" s="103">
        <f>VLOOKUP($A769+ROUND((COLUMN()-2)/24,5),АТС!$A$41:$F$784,5)+VLOOKUP($A769+ROUND((COLUMN()-2)/24,5),'Расчет сбытовых надбавок'!$B$2281:'Расчет сбытовых надбавок'!$G$3024,3)</f>
        <v>746.99</v>
      </c>
      <c r="D769" s="103">
        <f>VLOOKUP($A769+ROUND((COLUMN()-2)/24,5),АТС!$A$41:$F$784,5)+VLOOKUP($A769+ROUND((COLUMN()-2)/24,5),'Расчет сбытовых надбавок'!$B$2281:'Расчет сбытовых надбавок'!$G$3024,3)</f>
        <v>95.71</v>
      </c>
      <c r="E769" s="103">
        <f>VLOOKUP($A769+ROUND((COLUMN()-2)/24,5),АТС!$A$41:$F$784,5)+VLOOKUP($A769+ROUND((COLUMN()-2)/24,5),'Расчет сбытовых надбавок'!$B$2281:'Расчет сбытовых надбавок'!$G$3024,3)</f>
        <v>8.69</v>
      </c>
      <c r="F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G769" s="103">
        <f>VLOOKUP($A769+ROUND((COLUMN()-2)/24,5),АТС!$A$41:$F$784,5)+VLOOKUP($A769+ROUND((COLUMN()-2)/24,5),'Расчет сбытовых надбавок'!$B$2281:'Расчет сбытовых надбавок'!$G$3024,3)</f>
        <v>205.35000000000002</v>
      </c>
      <c r="H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03">
        <f>VLOOKUP($A769+ROUND((COLUMN()-2)/24,5),АТС!$A$41:$F$784,5)+VLOOKUP($A769+ROUND((COLUMN()-2)/24,5),'Расчет сбытовых надбавок'!$B$2281:'Расчет сбытовых надбавок'!$G$3024,3)</f>
        <v>7.1899999999999995</v>
      </c>
      <c r="K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L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M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N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O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P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Q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R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S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T769" s="103">
        <f>VLOOKUP($A769+ROUND((COLUMN()-2)/24,5),АТС!$A$41:$F$784,5)+VLOOKUP($A769+ROUND((COLUMN()-2)/24,5),'Расчет сбытовых надбавок'!$B$2281:'Расчет сбытовых надбавок'!$G$3024,3)</f>
        <v>34.07</v>
      </c>
      <c r="U769" s="103">
        <f>VLOOKUP($A769+ROUND((COLUMN()-2)/24,5),АТС!$A$41:$F$784,5)+VLOOKUP($A769+ROUND((COLUMN()-2)/24,5),'Расчет сбытовых надбавок'!$B$2281:'Расчет сбытовых надбавок'!$G$3024,3)</f>
        <v>21.189999999999998</v>
      </c>
      <c r="V769" s="103">
        <f>VLOOKUP($A769+ROUND((COLUMN()-2)/24,5),АТС!$A$41:$F$784,5)+VLOOKUP($A769+ROUND((COLUMN()-2)/24,5),'Расчет сбытовых надбавок'!$B$2281:'Расчет сбытовых надбавок'!$G$3024,3)</f>
        <v>177.53</v>
      </c>
      <c r="W769" s="103">
        <f>VLOOKUP($A769+ROUND((COLUMN()-2)/24,5),АТС!$A$41:$F$784,5)+VLOOKUP($A769+ROUND((COLUMN()-2)/24,5),'Расчет сбытовых надбавок'!$B$2281:'Расчет сбытовых надбавок'!$G$3024,3)</f>
        <v>192.13</v>
      </c>
      <c r="X769" s="103">
        <f>VLOOKUP($A769+ROUND((COLUMN()-2)/24,5),АТС!$A$41:$F$784,5)+VLOOKUP($A769+ROUND((COLUMN()-2)/24,5),'Расчет сбытовых надбавок'!$B$2281:'Расчет сбытовых надбавок'!$G$3024,3)</f>
        <v>260.77</v>
      </c>
      <c r="Y769" s="103">
        <f>VLOOKUP($A769+ROUND((COLUMN()-2)/24,5),АТС!$A$41:$F$784,5)+VLOOKUP($A769+ROUND((COLUMN()-2)/24,5),'Расчет сбытовых надбавок'!$B$2281:'Расчет сбытовых надбавок'!$G$3024,3)</f>
        <v>351.24</v>
      </c>
    </row>
    <row r="770" spans="1:25" x14ac:dyDescent="0.2">
      <c r="A770" s="83">
        <f t="shared" si="20"/>
        <v>42360</v>
      </c>
      <c r="B770" s="103">
        <f>VLOOKUP($A770+ROUND((COLUMN()-2)/24,5),АТС!$A$41:$F$784,5)+VLOOKUP($A770+ROUND((COLUMN()-2)/24,5),'Расчет сбытовых надбавок'!$B$2281:'Расчет сбытовых надбавок'!$G$3024,3)</f>
        <v>299.34000000000003</v>
      </c>
      <c r="C770" s="103">
        <f>VLOOKUP($A770+ROUND((COLUMN()-2)/24,5),АТС!$A$41:$F$784,5)+VLOOKUP($A770+ROUND((COLUMN()-2)/24,5),'Расчет сбытовых надбавок'!$B$2281:'Расчет сбытовых надбавок'!$G$3024,3)</f>
        <v>379.74</v>
      </c>
      <c r="D770" s="103">
        <f>VLOOKUP($A770+ROUND((COLUMN()-2)/24,5),АТС!$A$41:$F$784,5)+VLOOKUP($A770+ROUND((COLUMN()-2)/24,5),'Расчет сбытовых надбавок'!$B$2281:'Расчет сбытовых надбавок'!$G$3024,3)</f>
        <v>351.85</v>
      </c>
      <c r="E770" s="103">
        <f>VLOOKUP($A770+ROUND((COLUMN()-2)/24,5),АТС!$A$41:$F$784,5)+VLOOKUP($A770+ROUND((COLUMN()-2)/24,5),'Расчет сбытовых надбавок'!$B$2281:'Расчет сбытовых надбавок'!$G$3024,3)</f>
        <v>282.2</v>
      </c>
      <c r="F770" s="103">
        <f>VLOOKUP($A770+ROUND((COLUMN()-2)/24,5),АТС!$A$41:$F$784,5)+VLOOKUP($A770+ROUND((COLUMN()-2)/24,5),'Расчет сбытовых надбавок'!$B$2281:'Расчет сбытовых надбавок'!$G$3024,3)</f>
        <v>13.78</v>
      </c>
      <c r="G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L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M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N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O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P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Q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R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S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T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U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V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W770" s="103">
        <f>VLOOKUP($A770+ROUND((COLUMN()-2)/24,5),АТС!$A$41:$F$784,5)+VLOOKUP($A770+ROUND((COLUMN()-2)/24,5),'Расчет сбытовых надбавок'!$B$2281:'Расчет сбытовых надбавок'!$G$3024,3)</f>
        <v>51.709999999999994</v>
      </c>
      <c r="X770" s="103">
        <f>VLOOKUP($A770+ROUND((COLUMN()-2)/24,5),АТС!$A$41:$F$784,5)+VLOOKUP($A770+ROUND((COLUMN()-2)/24,5),'Расчет сбытовых надбавок'!$B$2281:'Расчет сбытовых надбавок'!$G$3024,3)</f>
        <v>118.07999999999998</v>
      </c>
      <c r="Y770" s="103">
        <f>VLOOKUP($A770+ROUND((COLUMN()-2)/24,5),АТС!$A$41:$F$784,5)+VLOOKUP($A770+ROUND((COLUMN()-2)/24,5),'Расчет сбытовых надбавок'!$B$2281:'Расчет сбытовых надбавок'!$G$3024,3)</f>
        <v>0</v>
      </c>
    </row>
    <row r="771" spans="1:25" x14ac:dyDescent="0.2">
      <c r="A771" s="83">
        <f t="shared" si="20"/>
        <v>42361</v>
      </c>
      <c r="B771" s="103">
        <f>VLOOKUP($A771+ROUND((COLUMN()-2)/24,5),АТС!$A$41:$F$784,5)+VLOOKUP($A771+ROUND((COLUMN()-2)/24,5),'Расчет сбытовых надбавок'!$B$2281:'Расчет сбытовых надбавок'!$G$3024,3)</f>
        <v>773.34</v>
      </c>
      <c r="C771" s="103">
        <f>VLOOKUP($A771+ROUND((COLUMN()-2)/24,5),АТС!$A$41:$F$784,5)+VLOOKUP($A771+ROUND((COLUMN()-2)/24,5),'Расчет сбытовых надбавок'!$B$2281:'Расчет сбытовых надбавок'!$G$3024,3)</f>
        <v>323.5</v>
      </c>
      <c r="D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E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F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G771" s="103">
        <f>VLOOKUP($A771+ROUND((COLUMN()-2)/24,5),АТС!$A$41:$F$784,5)+VLOOKUP($A771+ROUND((COLUMN()-2)/24,5),'Расчет сбытовых надбавок'!$B$2281:'Расчет сбытовых надбавок'!$G$3024,3)</f>
        <v>32.019999999999996</v>
      </c>
      <c r="H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03">
        <f>VLOOKUP($A771+ROUND((COLUMN()-2)/24,5),АТС!$A$41:$F$784,5)+VLOOKUP($A771+ROUND((COLUMN()-2)/24,5),'Расчет сбытовых надбавок'!$B$2281:'Расчет сбытовых надбавок'!$G$3024,3)</f>
        <v>289.11</v>
      </c>
      <c r="L771" s="103">
        <f>VLOOKUP($A771+ROUND((COLUMN()-2)/24,5),АТС!$A$41:$F$784,5)+VLOOKUP($A771+ROUND((COLUMN()-2)/24,5),'Расчет сбытовых надбавок'!$B$2281:'Расчет сбытовых надбавок'!$G$3024,3)</f>
        <v>360.75</v>
      </c>
      <c r="M771" s="103">
        <f>VLOOKUP($A771+ROUND((COLUMN()-2)/24,5),АТС!$A$41:$F$784,5)+VLOOKUP($A771+ROUND((COLUMN()-2)/24,5),'Расчет сбытовых надбавок'!$B$2281:'Расчет сбытовых надбавок'!$G$3024,3)</f>
        <v>420.22</v>
      </c>
      <c r="N771" s="103">
        <f>VLOOKUP($A771+ROUND((COLUMN()-2)/24,5),АТС!$A$41:$F$784,5)+VLOOKUP($A771+ROUND((COLUMN()-2)/24,5),'Расчет сбытовых надбавок'!$B$2281:'Расчет сбытовых надбавок'!$G$3024,3)</f>
        <v>423.91999999999996</v>
      </c>
      <c r="O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P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Q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R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S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T771" s="103">
        <f>VLOOKUP($A771+ROUND((COLUMN()-2)/24,5),АТС!$A$41:$F$784,5)+VLOOKUP($A771+ROUND((COLUMN()-2)/24,5),'Расчет сбытовых надбавок'!$B$2281:'Расчет сбытовых надбавок'!$G$3024,3)</f>
        <v>341.81</v>
      </c>
      <c r="U771" s="103">
        <f>VLOOKUP($A771+ROUND((COLUMN()-2)/24,5),АТС!$A$41:$F$784,5)+VLOOKUP($A771+ROUND((COLUMN()-2)/24,5),'Расчет сбытовых надбавок'!$B$2281:'Расчет сбытовых надбавок'!$G$3024,3)</f>
        <v>329.72</v>
      </c>
      <c r="V771" s="103">
        <f>VLOOKUP($A771+ROUND((COLUMN()-2)/24,5),АТС!$A$41:$F$784,5)+VLOOKUP($A771+ROUND((COLUMN()-2)/24,5),'Расчет сбытовых надбавок'!$B$2281:'Расчет сбытовых надбавок'!$G$3024,3)</f>
        <v>455.79999999999995</v>
      </c>
      <c r="W771" s="103">
        <f>VLOOKUP($A771+ROUND((COLUMN()-2)/24,5),АТС!$A$41:$F$784,5)+VLOOKUP($A771+ROUND((COLUMN()-2)/24,5),'Расчет сбытовых надбавок'!$B$2281:'Расчет сбытовых надбавок'!$G$3024,3)</f>
        <v>142.16</v>
      </c>
      <c r="X771" s="103">
        <f>VLOOKUP($A771+ROUND((COLUMN()-2)/24,5),АТС!$A$41:$F$784,5)+VLOOKUP($A771+ROUND((COLUMN()-2)/24,5),'Расчет сбытовых надбавок'!$B$2281:'Расчет сбытовых надбавок'!$G$3024,3)</f>
        <v>247.75</v>
      </c>
      <c r="Y771" s="103">
        <f>VLOOKUP($A771+ROUND((COLUMN()-2)/24,5),АТС!$A$41:$F$784,5)+VLOOKUP($A771+ROUND((COLUMN()-2)/24,5),'Расчет сбытовых надбавок'!$B$2281:'Расчет сбытовых надбавок'!$G$3024,3)</f>
        <v>199.75</v>
      </c>
    </row>
    <row r="772" spans="1:25" x14ac:dyDescent="0.2">
      <c r="A772" s="83">
        <f t="shared" si="20"/>
        <v>42362</v>
      </c>
      <c r="B772" s="103">
        <f>VLOOKUP($A772+ROUND((COLUMN()-2)/24,5),АТС!$A$41:$F$784,5)+VLOOKUP($A772+ROUND((COLUMN()-2)/24,5),'Расчет сбытовых надбавок'!$B$2281:'Расчет сбытовых надбавок'!$G$3024,3)</f>
        <v>888.53</v>
      </c>
      <c r="C772" s="103">
        <f>VLOOKUP($A772+ROUND((COLUMN()-2)/24,5),АТС!$A$41:$F$784,5)+VLOOKUP($A772+ROUND((COLUMN()-2)/24,5),'Расчет сбытовых надбавок'!$B$2281:'Расчет сбытовых надбавок'!$G$3024,3)</f>
        <v>306.63</v>
      </c>
      <c r="D772" s="103">
        <f>VLOOKUP($A772+ROUND((COLUMN()-2)/24,5),АТС!$A$41:$F$784,5)+VLOOKUP($A772+ROUND((COLUMN()-2)/24,5),'Расчет сбытовых надбавок'!$B$2281:'Расчет сбытовых надбавок'!$G$3024,3)</f>
        <v>340.28000000000003</v>
      </c>
      <c r="E772" s="103">
        <f>VLOOKUP($A772+ROUND((COLUMN()-2)/24,5),АТС!$A$41:$F$784,5)+VLOOKUP($A772+ROUND((COLUMN()-2)/24,5),'Расчет сбытовых надбавок'!$B$2281:'Расчет сбытовых надбавок'!$G$3024,3)</f>
        <v>252.73</v>
      </c>
      <c r="F772" s="103">
        <f>VLOOKUP($A772+ROUND((COLUMN()-2)/24,5),АТС!$A$41:$F$784,5)+VLOOKUP($A772+ROUND((COLUMN()-2)/24,5),'Расчет сбытовых надбавок'!$B$2281:'Расчет сбытовых надбавок'!$G$3024,3)</f>
        <v>4.6400000000000006</v>
      </c>
      <c r="G772" s="103">
        <f>VLOOKUP($A772+ROUND((COLUMN()-2)/24,5),АТС!$A$41:$F$784,5)+VLOOKUP($A772+ROUND((COLUMN()-2)/24,5),'Расчет сбытовых надбавок'!$B$2281:'Расчет сбытовых надбавок'!$G$3024,3)</f>
        <v>42.33</v>
      </c>
      <c r="H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K772" s="103">
        <f>VLOOKUP($A772+ROUND((COLUMN()-2)/24,5),АТС!$A$41:$F$784,5)+VLOOKUP($A772+ROUND((COLUMN()-2)/24,5),'Расчет сбытовых надбавок'!$B$2281:'Расчет сбытовых надбавок'!$G$3024,3)</f>
        <v>52.120000000000005</v>
      </c>
      <c r="L772" s="103">
        <f>VLOOKUP($A772+ROUND((COLUMN()-2)/24,5),АТС!$A$41:$F$784,5)+VLOOKUP($A772+ROUND((COLUMN()-2)/24,5),'Расчет сбытовых надбавок'!$B$2281:'Расчет сбытовых надбавок'!$G$3024,3)</f>
        <v>25.66</v>
      </c>
      <c r="M772" s="103">
        <f>VLOOKUP($A772+ROUND((COLUMN()-2)/24,5),АТС!$A$41:$F$784,5)+VLOOKUP($A772+ROUND((COLUMN()-2)/24,5),'Расчет сбытовых надбавок'!$B$2281:'Расчет сбытовых надбавок'!$G$3024,3)</f>
        <v>61.99</v>
      </c>
      <c r="N772" s="103">
        <f>VLOOKUP($A772+ROUND((COLUMN()-2)/24,5),АТС!$A$41:$F$784,5)+VLOOKUP($A772+ROUND((COLUMN()-2)/24,5),'Расчет сбытовых надбавок'!$B$2281:'Расчет сбытовых надбавок'!$G$3024,3)</f>
        <v>207.76</v>
      </c>
      <c r="O772" s="103">
        <f>VLOOKUP($A772+ROUND((COLUMN()-2)/24,5),АТС!$A$41:$F$784,5)+VLOOKUP($A772+ROUND((COLUMN()-2)/24,5),'Расчет сбытовых надбавок'!$B$2281:'Расчет сбытовых надбавок'!$G$3024,3)</f>
        <v>170.96</v>
      </c>
      <c r="P772" s="103">
        <f>VLOOKUP($A772+ROUND((COLUMN()-2)/24,5),АТС!$A$41:$F$784,5)+VLOOKUP($A772+ROUND((COLUMN()-2)/24,5),'Расчет сбытовых надбавок'!$B$2281:'Расчет сбытовых надбавок'!$G$3024,3)</f>
        <v>354.49</v>
      </c>
      <c r="Q772" s="103">
        <f>VLOOKUP($A772+ROUND((COLUMN()-2)/24,5),АТС!$A$41:$F$784,5)+VLOOKUP($A772+ROUND((COLUMN()-2)/24,5),'Расчет сбытовых надбавок'!$B$2281:'Расчет сбытовых надбавок'!$G$3024,3)</f>
        <v>300.22000000000003</v>
      </c>
      <c r="R772" s="103">
        <f>VLOOKUP($A772+ROUND((COLUMN()-2)/24,5),АТС!$A$41:$F$784,5)+VLOOKUP($A772+ROUND((COLUMN()-2)/24,5),'Расчет сбытовых надбавок'!$B$2281:'Расчет сбытовых надбавок'!$G$3024,3)</f>
        <v>106.1</v>
      </c>
      <c r="S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T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U772" s="103">
        <f>VLOOKUP($A772+ROUND((COLUMN()-2)/24,5),АТС!$A$41:$F$784,5)+VLOOKUP($A772+ROUND((COLUMN()-2)/24,5),'Расчет сбытовых надбавок'!$B$2281:'Расчет сбытовых надбавок'!$G$3024,3)</f>
        <v>539.95000000000005</v>
      </c>
      <c r="V772" s="103">
        <f>VLOOKUP($A772+ROUND((COLUMN()-2)/24,5),АТС!$A$41:$F$784,5)+VLOOKUP($A772+ROUND((COLUMN()-2)/24,5),'Расчет сбытовых надбавок'!$B$2281:'Расчет сбытовых надбавок'!$G$3024,3)</f>
        <v>318.97000000000003</v>
      </c>
      <c r="W772" s="103">
        <f>VLOOKUP($A772+ROUND((COLUMN()-2)/24,5),АТС!$A$41:$F$784,5)+VLOOKUP($A772+ROUND((COLUMN()-2)/24,5),'Расчет сбытовых надбавок'!$B$2281:'Расчет сбытовых надбавок'!$G$3024,3)</f>
        <v>553.9</v>
      </c>
      <c r="X772" s="103">
        <f>VLOOKUP($A772+ROUND((COLUMN()-2)/24,5),АТС!$A$41:$F$784,5)+VLOOKUP($A772+ROUND((COLUMN()-2)/24,5),'Расчет сбытовых надбавок'!$B$2281:'Расчет сбытовых надбавок'!$G$3024,3)</f>
        <v>147.81</v>
      </c>
      <c r="Y772" s="103">
        <f>VLOOKUP($A772+ROUND((COLUMN()-2)/24,5),АТС!$A$41:$F$784,5)+VLOOKUP($A772+ROUND((COLUMN()-2)/24,5),'Расчет сбытовых надбавок'!$B$2281:'Расчет сбытовых надбавок'!$G$3024,3)</f>
        <v>699.43000000000006</v>
      </c>
    </row>
    <row r="773" spans="1:25" x14ac:dyDescent="0.2">
      <c r="A773" s="83">
        <f t="shared" si="20"/>
        <v>42363</v>
      </c>
      <c r="B773" s="103">
        <f>VLOOKUP($A773+ROUND((COLUMN()-2)/24,5),АТС!$A$41:$F$784,5)+VLOOKUP($A773+ROUND((COLUMN()-2)/24,5),'Расчет сбытовых надбавок'!$B$2281:'Расчет сбытовых надбавок'!$G$3024,3)</f>
        <v>818.20999999999992</v>
      </c>
      <c r="C773" s="103">
        <f>VLOOKUP($A773+ROUND((COLUMN()-2)/24,5),АТС!$A$41:$F$784,5)+VLOOKUP($A773+ROUND((COLUMN()-2)/24,5),'Расчет сбытовых надбавок'!$B$2281:'Расчет сбытовых надбавок'!$G$3024,3)</f>
        <v>52.47</v>
      </c>
      <c r="D773" s="103">
        <f>VLOOKUP($A773+ROUND((COLUMN()-2)/24,5),АТС!$A$41:$F$784,5)+VLOOKUP($A773+ROUND((COLUMN()-2)/24,5),'Расчет сбытовых надбавок'!$B$2281:'Расчет сбытовых надбавок'!$G$3024,3)</f>
        <v>248.2</v>
      </c>
      <c r="E773" s="103">
        <f>VLOOKUP($A773+ROUND((COLUMN()-2)/24,5),АТС!$A$41:$F$784,5)+VLOOKUP($A773+ROUND((COLUMN()-2)/24,5),'Расчет сбытовых надбавок'!$B$2281:'Расчет сбытовых надбавок'!$G$3024,3)</f>
        <v>175.32999999999998</v>
      </c>
      <c r="F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G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J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K773" s="103">
        <f>VLOOKUP($A773+ROUND((COLUMN()-2)/24,5),АТС!$A$41:$F$784,5)+VLOOKUP($A773+ROUND((COLUMN()-2)/24,5),'Расчет сбытовых надбавок'!$B$2281:'Расчет сбытовых надбавок'!$G$3024,3)</f>
        <v>594.71</v>
      </c>
      <c r="L773" s="103">
        <f>VLOOKUP($A773+ROUND((COLUMN()-2)/24,5),АТС!$A$41:$F$784,5)+VLOOKUP($A773+ROUND((COLUMN()-2)/24,5),'Расчет сбытовых надбавок'!$B$2281:'Расчет сбытовых надбавок'!$G$3024,3)</f>
        <v>656.52</v>
      </c>
      <c r="M773" s="103">
        <f>VLOOKUP($A773+ROUND((COLUMN()-2)/24,5),АТС!$A$41:$F$784,5)+VLOOKUP($A773+ROUND((COLUMN()-2)/24,5),'Расчет сбытовых надбавок'!$B$2281:'Расчет сбытовых надбавок'!$G$3024,3)</f>
        <v>652.4</v>
      </c>
      <c r="N773" s="103">
        <f>VLOOKUP($A773+ROUND((COLUMN()-2)/24,5),АТС!$A$41:$F$784,5)+VLOOKUP($A773+ROUND((COLUMN()-2)/24,5),'Расчет сбытовых надбавок'!$B$2281:'Расчет сбытовых надбавок'!$G$3024,3)</f>
        <v>755.71</v>
      </c>
      <c r="O773" s="103">
        <f>VLOOKUP($A773+ROUND((COLUMN()-2)/24,5),АТС!$A$41:$F$784,5)+VLOOKUP($A773+ROUND((COLUMN()-2)/24,5),'Расчет сбытовых надбавок'!$B$2281:'Расчет сбытовых надбавок'!$G$3024,3)</f>
        <v>746.30000000000007</v>
      </c>
      <c r="P773" s="103">
        <f>VLOOKUP($A773+ROUND((COLUMN()-2)/24,5),АТС!$A$41:$F$784,5)+VLOOKUP($A773+ROUND((COLUMN()-2)/24,5),'Расчет сбытовых надбавок'!$B$2281:'Расчет сбытовых надбавок'!$G$3024,3)</f>
        <v>629.17000000000007</v>
      </c>
      <c r="Q773" s="103">
        <f>VLOOKUP($A773+ROUND((COLUMN()-2)/24,5),АТС!$A$41:$F$784,5)+VLOOKUP($A773+ROUND((COLUMN()-2)/24,5),'Расчет сбытовых надбавок'!$B$2281:'Расчет сбытовых надбавок'!$G$3024,3)</f>
        <v>21.69</v>
      </c>
      <c r="R773" s="103">
        <f>VLOOKUP($A773+ROUND((COLUMN()-2)/24,5),АТС!$A$41:$F$784,5)+VLOOKUP($A773+ROUND((COLUMN()-2)/24,5),'Расчет сбытовых надбавок'!$B$2281:'Расчет сбытовых надбавок'!$G$3024,3)</f>
        <v>0.1</v>
      </c>
      <c r="S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T773" s="103">
        <f>VLOOKUP($A773+ROUND((COLUMN()-2)/24,5),АТС!$A$41:$F$784,5)+VLOOKUP($A773+ROUND((COLUMN()-2)/24,5),'Расчет сбытовых надбавок'!$B$2281:'Расчет сбытовых надбавок'!$G$3024,3)</f>
        <v>632.91999999999996</v>
      </c>
      <c r="U773" s="103">
        <f>VLOOKUP($A773+ROUND((COLUMN()-2)/24,5),АТС!$A$41:$F$784,5)+VLOOKUP($A773+ROUND((COLUMN()-2)/24,5),'Расчет сбытовых надбавок'!$B$2281:'Расчет сбытовых надбавок'!$G$3024,3)</f>
        <v>574.71</v>
      </c>
      <c r="V773" s="103">
        <f>VLOOKUP($A773+ROUND((COLUMN()-2)/24,5),АТС!$A$41:$F$784,5)+VLOOKUP($A773+ROUND((COLUMN()-2)/24,5),'Расчет сбытовых надбавок'!$B$2281:'Расчет сбытовых надбавок'!$G$3024,3)</f>
        <v>143.92000000000002</v>
      </c>
      <c r="W773" s="103">
        <f>VLOOKUP($A773+ROUND((COLUMN()-2)/24,5),АТС!$A$41:$F$784,5)+VLOOKUP($A773+ROUND((COLUMN()-2)/24,5),'Расчет сбытовых надбавок'!$B$2281:'Расчет сбытовых надбавок'!$G$3024,3)</f>
        <v>293.79000000000002</v>
      </c>
      <c r="X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Y773" s="103">
        <f>VLOOKUP($A773+ROUND((COLUMN()-2)/24,5),АТС!$A$41:$F$784,5)+VLOOKUP($A773+ROUND((COLUMN()-2)/24,5),'Расчет сбытовых надбавок'!$B$2281:'Расчет сбытовых надбавок'!$G$3024,3)</f>
        <v>0</v>
      </c>
    </row>
    <row r="774" spans="1:25" x14ac:dyDescent="0.2">
      <c r="A774" s="83">
        <f t="shared" si="20"/>
        <v>42364</v>
      </c>
      <c r="B774" s="103">
        <f>VLOOKUP($A774+ROUND((COLUMN()-2)/24,5),АТС!$A$41:$F$784,5)+VLOOKUP($A774+ROUND((COLUMN()-2)/24,5),'Расчет сбытовых надбавок'!$B$2281:'Расчет сбытовых надбавок'!$G$3024,3)</f>
        <v>340.4</v>
      </c>
      <c r="C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D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E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F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03">
        <f>VLOOKUP($A774+ROUND((COLUMN()-2)/24,5),АТС!$A$41:$F$784,5)+VLOOKUP($A774+ROUND((COLUMN()-2)/24,5),'Расчет сбытовых надбавок'!$B$2281:'Расчет сбытовых надбавок'!$G$3024,3)</f>
        <v>338.41999999999996</v>
      </c>
      <c r="H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K774" s="103">
        <f>VLOOKUP($A774+ROUND((COLUMN()-2)/24,5),АТС!$A$41:$F$784,5)+VLOOKUP($A774+ROUND((COLUMN()-2)/24,5),'Расчет сбытовых надбавок'!$B$2281:'Расчет сбытовых надбавок'!$G$3024,3)</f>
        <v>436.58</v>
      </c>
      <c r="L774" s="103">
        <f>VLOOKUP($A774+ROUND((COLUMN()-2)/24,5),АТС!$A$41:$F$784,5)+VLOOKUP($A774+ROUND((COLUMN()-2)/24,5),'Расчет сбытовых надбавок'!$B$2281:'Расчет сбытовых надбавок'!$G$3024,3)</f>
        <v>256.44</v>
      </c>
      <c r="M774" s="103">
        <f>VLOOKUP($A774+ROUND((COLUMN()-2)/24,5),АТС!$A$41:$F$784,5)+VLOOKUP($A774+ROUND((COLUMN()-2)/24,5),'Расчет сбытовых надбавок'!$B$2281:'Расчет сбытовых надбавок'!$G$3024,3)</f>
        <v>421.28000000000003</v>
      </c>
      <c r="N774" s="103">
        <f>VLOOKUP($A774+ROUND((COLUMN()-2)/24,5),АТС!$A$41:$F$784,5)+VLOOKUP($A774+ROUND((COLUMN()-2)/24,5),'Расчет сбытовых надбавок'!$B$2281:'Расчет сбытовых надбавок'!$G$3024,3)</f>
        <v>588.91</v>
      </c>
      <c r="O774" s="103">
        <f>VLOOKUP($A774+ROUND((COLUMN()-2)/24,5),АТС!$A$41:$F$784,5)+VLOOKUP($A774+ROUND((COLUMN()-2)/24,5),'Расчет сбытовых надбавок'!$B$2281:'Расчет сбытовых надбавок'!$G$3024,3)</f>
        <v>628.76</v>
      </c>
      <c r="P774" s="103">
        <f>VLOOKUP($A774+ROUND((COLUMN()-2)/24,5),АТС!$A$41:$F$784,5)+VLOOKUP($A774+ROUND((COLUMN()-2)/24,5),'Расчет сбытовых надбавок'!$B$2281:'Расчет сбытовых надбавок'!$G$3024,3)</f>
        <v>616.94000000000005</v>
      </c>
      <c r="Q774" s="103">
        <f>VLOOKUP($A774+ROUND((COLUMN()-2)/24,5),АТС!$A$41:$F$784,5)+VLOOKUP($A774+ROUND((COLUMN()-2)/24,5),'Расчет сбытовых надбавок'!$B$2281:'Расчет сбытовых надбавок'!$G$3024,3)</f>
        <v>478.6</v>
      </c>
      <c r="R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S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T774" s="103">
        <f>VLOOKUP($A774+ROUND((COLUMN()-2)/24,5),АТС!$A$41:$F$784,5)+VLOOKUP($A774+ROUND((COLUMN()-2)/24,5),'Расчет сбытовых надбавок'!$B$2281:'Расчет сбытовых надбавок'!$G$3024,3)</f>
        <v>252.45999999999998</v>
      </c>
      <c r="U774" s="103">
        <f>VLOOKUP($A774+ROUND((COLUMN()-2)/24,5),АТС!$A$41:$F$784,5)+VLOOKUP($A774+ROUND((COLUMN()-2)/24,5),'Расчет сбытовых надбавок'!$B$2281:'Расчет сбытовых надбавок'!$G$3024,3)</f>
        <v>247.21999999999997</v>
      </c>
      <c r="V774" s="103">
        <f>VLOOKUP($A774+ROUND((COLUMN()-2)/24,5),АТС!$A$41:$F$784,5)+VLOOKUP($A774+ROUND((COLUMN()-2)/24,5),'Расчет сбытовых надбавок'!$B$2281:'Расчет сбытовых надбавок'!$G$3024,3)</f>
        <v>264.18</v>
      </c>
      <c r="W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X774" s="103">
        <f>VLOOKUP($A774+ROUND((COLUMN()-2)/24,5),АТС!$A$41:$F$784,5)+VLOOKUP($A774+ROUND((COLUMN()-2)/24,5),'Расчет сбытовых надбавок'!$B$2281:'Расчет сбытовых надбавок'!$G$3024,3)</f>
        <v>80.28</v>
      </c>
      <c r="Y774" s="103">
        <f>VLOOKUP($A774+ROUND((COLUMN()-2)/24,5),АТС!$A$41:$F$784,5)+VLOOKUP($A774+ROUND((COLUMN()-2)/24,5),'Расчет сбытовых надбавок'!$B$2281:'Расчет сбытовых надбавок'!$G$3024,3)</f>
        <v>41.13</v>
      </c>
    </row>
    <row r="775" spans="1:25" x14ac:dyDescent="0.2">
      <c r="A775" s="83">
        <f t="shared" si="20"/>
        <v>42365</v>
      </c>
      <c r="B775" s="103">
        <f>VLOOKUP($A775+ROUND((COLUMN()-2)/24,5),АТС!$A$41:$F$784,5)+VLOOKUP($A775+ROUND((COLUMN()-2)/24,5),'Расчет сбытовых надбавок'!$B$2281:'Расчет сбытовых надбавок'!$G$3024,3)</f>
        <v>229.05</v>
      </c>
      <c r="C775" s="103">
        <f>VLOOKUP($A775+ROUND((COLUMN()-2)/24,5),АТС!$A$41:$F$784,5)+VLOOKUP($A775+ROUND((COLUMN()-2)/24,5),'Расчет сбытовых надбавок'!$B$2281:'Расчет сбытовых надбавок'!$G$3024,3)</f>
        <v>109.38000000000001</v>
      </c>
      <c r="D775" s="103">
        <f>VLOOKUP($A775+ROUND((COLUMN()-2)/24,5),АТС!$A$41:$F$784,5)+VLOOKUP($A775+ROUND((COLUMN()-2)/24,5),'Расчет сбытовых надбавок'!$B$2281:'Расчет сбытовых надбавок'!$G$3024,3)</f>
        <v>206.57999999999998</v>
      </c>
      <c r="E775" s="103">
        <f>VLOOKUP($A775+ROUND((COLUMN()-2)/24,5),АТС!$A$41:$F$784,5)+VLOOKUP($A775+ROUND((COLUMN()-2)/24,5),'Расчет сбытовых надбавок'!$B$2281:'Расчет сбытовых надбавок'!$G$3024,3)</f>
        <v>166.46</v>
      </c>
      <c r="F775" s="103">
        <f>VLOOKUP($A775+ROUND((COLUMN()-2)/24,5),АТС!$A$41:$F$784,5)+VLOOKUP($A775+ROUND((COLUMN()-2)/24,5),'Расчет сбытовых надбавок'!$B$2281:'Расчет сбытовых надбавок'!$G$3024,3)</f>
        <v>91.97999999999999</v>
      </c>
      <c r="G775" s="103">
        <f>VLOOKUP($A775+ROUND((COLUMN()-2)/24,5),АТС!$A$41:$F$784,5)+VLOOKUP($A775+ROUND((COLUMN()-2)/24,5),'Расчет сбытовых надбавок'!$B$2281:'Расчет сбытовых надбавок'!$G$3024,3)</f>
        <v>17.41</v>
      </c>
      <c r="H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N775" s="103">
        <f>VLOOKUP($A775+ROUND((COLUMN()-2)/24,5),АТС!$A$41:$F$784,5)+VLOOKUP($A775+ROUND((COLUMN()-2)/24,5),'Расчет сбытовых надбавок'!$B$2281:'Расчет сбытовых надбавок'!$G$3024,3)</f>
        <v>1.06</v>
      </c>
      <c r="O775" s="103">
        <f>VLOOKUP($A775+ROUND((COLUMN()-2)/24,5),АТС!$A$41:$F$784,5)+VLOOKUP($A775+ROUND((COLUMN()-2)/24,5),'Расчет сбытовых надбавок'!$B$2281:'Расчет сбытовых надбавок'!$G$3024,3)</f>
        <v>17.740000000000002</v>
      </c>
      <c r="P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Q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R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S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T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U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W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X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Y775" s="103">
        <f>VLOOKUP($A775+ROUND((COLUMN()-2)/24,5),АТС!$A$41:$F$784,5)+VLOOKUP($A775+ROUND((COLUMN()-2)/24,5),'Расчет сбытовых надбавок'!$B$2281:'Расчет сбытовых надбавок'!$G$3024,3)</f>
        <v>0</v>
      </c>
    </row>
    <row r="776" spans="1:25" x14ac:dyDescent="0.2">
      <c r="A776" s="83">
        <f t="shared" si="20"/>
        <v>42366</v>
      </c>
      <c r="B776" s="103">
        <f>VLOOKUP($A776+ROUND((COLUMN()-2)/24,5),АТС!$A$41:$F$784,5)+VLOOKUP($A776+ROUND((COLUMN()-2)/24,5),'Расчет сбытовых надбавок'!$B$2281:'Расчет сбытовых надбавок'!$G$3024,3)</f>
        <v>265.67</v>
      </c>
      <c r="C776" s="103">
        <f>VLOOKUP($A776+ROUND((COLUMN()-2)/24,5),АТС!$A$41:$F$784,5)+VLOOKUP($A776+ROUND((COLUMN()-2)/24,5),'Расчет сбытовых надбавок'!$B$2281:'Расчет сбытовых надбавок'!$G$3024,3)</f>
        <v>97.06</v>
      </c>
      <c r="D776" s="103">
        <f>VLOOKUP($A776+ROUND((COLUMN()-2)/24,5),АТС!$A$41:$F$784,5)+VLOOKUP($A776+ROUND((COLUMN()-2)/24,5),'Расчет сбытовых надбавок'!$B$2281:'Расчет сбытовых надбавок'!$G$3024,3)</f>
        <v>79.680000000000007</v>
      </c>
      <c r="E776" s="103">
        <f>VLOOKUP($A776+ROUND((COLUMN()-2)/24,5),АТС!$A$41:$F$784,5)+VLOOKUP($A776+ROUND((COLUMN()-2)/24,5),'Расчет сбытовых надбавок'!$B$2281:'Расчет сбытовых надбавок'!$G$3024,3)</f>
        <v>100.13999999999999</v>
      </c>
      <c r="F776" s="103">
        <f>VLOOKUP($A776+ROUND((COLUMN()-2)/24,5),АТС!$A$41:$F$784,5)+VLOOKUP($A776+ROUND((COLUMN()-2)/24,5),'Расчет сбытовых надбавок'!$B$2281:'Расчет сбытовых надбавок'!$G$3024,3)</f>
        <v>40.840000000000003</v>
      </c>
      <c r="G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K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L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M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N776" s="103">
        <f>VLOOKUP($A776+ROUND((COLUMN()-2)/24,5),АТС!$A$41:$F$784,5)+VLOOKUP($A776+ROUND((COLUMN()-2)/24,5),'Расчет сбытовых надбавок'!$B$2281:'Расчет сбытовых надбавок'!$G$3024,3)</f>
        <v>248.82</v>
      </c>
      <c r="O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P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Q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R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S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T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U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V776" s="103">
        <f>VLOOKUP($A776+ROUND((COLUMN()-2)/24,5),АТС!$A$41:$F$784,5)+VLOOKUP($A776+ROUND((COLUMN()-2)/24,5),'Расчет сбытовых надбавок'!$B$2281:'Расчет сбытовых надбавок'!$G$3024,3)</f>
        <v>161.88999999999999</v>
      </c>
      <c r="W776" s="103">
        <f>VLOOKUP($A776+ROUND((COLUMN()-2)/24,5),АТС!$A$41:$F$784,5)+VLOOKUP($A776+ROUND((COLUMN()-2)/24,5),'Расчет сбытовых надбавок'!$B$2281:'Расчет сбытовых надбавок'!$G$3024,3)</f>
        <v>455.90999999999997</v>
      </c>
      <c r="X776" s="103">
        <f>VLOOKUP($A776+ROUND((COLUMN()-2)/24,5),АТС!$A$41:$F$784,5)+VLOOKUP($A776+ROUND((COLUMN()-2)/24,5),'Расчет сбытовых надбавок'!$B$2281:'Расчет сбытовых надбавок'!$G$3024,3)</f>
        <v>515.24</v>
      </c>
      <c r="Y776" s="103">
        <f>VLOOKUP($A776+ROUND((COLUMN()-2)/24,5),АТС!$A$41:$F$784,5)+VLOOKUP($A776+ROUND((COLUMN()-2)/24,5),'Расчет сбытовых надбавок'!$B$2281:'Расчет сбытовых надбавок'!$G$3024,3)</f>
        <v>340.57</v>
      </c>
    </row>
    <row r="777" spans="1:25" x14ac:dyDescent="0.2">
      <c r="A777" s="83">
        <f t="shared" si="20"/>
        <v>42367</v>
      </c>
      <c r="B777" s="103">
        <f>VLOOKUP($A777+ROUND((COLUMN()-2)/24,5),АТС!$A$41:$F$784,5)+VLOOKUP($A777+ROUND((COLUMN()-2)/24,5),'Расчет сбытовых надбавок'!$B$2281:'Расчет сбытовых надбавок'!$G$3024,3)</f>
        <v>578.43000000000006</v>
      </c>
      <c r="C777" s="103">
        <f>VLOOKUP($A777+ROUND((COLUMN()-2)/24,5),АТС!$A$41:$F$784,5)+VLOOKUP($A777+ROUND((COLUMN()-2)/24,5),'Расчет сбытовых надбавок'!$B$2281:'Расчет сбытовых надбавок'!$G$3024,3)</f>
        <v>198.89</v>
      </c>
      <c r="D777" s="103">
        <f>VLOOKUP($A777+ROUND((COLUMN()-2)/24,5),АТС!$A$41:$F$784,5)+VLOOKUP($A777+ROUND((COLUMN()-2)/24,5),'Расчет сбытовых надбавок'!$B$2281:'Расчет сбытовых надбавок'!$G$3024,3)</f>
        <v>41.72</v>
      </c>
      <c r="E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F777" s="103">
        <f>VLOOKUP($A777+ROUND((COLUMN()-2)/24,5),АТС!$A$41:$F$784,5)+VLOOKUP($A777+ROUND((COLUMN()-2)/24,5),'Расчет сбытовых надбавок'!$B$2281:'Расчет сбытовых надбавок'!$G$3024,3)</f>
        <v>0.03</v>
      </c>
      <c r="G777" s="103">
        <f>VLOOKUP($A777+ROUND((COLUMN()-2)/24,5),АТС!$A$41:$F$784,5)+VLOOKUP($A777+ROUND((COLUMN()-2)/24,5),'Расчет сбытовых надбавок'!$B$2281:'Расчет сбытовых надбавок'!$G$3024,3)</f>
        <v>259.70000000000005</v>
      </c>
      <c r="H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3">
        <f>VLOOKUP($A777+ROUND((COLUMN()-2)/24,5),АТС!$A$41:$F$784,5)+VLOOKUP($A777+ROUND((COLUMN()-2)/24,5),'Расчет сбытовых надбавок'!$B$2281:'Расчет сбытовых надбавок'!$G$3024,3)</f>
        <v>440.45</v>
      </c>
      <c r="M777" s="103">
        <f>VLOOKUP($A777+ROUND((COLUMN()-2)/24,5),АТС!$A$41:$F$784,5)+VLOOKUP($A777+ROUND((COLUMN()-2)/24,5),'Расчет сбытовых надбавок'!$B$2281:'Расчет сбытовых надбавок'!$G$3024,3)</f>
        <v>425.31</v>
      </c>
      <c r="N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03">
        <f>VLOOKUP($A777+ROUND((COLUMN()-2)/24,5),АТС!$A$41:$F$784,5)+VLOOKUP($A777+ROUND((COLUMN()-2)/24,5),'Расчет сбытовых надбавок'!$B$2281:'Расчет сбытовых надбавок'!$G$3024,3)</f>
        <v>54.66</v>
      </c>
      <c r="Q777" s="103">
        <f>VLOOKUP($A777+ROUND((COLUMN()-2)/24,5),АТС!$A$41:$F$784,5)+VLOOKUP($A777+ROUND((COLUMN()-2)/24,5),'Расчет сбытовых надбавок'!$B$2281:'Расчет сбытовых надбавок'!$G$3024,3)</f>
        <v>41.54</v>
      </c>
      <c r="R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V777" s="103">
        <f>VLOOKUP($A777+ROUND((COLUMN()-2)/24,5),АТС!$A$41:$F$784,5)+VLOOKUP($A777+ROUND((COLUMN()-2)/24,5),'Расчет сбытовых надбавок'!$B$2281:'Расчет сбытовых надбавок'!$G$3024,3)</f>
        <v>76.849999999999994</v>
      </c>
      <c r="W777" s="103">
        <f>VLOOKUP($A777+ROUND((COLUMN()-2)/24,5),АТС!$A$41:$F$784,5)+VLOOKUP($A777+ROUND((COLUMN()-2)/24,5),'Расчет сбытовых надбавок'!$B$2281:'Расчет сбытовых надбавок'!$G$3024,3)</f>
        <v>713.55</v>
      </c>
      <c r="X777" s="103">
        <f>VLOOKUP($A777+ROUND((COLUMN()-2)/24,5),АТС!$A$41:$F$784,5)+VLOOKUP($A777+ROUND((COLUMN()-2)/24,5),'Расчет сбытовых надбавок'!$B$2281:'Расчет сбытовых надбавок'!$G$3024,3)</f>
        <v>688.51</v>
      </c>
      <c r="Y777" s="103">
        <f>VLOOKUP($A777+ROUND((COLUMN()-2)/24,5),АТС!$A$41:$F$784,5)+VLOOKUP($A777+ROUND((COLUMN()-2)/24,5),'Расчет сбытовых надбавок'!$B$2281:'Расчет сбытовых надбавок'!$G$3024,3)</f>
        <v>32.5</v>
      </c>
    </row>
    <row r="778" spans="1:25" x14ac:dyDescent="0.2">
      <c r="A778" s="83">
        <f t="shared" si="20"/>
        <v>42368</v>
      </c>
      <c r="B778" s="103">
        <f>VLOOKUP($A778+ROUND((COLUMN()-2)/24,5),АТС!$A$41:$F$784,5)+VLOOKUP($A778+ROUND((COLUMN()-2)/24,5),'Расчет сбытовых надбавок'!$B$2281:'Расчет сбытовых надбавок'!$G$3024,3)</f>
        <v>177.9</v>
      </c>
      <c r="C778" s="103">
        <f>VLOOKUP($A778+ROUND((COLUMN()-2)/24,5),АТС!$A$41:$F$784,5)+VLOOKUP($A778+ROUND((COLUMN()-2)/24,5),'Расчет сбытовых надбавок'!$B$2281:'Расчет сбытовых надбавок'!$G$3024,3)</f>
        <v>311.47000000000003</v>
      </c>
      <c r="D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E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G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K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L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M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N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O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P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Q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R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W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X778" s="103">
        <f>VLOOKUP($A778+ROUND((COLUMN()-2)/24,5),АТС!$A$41:$F$784,5)+VLOOKUP($A778+ROUND((COLUMN()-2)/24,5),'Расчет сбытовых надбавок'!$B$2281:'Расчет сбытовых надбавок'!$G$3024,3)</f>
        <v>7.3800000000000008</v>
      </c>
      <c r="Y778" s="103">
        <f>VLOOKUP($A778+ROUND((COLUMN()-2)/24,5),АТС!$A$41:$F$784,5)+VLOOKUP($A778+ROUND((COLUMN()-2)/24,5),'Расчет сбытовых надбавок'!$B$2281:'Расчет сбытовых надбавок'!$G$3024,3)</f>
        <v>0</v>
      </c>
    </row>
    <row r="779" spans="1:25" x14ac:dyDescent="0.2">
      <c r="A779" s="83">
        <f t="shared" si="20"/>
        <v>42369</v>
      </c>
      <c r="B779" s="103">
        <f>VLOOKUP($A779+ROUND((COLUMN()-2)/24,5),АТС!$A$41:$F$784,5)+VLOOKUP($A779+ROUND((COLUMN()-2)/24,5),'Расчет сбытовых надбавок'!$B$2281:'Расчет сбытовых надбавок'!$G$3024,3)</f>
        <v>1007.96</v>
      </c>
      <c r="C779" s="103">
        <f>VLOOKUP($A779+ROUND((COLUMN()-2)/24,5),АТС!$A$41:$F$784,5)+VLOOKUP($A779+ROUND((COLUMN()-2)/24,5),'Расчет сбытовых надбавок'!$B$2281:'Расчет сбытовых надбавок'!$G$3024,3)</f>
        <v>1028.8800000000001</v>
      </c>
      <c r="D779" s="103">
        <f>VLOOKUP($A779+ROUND((COLUMN()-2)/24,5),АТС!$A$41:$F$784,5)+VLOOKUP($A779+ROUND((COLUMN()-2)/24,5),'Расчет сбытовых надбавок'!$B$2281:'Расчет сбытовых надбавок'!$G$3024,3)</f>
        <v>637.82000000000005</v>
      </c>
      <c r="E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F779" s="103">
        <f>VLOOKUP($A779+ROUND((COLUMN()-2)/24,5),АТС!$A$41:$F$784,5)+VLOOKUP($A779+ROUND((COLUMN()-2)/24,5),'Расчет сбытовых надбавок'!$B$2281:'Расчет сбытовых надбавок'!$G$3024,3)</f>
        <v>354.31</v>
      </c>
      <c r="G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K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M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N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O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P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Q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R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S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T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U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V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W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X779" s="103">
        <f>VLOOKUP($A779+ROUND((COLUMN()-2)/24,5),АТС!$A$41:$F$784,5)+VLOOKUP($A779+ROUND((COLUMN()-2)/24,5),'Расчет сбытовых надбавок'!$B$2281:'Расчет сбытовых надбавок'!$G$3024,3)</f>
        <v>41.37</v>
      </c>
      <c r="Y779" s="103">
        <f>VLOOKUP($A779+ROUND((COLUMN()-2)/24,5),АТС!$A$41:$F$784,5)+VLOOKUP($A779+ROUND((COLUMN()-2)/24,5),'Расчет сбытовых надбавок'!$B$2281:'Расчет сбытовых надбавок'!$G$3024,3)</f>
        <v>0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151</v>
      </c>
      <c r="B781" s="82"/>
      <c r="C781" s="82"/>
      <c r="D781" s="82"/>
    </row>
    <row r="782" spans="1:25" ht="12.75" customHeight="1" x14ac:dyDescent="0.2">
      <c r="A782" s="172" t="s">
        <v>48</v>
      </c>
      <c r="B782" s="183" t="s">
        <v>155</v>
      </c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5"/>
    </row>
    <row r="783" spans="1:25" ht="12.75" customHeight="1" x14ac:dyDescent="0.2">
      <c r="A783" s="173"/>
      <c r="B783" s="186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8"/>
    </row>
    <row r="784" spans="1:25" s="116" customFormat="1" ht="12.75" customHeight="1" x14ac:dyDescent="0.2">
      <c r="A784" s="173"/>
      <c r="B784" s="219" t="s">
        <v>123</v>
      </c>
      <c r="C784" s="207" t="s">
        <v>124</v>
      </c>
      <c r="D784" s="207" t="s">
        <v>125</v>
      </c>
      <c r="E784" s="207" t="s">
        <v>126</v>
      </c>
      <c r="F784" s="207" t="s">
        <v>127</v>
      </c>
      <c r="G784" s="207" t="s">
        <v>128</v>
      </c>
      <c r="H784" s="207" t="s">
        <v>129</v>
      </c>
      <c r="I784" s="207" t="s">
        <v>130</v>
      </c>
      <c r="J784" s="207" t="s">
        <v>131</v>
      </c>
      <c r="K784" s="207" t="s">
        <v>132</v>
      </c>
      <c r="L784" s="207" t="s">
        <v>133</v>
      </c>
      <c r="M784" s="207" t="s">
        <v>134</v>
      </c>
      <c r="N784" s="217" t="s">
        <v>135</v>
      </c>
      <c r="O784" s="207" t="s">
        <v>136</v>
      </c>
      <c r="P784" s="207" t="s">
        <v>137</v>
      </c>
      <c r="Q784" s="207" t="s">
        <v>138</v>
      </c>
      <c r="R784" s="207" t="s">
        <v>139</v>
      </c>
      <c r="S784" s="207" t="s">
        <v>140</v>
      </c>
      <c r="T784" s="207" t="s">
        <v>141</v>
      </c>
      <c r="U784" s="207" t="s">
        <v>142</v>
      </c>
      <c r="V784" s="207" t="s">
        <v>143</v>
      </c>
      <c r="W784" s="207" t="s">
        <v>144</v>
      </c>
      <c r="X784" s="207" t="s">
        <v>145</v>
      </c>
      <c r="Y784" s="207" t="s">
        <v>146</v>
      </c>
    </row>
    <row r="785" spans="1:27" s="116" customFormat="1" ht="11.25" customHeight="1" x14ac:dyDescent="0.2">
      <c r="A785" s="174"/>
      <c r="B785" s="220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1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</row>
    <row r="786" spans="1:27" ht="15.75" customHeight="1" x14ac:dyDescent="0.2">
      <c r="A786" s="83">
        <f>A749</f>
        <v>42339</v>
      </c>
      <c r="B786" s="103">
        <f>VLOOKUP($A786+ROUND((COLUMN()-2)/24,5),АТС!$A$41:$F$784,5)+VLOOKUP($A786+ROUND((COLUMN()-2)/24,5),'Расчет сбытовых надбавок'!$B$2281:'Расчет сбытовых надбавок'!$G$3024,4)</f>
        <v>167.22</v>
      </c>
      <c r="C786" s="103">
        <f>VLOOKUP($A786+ROUND((COLUMN()-2)/24,5),АТС!$A$41:$F$784,5)+VLOOKUP($A786+ROUND((COLUMN()-2)/24,5),'Расчет сбытовых надбавок'!$B$2281:'Расчет сбытовых надбавок'!$G$3024,4)</f>
        <v>295.72000000000003</v>
      </c>
      <c r="D786" s="103">
        <f>VLOOKUP($A786+ROUND((COLUMN()-2)/24,5),АТС!$A$41:$F$784,5)+VLOOKUP($A786+ROUND((COLUMN()-2)/24,5),'Расчет сбытовых надбавок'!$B$2281:'Расчет сбытовых надбавок'!$G$3024,4)</f>
        <v>199.56</v>
      </c>
      <c r="E786" s="103">
        <f>VLOOKUP($A786+ROUND((COLUMN()-2)/24,5),АТС!$A$41:$F$784,5)+VLOOKUP($A786+ROUND((COLUMN()-2)/24,5),'Расчет сбытовых надбавок'!$B$2281:'Расчет сбытовых надбавок'!$G$3024,4)</f>
        <v>396.90999999999997</v>
      </c>
      <c r="F786" s="103">
        <f>VLOOKUP($A786+ROUND((COLUMN()-2)/24,5),АТС!$A$41:$F$784,5)+VLOOKUP($A786+ROUND((COLUMN()-2)/24,5),'Расчет сбытовых надбавок'!$B$2281:'Расчет сбытовых надбавок'!$G$3024,4)</f>
        <v>59.48</v>
      </c>
      <c r="G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3">
        <f>VLOOKUP($A786+ROUND((COLUMN()-2)/24,5),АТС!$A$41:$F$784,5)+VLOOKUP($A786+ROUND((COLUMN()-2)/24,5),'Расчет сбытовых надбавок'!$B$2281:'Расчет сбытовых надбавок'!$G$3024,4)</f>
        <v>66.009999999999991</v>
      </c>
      <c r="K786" s="103">
        <f>VLOOKUP($A786+ROUND((COLUMN()-2)/24,5),АТС!$A$41:$F$784,5)+VLOOKUP($A786+ROUND((COLUMN()-2)/24,5),'Расчет сбытовых надбавок'!$B$2281:'Расчет сбытовых надбавок'!$G$3024,4)</f>
        <v>721.84</v>
      </c>
      <c r="L786" s="103">
        <f>VLOOKUP($A786+ROUND((COLUMN()-2)/24,5),АТС!$A$41:$F$784,5)+VLOOKUP($A786+ROUND((COLUMN()-2)/24,5),'Расчет сбытовых надбавок'!$B$2281:'Расчет сбытовых надбавок'!$G$3024,4)</f>
        <v>846.04</v>
      </c>
      <c r="M786" s="103">
        <f>VLOOKUP($A786+ROUND((COLUMN()-2)/24,5),АТС!$A$41:$F$784,5)+VLOOKUP($A786+ROUND((COLUMN()-2)/24,5),'Расчет сбытовых надбавок'!$B$2281:'Расчет сбытовых надбавок'!$G$3024,4)</f>
        <v>834.36</v>
      </c>
      <c r="N786" s="103">
        <f>VLOOKUP($A786+ROUND((COLUMN()-2)/24,5),АТС!$A$41:$F$784,5)+VLOOKUP($A786+ROUND((COLUMN()-2)/24,5),'Расчет сбытовых надбавок'!$B$2281:'Расчет сбытовых надбавок'!$G$3024,4)</f>
        <v>152.66999999999999</v>
      </c>
      <c r="O786" s="103">
        <f>VLOOKUP($A786+ROUND((COLUMN()-2)/24,5),АТС!$A$41:$F$784,5)+VLOOKUP($A786+ROUND((COLUMN()-2)/24,5),'Расчет сбытовых надбавок'!$B$2281:'Расчет сбытовых надбавок'!$G$3024,4)</f>
        <v>2.38</v>
      </c>
      <c r="P786" s="103">
        <f>VLOOKUP($A786+ROUND((COLUMN()-2)/24,5),АТС!$A$41:$F$784,5)+VLOOKUP($A786+ROUND((COLUMN()-2)/24,5),'Расчет сбытовых надбавок'!$B$2281:'Расчет сбытовых надбавок'!$G$3024,4)</f>
        <v>220.08</v>
      </c>
      <c r="Q786" s="103">
        <f>VLOOKUP($A786+ROUND((COLUMN()-2)/24,5),АТС!$A$41:$F$784,5)+VLOOKUP($A786+ROUND((COLUMN()-2)/24,5),'Расчет сбытовых надбавок'!$B$2281:'Расчет сбытовых надбавок'!$G$3024,4)</f>
        <v>190.72</v>
      </c>
      <c r="R786" s="103">
        <f>VLOOKUP($A786+ROUND((COLUMN()-2)/24,5),АТС!$A$41:$F$784,5)+VLOOKUP($A786+ROUND((COLUMN()-2)/24,5),'Расчет сбытовых надбавок'!$B$2281:'Расчет сбытовых надбавок'!$G$3024,4)</f>
        <v>289.99</v>
      </c>
      <c r="S786" s="103">
        <f>VLOOKUP($A786+ROUND((COLUMN()-2)/24,5),АТС!$A$41:$F$784,5)+VLOOKUP($A786+ROUND((COLUMN()-2)/24,5),'Расчет сбытовых надбавок'!$B$2281:'Расчет сбытовых надбавок'!$G$3024,4)</f>
        <v>295.24</v>
      </c>
      <c r="T786" s="103">
        <f>VLOOKUP($A786+ROUND((COLUMN()-2)/24,5),АТС!$A$41:$F$784,5)+VLOOKUP($A786+ROUND((COLUMN()-2)/24,5),'Расчет сбытовых надбавок'!$B$2281:'Расчет сбытовых надбавок'!$G$3024,4)</f>
        <v>814.71999999999991</v>
      </c>
      <c r="U786" s="103">
        <f>VLOOKUP($A786+ROUND((COLUMN()-2)/24,5),АТС!$A$41:$F$784,5)+VLOOKUP($A786+ROUND((COLUMN()-2)/24,5),'Расчет сбытовых надбавок'!$B$2281:'Расчет сбытовых надбавок'!$G$3024,4)</f>
        <v>876.91000000000008</v>
      </c>
      <c r="V786" s="103">
        <f>VLOOKUP($A786+ROUND((COLUMN()-2)/24,5),АТС!$A$41:$F$784,5)+VLOOKUP($A786+ROUND((COLUMN()-2)/24,5),'Расчет сбытовых надбавок'!$B$2281:'Расчет сбытовых надбавок'!$G$3024,4)</f>
        <v>975.04</v>
      </c>
      <c r="W786" s="103">
        <f>VLOOKUP($A786+ROUND((COLUMN()-2)/24,5),АТС!$A$41:$F$784,5)+VLOOKUP($A786+ROUND((COLUMN()-2)/24,5),'Расчет сбытовых надбавок'!$B$2281:'Расчет сбытовых надбавок'!$G$3024,4)</f>
        <v>1074.5</v>
      </c>
      <c r="X786" s="103">
        <f>VLOOKUP($A786+ROUND((COLUMN()-2)/24,5),АТС!$A$41:$F$784,5)+VLOOKUP($A786+ROUND((COLUMN()-2)/24,5),'Расчет сбытовых надбавок'!$B$2281:'Расчет сбытовых надбавок'!$G$3024,4)</f>
        <v>678.62</v>
      </c>
      <c r="Y786" s="103">
        <f>VLOOKUP($A786+ROUND((COLUMN()-2)/24,5),АТС!$A$41:$F$784,5)+VLOOKUP($A786+ROUND((COLUMN()-2)/24,5),'Расчет сбытовых надбавок'!$B$2281:'Расчет сбытовых надбавок'!$G$3024,4)</f>
        <v>344.93</v>
      </c>
      <c r="AA786" s="84"/>
    </row>
    <row r="787" spans="1:27" x14ac:dyDescent="0.2">
      <c r="A787" s="83">
        <f>A786+1</f>
        <v>42340</v>
      </c>
      <c r="B787" s="103">
        <f>VLOOKUP($A787+ROUND((COLUMN()-2)/24,5),АТС!$A$41:$F$784,5)+VLOOKUP($A787+ROUND((COLUMN()-2)/24,5),'Расчет сбытовых надбавок'!$B$2281:'Расчет сбытовых надбавок'!$G$3024,4)</f>
        <v>387</v>
      </c>
      <c r="C787" s="103">
        <f>VLOOKUP($A787+ROUND((COLUMN()-2)/24,5),АТС!$A$41:$F$784,5)+VLOOKUP($A787+ROUND((COLUMN()-2)/24,5),'Расчет сбытовых надбавок'!$B$2281:'Расчет сбытовых надбавок'!$G$3024,4)</f>
        <v>367.25</v>
      </c>
      <c r="D787" s="103">
        <f>VLOOKUP($A787+ROUND((COLUMN()-2)/24,5),АТС!$A$41:$F$784,5)+VLOOKUP($A787+ROUND((COLUMN()-2)/24,5),'Расчет сбытовых надбавок'!$B$2281:'Расчет сбытовых надбавок'!$G$3024,4)</f>
        <v>28.03</v>
      </c>
      <c r="E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F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G787" s="103">
        <f>VLOOKUP($A787+ROUND((COLUMN()-2)/24,5),АТС!$A$41:$F$784,5)+VLOOKUP($A787+ROUND((COLUMN()-2)/24,5),'Расчет сбытовых надбавок'!$B$2281:'Расчет сбытовых надбавок'!$G$3024,4)</f>
        <v>204.09</v>
      </c>
      <c r="H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K787" s="103">
        <f>VLOOKUP($A787+ROUND((COLUMN()-2)/24,5),АТС!$A$41:$F$784,5)+VLOOKUP($A787+ROUND((COLUMN()-2)/24,5),'Расчет сбытовых надбавок'!$B$2281:'Расчет сбытовых надбавок'!$G$3024,4)</f>
        <v>7.57</v>
      </c>
      <c r="L787" s="103">
        <f>VLOOKUP($A787+ROUND((COLUMN()-2)/24,5),АТС!$A$41:$F$784,5)+VLOOKUP($A787+ROUND((COLUMN()-2)/24,5),'Расчет сбытовых надбавок'!$B$2281:'Расчет сбытовых надбавок'!$G$3024,4)</f>
        <v>6.2799999999999994</v>
      </c>
      <c r="M787" s="103">
        <f>VLOOKUP($A787+ROUND((COLUMN()-2)/24,5),АТС!$A$41:$F$784,5)+VLOOKUP($A787+ROUND((COLUMN()-2)/24,5),'Расчет сбытовых надбавок'!$B$2281:'Расчет сбытовых надбавок'!$G$3024,4)</f>
        <v>41.06</v>
      </c>
      <c r="N787" s="103">
        <f>VLOOKUP($A787+ROUND((COLUMN()-2)/24,5),АТС!$A$41:$F$784,5)+VLOOKUP($A787+ROUND((COLUMN()-2)/24,5),'Расчет сбытовых надбавок'!$B$2281:'Расчет сбытовых надбавок'!$G$3024,4)</f>
        <v>12.700000000000001</v>
      </c>
      <c r="O787" s="103">
        <f>VLOOKUP($A787+ROUND((COLUMN()-2)/24,5),АТС!$A$41:$F$784,5)+VLOOKUP($A787+ROUND((COLUMN()-2)/24,5),'Расчет сбытовых надбавок'!$B$2281:'Расчет сбытовых надбавок'!$G$3024,4)</f>
        <v>18.739999999999998</v>
      </c>
      <c r="P787" s="103">
        <f>VLOOKUP($A787+ROUND((COLUMN()-2)/24,5),АТС!$A$41:$F$784,5)+VLOOKUP($A787+ROUND((COLUMN()-2)/24,5),'Расчет сбытовых надбавок'!$B$2281:'Расчет сбытовых надбавок'!$G$3024,4)</f>
        <v>39.6</v>
      </c>
      <c r="Q787" s="103">
        <f>VLOOKUP($A787+ROUND((COLUMN()-2)/24,5),АТС!$A$41:$F$784,5)+VLOOKUP($A787+ROUND((COLUMN()-2)/24,5),'Расчет сбытовых надбавок'!$B$2281:'Расчет сбытовых надбавок'!$G$3024,4)</f>
        <v>3.65</v>
      </c>
      <c r="R787" s="103">
        <f>VLOOKUP($A787+ROUND((COLUMN()-2)/24,5),АТС!$A$41:$F$784,5)+VLOOKUP($A787+ROUND((COLUMN()-2)/24,5),'Расчет сбытовых надбавок'!$B$2281:'Расчет сбытовых надбавок'!$G$3024,4)</f>
        <v>0.32999999999999996</v>
      </c>
      <c r="S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T787" s="103">
        <f>VLOOKUP($A787+ROUND((COLUMN()-2)/24,5),АТС!$A$41:$F$784,5)+VLOOKUP($A787+ROUND((COLUMN()-2)/24,5),'Расчет сбытовых надбавок'!$B$2281:'Расчет сбытовых надбавок'!$G$3024,4)</f>
        <v>47.96</v>
      </c>
      <c r="U787" s="103">
        <f>VLOOKUP($A787+ROUND((COLUMN()-2)/24,5),АТС!$A$41:$F$784,5)+VLOOKUP($A787+ROUND((COLUMN()-2)/24,5),'Расчет сбытовых надбавок'!$B$2281:'Расчет сбытовых надбавок'!$G$3024,4)</f>
        <v>71.599999999999994</v>
      </c>
      <c r="V787" s="103">
        <f>VLOOKUP($A787+ROUND((COLUMN()-2)/24,5),АТС!$A$41:$F$784,5)+VLOOKUP($A787+ROUND((COLUMN()-2)/24,5),'Расчет сбытовых надбавок'!$B$2281:'Расчет сбытовых надбавок'!$G$3024,4)</f>
        <v>34.1</v>
      </c>
      <c r="W787" s="103">
        <f>VLOOKUP($A787+ROUND((COLUMN()-2)/24,5),АТС!$A$41:$F$784,5)+VLOOKUP($A787+ROUND((COLUMN()-2)/24,5),'Расчет сбытовых надбавок'!$B$2281:'Расчет сбытовых надбавок'!$G$3024,4)</f>
        <v>84.87</v>
      </c>
      <c r="X787" s="103">
        <f>VLOOKUP($A787+ROUND((COLUMN()-2)/24,5),АТС!$A$41:$F$784,5)+VLOOKUP($A787+ROUND((COLUMN()-2)/24,5),'Расчет сбытовых надбавок'!$B$2281:'Расчет сбытовых надбавок'!$G$3024,4)</f>
        <v>57.49</v>
      </c>
      <c r="Y787" s="103">
        <f>VLOOKUP($A787+ROUND((COLUMN()-2)/24,5),АТС!$A$41:$F$784,5)+VLOOKUP($A787+ROUND((COLUMN()-2)/24,5),'Расчет сбытовых надбавок'!$B$2281:'Расчет сбытовых надбавок'!$G$3024,4)</f>
        <v>0</v>
      </c>
    </row>
    <row r="788" spans="1:27" x14ac:dyDescent="0.2">
      <c r="A788" s="83">
        <f t="shared" ref="A788:A816" si="21">A787+1</f>
        <v>42341</v>
      </c>
      <c r="B788" s="103">
        <f>VLOOKUP($A788+ROUND((COLUMN()-2)/24,5),АТС!$A$41:$F$784,5)+VLOOKUP($A788+ROUND((COLUMN()-2)/24,5),'Расчет сбытовых надбавок'!$B$2281:'Расчет сбытовых надбавок'!$G$3024,4)</f>
        <v>657.27</v>
      </c>
      <c r="C788" s="103">
        <f>VLOOKUP($A788+ROUND((COLUMN()-2)/24,5),АТС!$A$41:$F$784,5)+VLOOKUP($A788+ROUND((COLUMN()-2)/24,5),'Расчет сбытовых надбавок'!$B$2281:'Расчет сбытовых надбавок'!$G$3024,4)</f>
        <v>133.25</v>
      </c>
      <c r="D788" s="103">
        <f>VLOOKUP($A788+ROUND((COLUMN()-2)/24,5),АТС!$A$41:$F$784,5)+VLOOKUP($A788+ROUND((COLUMN()-2)/24,5),'Расчет сбытовых надбавок'!$B$2281:'Расчет сбытовых надбавок'!$G$3024,4)</f>
        <v>368.73</v>
      </c>
      <c r="E788" s="103">
        <f>VLOOKUP($A788+ROUND((COLUMN()-2)/24,5),АТС!$A$41:$F$784,5)+VLOOKUP($A788+ROUND((COLUMN()-2)/24,5),'Расчет сбытовых надбавок'!$B$2281:'Расчет сбытовых надбавок'!$G$3024,4)</f>
        <v>63.74</v>
      </c>
      <c r="F788" s="103">
        <f>VLOOKUP($A788+ROUND((COLUMN()-2)/24,5),АТС!$A$41:$F$784,5)+VLOOKUP($A788+ROUND((COLUMN()-2)/24,5),'Расчет сбытовых надбавок'!$B$2281:'Расчет сбытовых надбавок'!$G$3024,4)</f>
        <v>30.82</v>
      </c>
      <c r="G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03">
        <f>VLOOKUP($A788+ROUND((COLUMN()-2)/24,5),АТС!$A$41:$F$784,5)+VLOOKUP($A788+ROUND((COLUMN()-2)/24,5),'Расчет сбытовых надбавок'!$B$2281:'Расчет сбытовых надбавок'!$G$3024,4)</f>
        <v>6.4700000000000006</v>
      </c>
      <c r="M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N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O788" s="103">
        <f>VLOOKUP($A788+ROUND((COLUMN()-2)/24,5),АТС!$A$41:$F$784,5)+VLOOKUP($A788+ROUND((COLUMN()-2)/24,5),'Расчет сбытовых надбавок'!$B$2281:'Расчет сбытовых надбавок'!$G$3024,4)</f>
        <v>27.04</v>
      </c>
      <c r="P788" s="103">
        <f>VLOOKUP($A788+ROUND((COLUMN()-2)/24,5),АТС!$A$41:$F$784,5)+VLOOKUP($A788+ROUND((COLUMN()-2)/24,5),'Расчет сбытовых надбавок'!$B$2281:'Расчет сбытовых надбавок'!$G$3024,4)</f>
        <v>51.7</v>
      </c>
      <c r="Q788" s="103">
        <f>VLOOKUP($A788+ROUND((COLUMN()-2)/24,5),АТС!$A$41:$F$784,5)+VLOOKUP($A788+ROUND((COLUMN()-2)/24,5),'Расчет сбытовых надбавок'!$B$2281:'Расчет сбытовых надбавок'!$G$3024,4)</f>
        <v>29.89</v>
      </c>
      <c r="R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S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03">
        <f>VLOOKUP($A788+ROUND((COLUMN()-2)/24,5),АТС!$A$41:$F$784,5)+VLOOKUP($A788+ROUND((COLUMN()-2)/24,5),'Расчет сбытовых надбавок'!$B$2281:'Расчет сбытовых надбавок'!$G$3024,4)</f>
        <v>131.39000000000001</v>
      </c>
      <c r="X788" s="103">
        <f>VLOOKUP($A788+ROUND((COLUMN()-2)/24,5),АТС!$A$41:$F$784,5)+VLOOKUP($A788+ROUND((COLUMN()-2)/24,5),'Расчет сбытовых надбавок'!$B$2281:'Расчет сбытовых надбавок'!$G$3024,4)</f>
        <v>363.76</v>
      </c>
      <c r="Y788" s="103">
        <f>VLOOKUP($A788+ROUND((COLUMN()-2)/24,5),АТС!$A$41:$F$784,5)+VLOOKUP($A788+ROUND((COLUMN()-2)/24,5),'Расчет сбытовых надбавок'!$B$2281:'Расчет сбытовых надбавок'!$G$3024,4)</f>
        <v>344.23</v>
      </c>
    </row>
    <row r="789" spans="1:27" x14ac:dyDescent="0.2">
      <c r="A789" s="83">
        <f t="shared" si="21"/>
        <v>42342</v>
      </c>
      <c r="B789" s="103">
        <f>VLOOKUP($A789+ROUND((COLUMN()-2)/24,5),АТС!$A$41:$F$784,5)+VLOOKUP($A789+ROUND((COLUMN()-2)/24,5),'Расчет сбытовых надбавок'!$B$2281:'Расчет сбытовых надбавок'!$G$3024,4)</f>
        <v>134.1</v>
      </c>
      <c r="C789" s="103">
        <f>VLOOKUP($A789+ROUND((COLUMN()-2)/24,5),АТС!$A$41:$F$784,5)+VLOOKUP($A789+ROUND((COLUMN()-2)/24,5),'Расчет сбытовых надбавок'!$B$2281:'Расчет сбытовых надбавок'!$G$3024,4)</f>
        <v>307.45</v>
      </c>
      <c r="D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E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F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G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3">
        <f>VLOOKUP($A789+ROUND((COLUMN()-2)/24,5),АТС!$A$41:$F$784,5)+VLOOKUP($A789+ROUND((COLUMN()-2)/24,5),'Расчет сбытовых надбавок'!$B$2281:'Расчет сбытовых надбавок'!$G$3024,4)</f>
        <v>64.69</v>
      </c>
      <c r="K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M789" s="103">
        <f>VLOOKUP($A789+ROUND((COLUMN()-2)/24,5),АТС!$A$41:$F$784,5)+VLOOKUP($A789+ROUND((COLUMN()-2)/24,5),'Расчет сбытовых надбавок'!$B$2281:'Расчет сбытовых надбавок'!$G$3024,4)</f>
        <v>90.86</v>
      </c>
      <c r="N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O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P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03">
        <f>VLOOKUP($A789+ROUND((COLUMN()-2)/24,5),АТС!$A$41:$F$784,5)+VLOOKUP($A789+ROUND((COLUMN()-2)/24,5),'Расчет сбытовых надбавок'!$B$2281:'Расчет сбытовых надбавок'!$G$3024,4)</f>
        <v>10.219999999999999</v>
      </c>
      <c r="R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S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U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03">
        <f>VLOOKUP($A789+ROUND((COLUMN()-2)/24,5),АТС!$A$41:$F$784,5)+VLOOKUP($A789+ROUND((COLUMN()-2)/24,5),'Расчет сбытовых надбавок'!$B$2281:'Расчет сбытовых надбавок'!$G$3024,4)</f>
        <v>40.119999999999997</v>
      </c>
      <c r="X789" s="103">
        <f>VLOOKUP($A789+ROUND((COLUMN()-2)/24,5),АТС!$A$41:$F$784,5)+VLOOKUP($A789+ROUND((COLUMN()-2)/24,5),'Расчет сбытовых надбавок'!$B$2281:'Расчет сбытовых надбавок'!$G$3024,4)</f>
        <v>275.64</v>
      </c>
      <c r="Y789" s="103">
        <f>VLOOKUP($A789+ROUND((COLUMN()-2)/24,5),АТС!$A$41:$F$784,5)+VLOOKUP($A789+ROUND((COLUMN()-2)/24,5),'Расчет сбытовых надбавок'!$B$2281:'Расчет сбытовых надбавок'!$G$3024,4)</f>
        <v>324.75</v>
      </c>
    </row>
    <row r="790" spans="1:27" x14ac:dyDescent="0.2">
      <c r="A790" s="83">
        <f t="shared" si="21"/>
        <v>42343</v>
      </c>
      <c r="B790" s="103">
        <f>VLOOKUP($A790+ROUND((COLUMN()-2)/24,5),АТС!$A$41:$F$784,5)+VLOOKUP($A790+ROUND((COLUMN()-2)/24,5),'Расчет сбытовых надбавок'!$B$2281:'Расчет сбытовых надбавок'!$G$3024,4)</f>
        <v>2.0699999999999998</v>
      </c>
      <c r="C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D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E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F790" s="103">
        <f>VLOOKUP($A790+ROUND((COLUMN()-2)/24,5),АТС!$A$41:$F$784,5)+VLOOKUP($A790+ROUND((COLUMN()-2)/24,5),'Расчет сбытовых надбавок'!$B$2281:'Расчет сбытовых надбавок'!$G$3024,4)</f>
        <v>21.9</v>
      </c>
      <c r="G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3">
        <f>VLOOKUP($A790+ROUND((COLUMN()-2)/24,5),АТС!$A$41:$F$784,5)+VLOOKUP($A790+ROUND((COLUMN()-2)/24,5),'Расчет сбытовых надбавок'!$B$2281:'Расчет сбытовых надбавок'!$G$3024,4)</f>
        <v>1.07</v>
      </c>
      <c r="K790" s="103">
        <f>VLOOKUP($A790+ROUND((COLUMN()-2)/24,5),АТС!$A$41:$F$784,5)+VLOOKUP($A790+ROUND((COLUMN()-2)/24,5),'Расчет сбытовых надбавок'!$B$2281:'Расчет сбытовых надбавок'!$G$3024,4)</f>
        <v>103.22</v>
      </c>
      <c r="L790" s="103">
        <f>VLOOKUP($A790+ROUND((COLUMN()-2)/24,5),АТС!$A$41:$F$784,5)+VLOOKUP($A790+ROUND((COLUMN()-2)/24,5),'Расчет сбытовых надбавок'!$B$2281:'Расчет сбытовых надбавок'!$G$3024,4)</f>
        <v>609.07000000000005</v>
      </c>
      <c r="M790" s="103">
        <f>VLOOKUP($A790+ROUND((COLUMN()-2)/24,5),АТС!$A$41:$F$784,5)+VLOOKUP($A790+ROUND((COLUMN()-2)/24,5),'Расчет сбытовых надбавок'!$B$2281:'Расчет сбытовых надбавок'!$G$3024,4)</f>
        <v>653.02</v>
      </c>
      <c r="N790" s="103">
        <f>VLOOKUP($A790+ROUND((COLUMN()-2)/24,5),АТС!$A$41:$F$784,5)+VLOOKUP($A790+ROUND((COLUMN()-2)/24,5),'Расчет сбытовых надбавок'!$B$2281:'Расчет сбытовых надбавок'!$G$3024,4)</f>
        <v>1048.1399999999999</v>
      </c>
      <c r="O790" s="103">
        <f>VLOOKUP($A790+ROUND((COLUMN()-2)/24,5),АТС!$A$41:$F$784,5)+VLOOKUP($A790+ROUND((COLUMN()-2)/24,5),'Расчет сбытовых надбавок'!$B$2281:'Расчет сбытовых надбавок'!$G$3024,4)</f>
        <v>1064.56</v>
      </c>
      <c r="P790" s="103">
        <f>VLOOKUP($A790+ROUND((COLUMN()-2)/24,5),АТС!$A$41:$F$784,5)+VLOOKUP($A790+ROUND((COLUMN()-2)/24,5),'Расчет сбытовых надбавок'!$B$2281:'Расчет сбытовых надбавок'!$G$3024,4)</f>
        <v>1034.0999999999999</v>
      </c>
      <c r="Q790" s="103">
        <f>VLOOKUP($A790+ROUND((COLUMN()-2)/24,5),АТС!$A$41:$F$784,5)+VLOOKUP($A790+ROUND((COLUMN()-2)/24,5),'Расчет сбытовых надбавок'!$B$2281:'Расчет сбытовых надбавок'!$G$3024,4)</f>
        <v>417.48</v>
      </c>
      <c r="R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T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03">
        <f>VLOOKUP($A790+ROUND((COLUMN()-2)/24,5),АТС!$A$41:$F$784,5)+VLOOKUP($A790+ROUND((COLUMN()-2)/24,5),'Расчет сбытовых надбавок'!$B$2281:'Расчет сбытовых надбавок'!$G$3024,4)</f>
        <v>69.23</v>
      </c>
      <c r="W790" s="103">
        <f>VLOOKUP($A790+ROUND((COLUMN()-2)/24,5),АТС!$A$41:$F$784,5)+VLOOKUP($A790+ROUND((COLUMN()-2)/24,5),'Расчет сбытовых надбавок'!$B$2281:'Расчет сбытовых надбавок'!$G$3024,4)</f>
        <v>132.61000000000001</v>
      </c>
      <c r="X790" s="103">
        <f>VLOOKUP($A790+ROUND((COLUMN()-2)/24,5),АТС!$A$41:$F$784,5)+VLOOKUP($A790+ROUND((COLUMN()-2)/24,5),'Расчет сбытовых надбавок'!$B$2281:'Расчет сбытовых надбавок'!$G$3024,4)</f>
        <v>104</v>
      </c>
      <c r="Y790" s="103">
        <f>VLOOKUP($A790+ROUND((COLUMN()-2)/24,5),АТС!$A$41:$F$784,5)+VLOOKUP($A790+ROUND((COLUMN()-2)/24,5),'Расчет сбытовых надбавок'!$B$2281:'Расчет сбытовых надбавок'!$G$3024,4)</f>
        <v>1078.4299999999998</v>
      </c>
    </row>
    <row r="791" spans="1:27" x14ac:dyDescent="0.2">
      <c r="A791" s="83">
        <f t="shared" si="21"/>
        <v>42344</v>
      </c>
      <c r="B791" s="103">
        <f>VLOOKUP($A791+ROUND((COLUMN()-2)/24,5),АТС!$A$41:$F$784,5)+VLOOKUP($A791+ROUND((COLUMN()-2)/24,5),'Расчет сбытовых надбавок'!$B$2281:'Расчет сбытовых надбавок'!$G$3024,4)</f>
        <v>36.01</v>
      </c>
      <c r="C791" s="103">
        <f>VLOOKUP($A791+ROUND((COLUMN()-2)/24,5),АТС!$A$41:$F$784,5)+VLOOKUP($A791+ROUND((COLUMN()-2)/24,5),'Расчет сбытовых надбавок'!$B$2281:'Расчет сбытовых надбавок'!$G$3024,4)</f>
        <v>34.049999999999997</v>
      </c>
      <c r="D791" s="103">
        <f>VLOOKUP($A791+ROUND((COLUMN()-2)/24,5),АТС!$A$41:$F$784,5)+VLOOKUP($A791+ROUND((COLUMN()-2)/24,5),'Расчет сбытовых надбавок'!$B$2281:'Расчет сбытовых надбавок'!$G$3024,4)</f>
        <v>103.07000000000001</v>
      </c>
      <c r="E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F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G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3">
        <f>VLOOKUP($A791+ROUND((COLUMN()-2)/24,5),АТС!$A$41:$F$784,5)+VLOOKUP($A791+ROUND((COLUMN()-2)/24,5),'Расчет сбытовых надбавок'!$B$2281:'Расчет сбытовых надбавок'!$G$3024,4)</f>
        <v>161.87</v>
      </c>
      <c r="I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L791" s="103">
        <f>VLOOKUP($A791+ROUND((COLUMN()-2)/24,5),АТС!$A$41:$F$784,5)+VLOOKUP($A791+ROUND((COLUMN()-2)/24,5),'Расчет сбытовых надбавок'!$B$2281:'Расчет сбытовых надбавок'!$G$3024,4)</f>
        <v>294.19</v>
      </c>
      <c r="M791" s="103">
        <f>VLOOKUP($A791+ROUND((COLUMN()-2)/24,5),АТС!$A$41:$F$784,5)+VLOOKUP($A791+ROUND((COLUMN()-2)/24,5),'Расчет сбытовых надбавок'!$B$2281:'Расчет сбытовых надбавок'!$G$3024,4)</f>
        <v>321.74</v>
      </c>
      <c r="N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O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P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Q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R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S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T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U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03">
        <f>VLOOKUP($A791+ROUND((COLUMN()-2)/24,5),АТС!$A$41:$F$784,5)+VLOOKUP($A791+ROUND((COLUMN()-2)/24,5),'Расчет сбытовых надбавок'!$B$2281:'Расчет сбытовых надбавок'!$G$3024,4)</f>
        <v>14.780000000000001</v>
      </c>
      <c r="W791" s="103">
        <f>VLOOKUP($A791+ROUND((COLUMN()-2)/24,5),АТС!$A$41:$F$784,5)+VLOOKUP($A791+ROUND((COLUMN()-2)/24,5),'Расчет сбытовых надбавок'!$B$2281:'Расчет сбытовых надбавок'!$G$3024,4)</f>
        <v>20.22</v>
      </c>
      <c r="X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Y791" s="103">
        <f>VLOOKUP($A791+ROUND((COLUMN()-2)/24,5),АТС!$A$41:$F$784,5)+VLOOKUP($A791+ROUND((COLUMN()-2)/24,5),'Расчет сбытовых надбавок'!$B$2281:'Расчет сбытовых надбавок'!$G$3024,4)</f>
        <v>360.20000000000005</v>
      </c>
    </row>
    <row r="792" spans="1:27" x14ac:dyDescent="0.2">
      <c r="A792" s="83">
        <f t="shared" si="21"/>
        <v>42345</v>
      </c>
      <c r="B792" s="103">
        <f>VLOOKUP($A792+ROUND((COLUMN()-2)/24,5),АТС!$A$41:$F$784,5)+VLOOKUP($A792+ROUND((COLUMN()-2)/24,5),'Расчет сбытовых надбавок'!$B$2281:'Расчет сбытовых надбавок'!$G$3024,4)</f>
        <v>1333.07</v>
      </c>
      <c r="C792" s="103">
        <f>VLOOKUP($A792+ROUND((COLUMN()-2)/24,5),АТС!$A$41:$F$784,5)+VLOOKUP($A792+ROUND((COLUMN()-2)/24,5),'Расчет сбытовых надбавок'!$B$2281:'Расчет сбытовых надбавок'!$G$3024,4)</f>
        <v>1195.29</v>
      </c>
      <c r="D792" s="103">
        <f>VLOOKUP($A792+ROUND((COLUMN()-2)/24,5),АТС!$A$41:$F$784,5)+VLOOKUP($A792+ROUND((COLUMN()-2)/24,5),'Расчет сбытовых надбавок'!$B$2281:'Расчет сбытовых надбавок'!$G$3024,4)</f>
        <v>97.12</v>
      </c>
      <c r="E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F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VLOOKUP($A792+ROUND((COLUMN()-2)/24,5),АТС!$A$41:$F$784,5)+VLOOKUP($A792+ROUND((COLUMN()-2)/24,5),'Расчет сбытовых надбавок'!$B$2281:'Расчет сбытовых надбавок'!$G$3024,4)</f>
        <v>80.539999999999992</v>
      </c>
      <c r="K792" s="103">
        <f>VLOOKUP($A792+ROUND((COLUMN()-2)/24,5),АТС!$A$41:$F$784,5)+VLOOKUP($A792+ROUND((COLUMN()-2)/24,5),'Расчет сбытовых надбавок'!$B$2281:'Расчет сбытовых надбавок'!$G$3024,4)</f>
        <v>43.51</v>
      </c>
      <c r="L792" s="103">
        <f>VLOOKUP($A792+ROUND((COLUMN()-2)/24,5),АТС!$A$41:$F$784,5)+VLOOKUP($A792+ROUND((COLUMN()-2)/24,5),'Расчет сбытовых надбавок'!$B$2281:'Расчет сбытовых надбавок'!$G$3024,4)</f>
        <v>64.789999999999992</v>
      </c>
      <c r="M792" s="103">
        <f>VLOOKUP($A792+ROUND((COLUMN()-2)/24,5),АТС!$A$41:$F$784,5)+VLOOKUP($A792+ROUND((COLUMN()-2)/24,5),'Расчет сбытовых надбавок'!$B$2281:'Расчет сбытовых надбавок'!$G$3024,4)</f>
        <v>89.67</v>
      </c>
      <c r="N792" s="103">
        <f>VLOOKUP($A792+ROUND((COLUMN()-2)/24,5),АТС!$A$41:$F$784,5)+VLOOKUP($A792+ROUND((COLUMN()-2)/24,5),'Расчет сбытовых надбавок'!$B$2281:'Расчет сбытовых надбавок'!$G$3024,4)</f>
        <v>27.93</v>
      </c>
      <c r="O792" s="103">
        <f>VLOOKUP($A792+ROUND((COLUMN()-2)/24,5),АТС!$A$41:$F$784,5)+VLOOKUP($A792+ROUND((COLUMN()-2)/24,5),'Расчет сбытовых надбавок'!$B$2281:'Расчет сбытовых надбавок'!$G$3024,4)</f>
        <v>38.54</v>
      </c>
      <c r="P792" s="103">
        <f>VLOOKUP($A792+ROUND((COLUMN()-2)/24,5),АТС!$A$41:$F$784,5)+VLOOKUP($A792+ROUND((COLUMN()-2)/24,5),'Расчет сбытовых надбавок'!$B$2281:'Расчет сбытовых надбавок'!$G$3024,4)</f>
        <v>0.94000000000000006</v>
      </c>
      <c r="Q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R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S792" s="103">
        <f>VLOOKUP($A792+ROUND((COLUMN()-2)/24,5),АТС!$A$41:$F$784,5)+VLOOKUP($A792+ROUND((COLUMN()-2)/24,5),'Расчет сбытовых надбавок'!$B$2281:'Расчет сбытовых надбавок'!$G$3024,4)</f>
        <v>32.39</v>
      </c>
      <c r="T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U792" s="103">
        <f>VLOOKUP($A792+ROUND((COLUMN()-2)/24,5),АТС!$A$41:$F$784,5)+VLOOKUP($A792+ROUND((COLUMN()-2)/24,5),'Расчет сбытовых надбавок'!$B$2281:'Расчет сбытовых надбавок'!$G$3024,4)</f>
        <v>123.99000000000001</v>
      </c>
      <c r="V792" s="103">
        <f>VLOOKUP($A792+ROUND((COLUMN()-2)/24,5),АТС!$A$41:$F$784,5)+VLOOKUP($A792+ROUND((COLUMN()-2)/24,5),'Расчет сбытовых надбавок'!$B$2281:'Расчет сбытовых надбавок'!$G$3024,4)</f>
        <v>160.74</v>
      </c>
      <c r="W792" s="103">
        <f>VLOOKUP($A792+ROUND((COLUMN()-2)/24,5),АТС!$A$41:$F$784,5)+VLOOKUP($A792+ROUND((COLUMN()-2)/24,5),'Расчет сбытовых надбавок'!$B$2281:'Расчет сбытовых надбавок'!$G$3024,4)</f>
        <v>149.6</v>
      </c>
      <c r="X792" s="103">
        <f>VLOOKUP($A792+ROUND((COLUMN()-2)/24,5),АТС!$A$41:$F$784,5)+VLOOKUP($A792+ROUND((COLUMN()-2)/24,5),'Расчет сбытовых надбавок'!$B$2281:'Расчет сбытовых надбавок'!$G$3024,4)</f>
        <v>853.98</v>
      </c>
      <c r="Y792" s="103">
        <f>VLOOKUP($A792+ROUND((COLUMN()-2)/24,5),АТС!$A$41:$F$784,5)+VLOOKUP($A792+ROUND((COLUMN()-2)/24,5),'Расчет сбытовых надбавок'!$B$2281:'Расчет сбытовых надбавок'!$G$3024,4)</f>
        <v>79.84</v>
      </c>
    </row>
    <row r="793" spans="1:27" x14ac:dyDescent="0.2">
      <c r="A793" s="83">
        <f t="shared" si="21"/>
        <v>42346</v>
      </c>
      <c r="B793" s="103">
        <f>VLOOKUP($A793+ROUND((COLUMN()-2)/24,5),АТС!$A$41:$F$784,5)+VLOOKUP($A793+ROUND((COLUMN()-2)/24,5),'Расчет сбытовых надбавок'!$B$2281:'Расчет сбытовых надбавок'!$G$3024,4)</f>
        <v>133.51</v>
      </c>
      <c r="C793" s="103">
        <f>VLOOKUP($A793+ROUND((COLUMN()-2)/24,5),АТС!$A$41:$F$784,5)+VLOOKUP($A793+ROUND((COLUMN()-2)/24,5),'Расчет сбытовых надбавок'!$B$2281:'Расчет сбытовых надбавок'!$G$3024,4)</f>
        <v>46.98</v>
      </c>
      <c r="D793" s="103">
        <f>VLOOKUP($A793+ROUND((COLUMN()-2)/24,5),АТС!$A$41:$F$784,5)+VLOOKUP($A793+ROUND((COLUMN()-2)/24,5),'Расчет сбытовых надбавок'!$B$2281:'Расчет сбытовых надбавок'!$G$3024,4)</f>
        <v>63.63</v>
      </c>
      <c r="E793" s="103">
        <f>VLOOKUP($A793+ROUND((COLUMN()-2)/24,5),АТС!$A$41:$F$784,5)+VLOOKUP($A793+ROUND((COLUMN()-2)/24,5),'Расчет сбытовых надбавок'!$B$2281:'Расчет сбытовых надбавок'!$G$3024,4)</f>
        <v>28.65</v>
      </c>
      <c r="F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G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M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N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O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P793" s="103">
        <f>VLOOKUP($A793+ROUND((COLUMN()-2)/24,5),АТС!$A$41:$F$784,5)+VLOOKUP($A793+ROUND((COLUMN()-2)/24,5),'Расчет сбытовых надбавок'!$B$2281:'Расчет сбытовых надбавок'!$G$3024,4)</f>
        <v>28.07</v>
      </c>
      <c r="Q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R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S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03">
        <f>VLOOKUP($A793+ROUND((COLUMN()-2)/24,5),АТС!$A$41:$F$784,5)+VLOOKUP($A793+ROUND((COLUMN()-2)/24,5),'Расчет сбытовых надбавок'!$B$2281:'Расчет сбытовых надбавок'!$G$3024,4)</f>
        <v>28.92</v>
      </c>
      <c r="U793" s="103">
        <f>VLOOKUP($A793+ROUND((COLUMN()-2)/24,5),АТС!$A$41:$F$784,5)+VLOOKUP($A793+ROUND((COLUMN()-2)/24,5),'Расчет сбытовых надбавок'!$B$2281:'Расчет сбытовых надбавок'!$G$3024,4)</f>
        <v>52.510000000000005</v>
      </c>
      <c r="V793" s="103">
        <f>VLOOKUP($A793+ROUND((COLUMN()-2)/24,5),АТС!$A$41:$F$784,5)+VLOOKUP($A793+ROUND((COLUMN()-2)/24,5),'Расчет сбытовых надбавок'!$B$2281:'Расчет сбытовых надбавок'!$G$3024,4)</f>
        <v>657.34</v>
      </c>
      <c r="W793" s="103">
        <f>VLOOKUP($A793+ROUND((COLUMN()-2)/24,5),АТС!$A$41:$F$784,5)+VLOOKUP($A793+ROUND((COLUMN()-2)/24,5),'Расчет сбытовых надбавок'!$B$2281:'Расчет сбытовых надбавок'!$G$3024,4)</f>
        <v>549.92000000000007</v>
      </c>
      <c r="X793" s="103">
        <f>VLOOKUP($A793+ROUND((COLUMN()-2)/24,5),АТС!$A$41:$F$784,5)+VLOOKUP($A793+ROUND((COLUMN()-2)/24,5),'Расчет сбытовых надбавок'!$B$2281:'Расчет сбытовых надбавок'!$G$3024,4)</f>
        <v>818.53</v>
      </c>
      <c r="Y793" s="103">
        <f>VLOOKUP($A793+ROUND((COLUMN()-2)/24,5),АТС!$A$41:$F$784,5)+VLOOKUP($A793+ROUND((COLUMN()-2)/24,5),'Расчет сбытовых надбавок'!$B$2281:'Расчет сбытовых надбавок'!$G$3024,4)</f>
        <v>254.32999999999998</v>
      </c>
    </row>
    <row r="794" spans="1:27" x14ac:dyDescent="0.2">
      <c r="A794" s="83">
        <f t="shared" si="21"/>
        <v>42347</v>
      </c>
      <c r="B794" s="103">
        <f>VLOOKUP($A794+ROUND((COLUMN()-2)/24,5),АТС!$A$41:$F$784,5)+VLOOKUP($A794+ROUND((COLUMN()-2)/24,5),'Расчет сбытовых надбавок'!$B$2281:'Расчет сбытовых надбавок'!$G$3024,4)</f>
        <v>292.69</v>
      </c>
      <c r="C794" s="103">
        <f>VLOOKUP($A794+ROUND((COLUMN()-2)/24,5),АТС!$A$41:$F$784,5)+VLOOKUP($A794+ROUND((COLUMN()-2)/24,5),'Расчет сбытовых надбавок'!$B$2281:'Расчет сбытовых надбавок'!$G$3024,4)</f>
        <v>44.72</v>
      </c>
      <c r="D794" s="103">
        <f>VLOOKUP($A794+ROUND((COLUMN()-2)/24,5),АТС!$A$41:$F$784,5)+VLOOKUP($A794+ROUND((COLUMN()-2)/24,5),'Расчет сбытовых надбавок'!$B$2281:'Расчет сбытовых надбавок'!$G$3024,4)</f>
        <v>101.89999999999999</v>
      </c>
      <c r="E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F794" s="103">
        <f>VLOOKUP($A794+ROUND((COLUMN()-2)/24,5),АТС!$A$41:$F$784,5)+VLOOKUP($A794+ROUND((COLUMN()-2)/24,5),'Расчет сбытовых надбавок'!$B$2281:'Расчет сбытовых надбавок'!$G$3024,4)</f>
        <v>343.5</v>
      </c>
      <c r="G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VLOOKUP($A794+ROUND((COLUMN()-2)/24,5),АТС!$A$41:$F$784,5)+VLOOKUP($A794+ROUND((COLUMN()-2)/24,5),'Расчет сбытовых надбавок'!$B$2281:'Расчет сбытовых надбавок'!$G$3024,4)</f>
        <v>46.72</v>
      </c>
      <c r="K794" s="103">
        <f>VLOOKUP($A794+ROUND((COLUMN()-2)/24,5),АТС!$A$41:$F$784,5)+VLOOKUP($A794+ROUND((COLUMN()-2)/24,5),'Расчет сбытовых надбавок'!$B$2281:'Расчет сбытовых надбавок'!$G$3024,4)</f>
        <v>194.11</v>
      </c>
      <c r="L794" s="103">
        <f>VLOOKUP($A794+ROUND((COLUMN()-2)/24,5),АТС!$A$41:$F$784,5)+VLOOKUP($A794+ROUND((COLUMN()-2)/24,5),'Расчет сбытовых надбавок'!$B$2281:'Расчет сбытовых надбавок'!$G$3024,4)</f>
        <v>392.13</v>
      </c>
      <c r="M794" s="103">
        <f>VLOOKUP($A794+ROUND((COLUMN()-2)/24,5),АТС!$A$41:$F$784,5)+VLOOKUP($A794+ROUND((COLUMN()-2)/24,5),'Расчет сбытовых надбавок'!$B$2281:'Расчет сбытовых надбавок'!$G$3024,4)</f>
        <v>424.15000000000003</v>
      </c>
      <c r="N794" s="103">
        <f>VLOOKUP($A794+ROUND((COLUMN()-2)/24,5),АТС!$A$41:$F$784,5)+VLOOKUP($A794+ROUND((COLUMN()-2)/24,5),'Расчет сбытовых надбавок'!$B$2281:'Расчет сбытовых надбавок'!$G$3024,4)</f>
        <v>262.39</v>
      </c>
      <c r="O794" s="103">
        <f>VLOOKUP($A794+ROUND((COLUMN()-2)/24,5),АТС!$A$41:$F$784,5)+VLOOKUP($A794+ROUND((COLUMN()-2)/24,5),'Расчет сбытовых надбавок'!$B$2281:'Расчет сбытовых надбавок'!$G$3024,4)</f>
        <v>236.8</v>
      </c>
      <c r="P794" s="103">
        <f>VLOOKUP($A794+ROUND((COLUMN()-2)/24,5),АТС!$A$41:$F$784,5)+VLOOKUP($A794+ROUND((COLUMN()-2)/24,5),'Расчет сбытовых надбавок'!$B$2281:'Расчет сбытовых надбавок'!$G$3024,4)</f>
        <v>633.40000000000009</v>
      </c>
      <c r="Q794" s="103">
        <f>VLOOKUP($A794+ROUND((COLUMN()-2)/24,5),АТС!$A$41:$F$784,5)+VLOOKUP($A794+ROUND((COLUMN()-2)/24,5),'Расчет сбытовых надбавок'!$B$2281:'Расчет сбытовых надбавок'!$G$3024,4)</f>
        <v>567.97</v>
      </c>
      <c r="R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S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T794" s="103">
        <f>VLOOKUP($A794+ROUND((COLUMN()-2)/24,5),АТС!$A$41:$F$784,5)+VLOOKUP($A794+ROUND((COLUMN()-2)/24,5),'Расчет сбытовых надбавок'!$B$2281:'Расчет сбытовых надбавок'!$G$3024,4)</f>
        <v>71.929999999999993</v>
      </c>
      <c r="U794" s="103">
        <f>VLOOKUP($A794+ROUND((COLUMN()-2)/24,5),АТС!$A$41:$F$784,5)+VLOOKUP($A794+ROUND((COLUMN()-2)/24,5),'Расчет сбытовых надбавок'!$B$2281:'Расчет сбытовых надбавок'!$G$3024,4)</f>
        <v>92.759999999999991</v>
      </c>
      <c r="V794" s="103">
        <f>VLOOKUP($A794+ROUND((COLUMN()-2)/24,5),АТС!$A$41:$F$784,5)+VLOOKUP($A794+ROUND((COLUMN()-2)/24,5),'Расчет сбытовых надбавок'!$B$2281:'Расчет сбытовых надбавок'!$G$3024,4)</f>
        <v>275.63</v>
      </c>
      <c r="W794" s="103">
        <f>VLOOKUP($A794+ROUND((COLUMN()-2)/24,5),АТС!$A$41:$F$784,5)+VLOOKUP($A794+ROUND((COLUMN()-2)/24,5),'Расчет сбытовых надбавок'!$B$2281:'Расчет сбытовых надбавок'!$G$3024,4)</f>
        <v>650.03</v>
      </c>
      <c r="X794" s="103">
        <f>VLOOKUP($A794+ROUND((COLUMN()-2)/24,5),АТС!$A$41:$F$784,5)+VLOOKUP($A794+ROUND((COLUMN()-2)/24,5),'Расчет сбытовых надбавок'!$B$2281:'Расчет сбытовых надбавок'!$G$3024,4)</f>
        <v>902.23</v>
      </c>
      <c r="Y794" s="103">
        <f>VLOOKUP($A794+ROUND((COLUMN()-2)/24,5),АТС!$A$41:$F$784,5)+VLOOKUP($A794+ROUND((COLUMN()-2)/24,5),'Расчет сбытовых надбавок'!$B$2281:'Расчет сбытовых надбавок'!$G$3024,4)</f>
        <v>58.41</v>
      </c>
    </row>
    <row r="795" spans="1:27" x14ac:dyDescent="0.2">
      <c r="A795" s="83">
        <f t="shared" si="21"/>
        <v>42348</v>
      </c>
      <c r="B795" s="103">
        <f>VLOOKUP($A795+ROUND((COLUMN()-2)/24,5),АТС!$A$41:$F$784,5)+VLOOKUP($A795+ROUND((COLUMN()-2)/24,5),'Расчет сбытовых надбавок'!$B$2281:'Расчет сбытовых надбавок'!$G$3024,4)</f>
        <v>102.92</v>
      </c>
      <c r="C795" s="103">
        <f>VLOOKUP($A795+ROUND((COLUMN()-2)/24,5),АТС!$A$41:$F$784,5)+VLOOKUP($A795+ROUND((COLUMN()-2)/24,5),'Расчет сбытовых надбавок'!$B$2281:'Расчет сбытовых надбавок'!$G$3024,4)</f>
        <v>53.120000000000005</v>
      </c>
      <c r="D795" s="103">
        <f>VLOOKUP($A795+ROUND((COLUMN()-2)/24,5),АТС!$A$41:$F$784,5)+VLOOKUP($A795+ROUND((COLUMN()-2)/24,5),'Расчет сбытовых надбавок'!$B$2281:'Расчет сбытовых надбавок'!$G$3024,4)</f>
        <v>3.15</v>
      </c>
      <c r="E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F795" s="103">
        <f>VLOOKUP($A795+ROUND((COLUMN()-2)/24,5),АТС!$A$41:$F$784,5)+VLOOKUP($A795+ROUND((COLUMN()-2)/24,5),'Расчет сбытовых надбавок'!$B$2281:'Расчет сбытовых надбавок'!$G$3024,4)</f>
        <v>351.28</v>
      </c>
      <c r="G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3">
        <f>VLOOKUP($A795+ROUND((COLUMN()-2)/24,5),АТС!$A$41:$F$784,5)+VLOOKUP($A795+ROUND((COLUMN()-2)/24,5),'Расчет сбытовых надбавок'!$B$2281:'Расчет сбытовых надбавок'!$G$3024,4)</f>
        <v>32.53</v>
      </c>
      <c r="L795" s="103">
        <f>VLOOKUP($A795+ROUND((COLUMN()-2)/24,5),АТС!$A$41:$F$784,5)+VLOOKUP($A795+ROUND((COLUMN()-2)/24,5),'Расчет сбытовых надбавок'!$B$2281:'Расчет сбытовых надбавок'!$G$3024,4)</f>
        <v>62.98</v>
      </c>
      <c r="M795" s="103">
        <f>VLOOKUP($A795+ROUND((COLUMN()-2)/24,5),АТС!$A$41:$F$784,5)+VLOOKUP($A795+ROUND((COLUMN()-2)/24,5),'Расчет сбытовых надбавок'!$B$2281:'Расчет сбытовых надбавок'!$G$3024,4)</f>
        <v>86.5</v>
      </c>
      <c r="N795" s="103">
        <f>VLOOKUP($A795+ROUND((COLUMN()-2)/24,5),АТС!$A$41:$F$784,5)+VLOOKUP($A795+ROUND((COLUMN()-2)/24,5),'Расчет сбытовых надбавок'!$B$2281:'Расчет сбытовых надбавок'!$G$3024,4)</f>
        <v>185</v>
      </c>
      <c r="O795" s="103">
        <f>VLOOKUP($A795+ROUND((COLUMN()-2)/24,5),АТС!$A$41:$F$784,5)+VLOOKUP($A795+ROUND((COLUMN()-2)/24,5),'Расчет сбытовых надбавок'!$B$2281:'Расчет сбытовых надбавок'!$G$3024,4)</f>
        <v>192.99</v>
      </c>
      <c r="P795" s="103">
        <f>VLOOKUP($A795+ROUND((COLUMN()-2)/24,5),АТС!$A$41:$F$784,5)+VLOOKUP($A795+ROUND((COLUMN()-2)/24,5),'Расчет сбытовых надбавок'!$B$2281:'Расчет сбытовых надбавок'!$G$3024,4)</f>
        <v>319.60000000000002</v>
      </c>
      <c r="Q795" s="103">
        <f>VLOOKUP($A795+ROUND((COLUMN()-2)/24,5),АТС!$A$41:$F$784,5)+VLOOKUP($A795+ROUND((COLUMN()-2)/24,5),'Расчет сбытовых надбавок'!$B$2281:'Расчет сбытовых надбавок'!$G$3024,4)</f>
        <v>155.45999999999998</v>
      </c>
      <c r="R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03">
        <f>VLOOKUP($A795+ROUND((COLUMN()-2)/24,5),АТС!$A$41:$F$784,5)+VLOOKUP($A795+ROUND((COLUMN()-2)/24,5),'Расчет сбытовых надбавок'!$B$2281:'Расчет сбытовых надбавок'!$G$3024,4)</f>
        <v>38.980000000000004</v>
      </c>
      <c r="U795" s="103">
        <f>VLOOKUP($A795+ROUND((COLUMN()-2)/24,5),АТС!$A$41:$F$784,5)+VLOOKUP($A795+ROUND((COLUMN()-2)/24,5),'Расчет сбытовых надбавок'!$B$2281:'Расчет сбытовых надбавок'!$G$3024,4)</f>
        <v>86.31</v>
      </c>
      <c r="V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03">
        <f>VLOOKUP($A795+ROUND((COLUMN()-2)/24,5),АТС!$A$41:$F$784,5)+VLOOKUP($A795+ROUND((COLUMN()-2)/24,5),'Расчет сбытовых надбавок'!$B$2281:'Расчет сбытовых надбавок'!$G$3024,4)</f>
        <v>55.03</v>
      </c>
      <c r="X795" s="103">
        <f>VLOOKUP($A795+ROUND((COLUMN()-2)/24,5),АТС!$A$41:$F$784,5)+VLOOKUP($A795+ROUND((COLUMN()-2)/24,5),'Расчет сбытовых надбавок'!$B$2281:'Расчет сбытовых надбавок'!$G$3024,4)</f>
        <v>562.88</v>
      </c>
      <c r="Y795" s="103">
        <f>VLOOKUP($A795+ROUND((COLUMN()-2)/24,5),АТС!$A$41:$F$784,5)+VLOOKUP($A795+ROUND((COLUMN()-2)/24,5),'Расчет сбытовых надбавок'!$B$2281:'Расчет сбытовых надбавок'!$G$3024,4)</f>
        <v>369.28</v>
      </c>
    </row>
    <row r="796" spans="1:27" x14ac:dyDescent="0.2">
      <c r="A796" s="83">
        <f t="shared" si="21"/>
        <v>42349</v>
      </c>
      <c r="B796" s="103">
        <f>VLOOKUP($A796+ROUND((COLUMN()-2)/24,5),АТС!$A$41:$F$784,5)+VLOOKUP($A796+ROUND((COLUMN()-2)/24,5),'Расчет сбытовых надбавок'!$B$2281:'Расчет сбытовых надбавок'!$G$3024,4)</f>
        <v>359.86</v>
      </c>
      <c r="C796" s="103">
        <f>VLOOKUP($A796+ROUND((COLUMN()-2)/24,5),АТС!$A$41:$F$784,5)+VLOOKUP($A796+ROUND((COLUMN()-2)/24,5),'Расчет сбытовых надбавок'!$B$2281:'Расчет сбытовых надбавок'!$G$3024,4)</f>
        <v>73.75</v>
      </c>
      <c r="D796" s="103">
        <f>VLOOKUP($A796+ROUND((COLUMN()-2)/24,5),АТС!$A$41:$F$784,5)+VLOOKUP($A796+ROUND((COLUMN()-2)/24,5),'Расчет сбытовых надбавок'!$B$2281:'Расчет сбытовых надбавок'!$G$3024,4)</f>
        <v>34.1</v>
      </c>
      <c r="E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F796" s="103">
        <f>VLOOKUP($A796+ROUND((COLUMN()-2)/24,5),АТС!$A$41:$F$784,5)+VLOOKUP($A796+ROUND((COLUMN()-2)/24,5),'Расчет сбытовых надбавок'!$B$2281:'Расчет сбытовых надбавок'!$G$3024,4)</f>
        <v>365.99</v>
      </c>
      <c r="G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VLOOKUP($A796+ROUND((COLUMN()-2)/24,5),АТС!$A$41:$F$784,5)+VLOOKUP($A796+ROUND((COLUMN()-2)/24,5),'Расчет сбытовых надбавок'!$B$2281:'Расчет сбытовых надбавок'!$G$3024,4)</f>
        <v>41.39</v>
      </c>
      <c r="K796" s="103">
        <f>VLOOKUP($A796+ROUND((COLUMN()-2)/24,5),АТС!$A$41:$F$784,5)+VLOOKUP($A796+ROUND((COLUMN()-2)/24,5),'Расчет сбытовых надбавок'!$B$2281:'Расчет сбытовых надбавок'!$G$3024,4)</f>
        <v>34.24</v>
      </c>
      <c r="L796" s="103">
        <f>VLOOKUP($A796+ROUND((COLUMN()-2)/24,5),АТС!$A$41:$F$784,5)+VLOOKUP($A796+ROUND((COLUMN()-2)/24,5),'Расчет сбытовых надбавок'!$B$2281:'Расчет сбытовых надбавок'!$G$3024,4)</f>
        <v>11.51</v>
      </c>
      <c r="M796" s="103">
        <f>VLOOKUP($A796+ROUND((COLUMN()-2)/24,5),АТС!$A$41:$F$784,5)+VLOOKUP($A796+ROUND((COLUMN()-2)/24,5),'Расчет сбытовых надбавок'!$B$2281:'Расчет сбытовых надбавок'!$G$3024,4)</f>
        <v>49.9</v>
      </c>
      <c r="N796" s="103">
        <f>VLOOKUP($A796+ROUND((COLUMN()-2)/24,5),АТС!$A$41:$F$784,5)+VLOOKUP($A796+ROUND((COLUMN()-2)/24,5),'Расчет сбытовых надбавок'!$B$2281:'Расчет сбытовых надбавок'!$G$3024,4)</f>
        <v>17.79</v>
      </c>
      <c r="O796" s="103">
        <f>VLOOKUP($A796+ROUND((COLUMN()-2)/24,5),АТС!$A$41:$F$784,5)+VLOOKUP($A796+ROUND((COLUMN()-2)/24,5),'Расчет сбытовых надбавок'!$B$2281:'Расчет сбытовых надбавок'!$G$3024,4)</f>
        <v>91.539999999999992</v>
      </c>
      <c r="P796" s="103">
        <f>VLOOKUP($A796+ROUND((COLUMN()-2)/24,5),АТС!$A$41:$F$784,5)+VLOOKUP($A796+ROUND((COLUMN()-2)/24,5),'Расчет сбытовых надбавок'!$B$2281:'Расчет сбытовых надбавок'!$G$3024,4)</f>
        <v>20.73</v>
      </c>
      <c r="Q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R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S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T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U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V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W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X796" s="103">
        <f>VLOOKUP($A796+ROUND((COLUMN()-2)/24,5),АТС!$A$41:$F$784,5)+VLOOKUP($A796+ROUND((COLUMN()-2)/24,5),'Расчет сбытовых надбавок'!$B$2281:'Расчет сбытовых надбавок'!$G$3024,4)</f>
        <v>872.26</v>
      </c>
      <c r="Y796" s="103">
        <f>VLOOKUP($A796+ROUND((COLUMN()-2)/24,5),АТС!$A$41:$F$784,5)+VLOOKUP($A796+ROUND((COLUMN()-2)/24,5),'Расчет сбытовых надбавок'!$B$2281:'Расчет сбытовых надбавок'!$G$3024,4)</f>
        <v>353.41</v>
      </c>
    </row>
    <row r="797" spans="1:27" x14ac:dyDescent="0.2">
      <c r="A797" s="83">
        <f t="shared" si="21"/>
        <v>42350</v>
      </c>
      <c r="B797" s="103">
        <f>VLOOKUP($A797+ROUND((COLUMN()-2)/24,5),АТС!$A$41:$F$784,5)+VLOOKUP($A797+ROUND((COLUMN()-2)/24,5),'Расчет сбытовых надбавок'!$B$2281:'Расчет сбытовых надбавок'!$G$3024,4)</f>
        <v>240.19</v>
      </c>
      <c r="C797" s="103">
        <f>VLOOKUP($A797+ROUND((COLUMN()-2)/24,5),АТС!$A$41:$F$784,5)+VLOOKUP($A797+ROUND((COLUMN()-2)/24,5),'Расчет сбытовых надбавок'!$B$2281:'Расчет сбытовых надбавок'!$G$3024,4)</f>
        <v>173.39000000000001</v>
      </c>
      <c r="D797" s="103">
        <f>VLOOKUP($A797+ROUND((COLUMN()-2)/24,5),АТС!$A$41:$F$784,5)+VLOOKUP($A797+ROUND((COLUMN()-2)/24,5),'Расчет сбытовых надбавок'!$B$2281:'Расчет сбытовых надбавок'!$G$3024,4)</f>
        <v>296.96000000000004</v>
      </c>
      <c r="E797" s="103">
        <f>VLOOKUP($A797+ROUND((COLUMN()-2)/24,5),АТС!$A$41:$F$784,5)+VLOOKUP($A797+ROUND((COLUMN()-2)/24,5),'Расчет сбытовых надбавок'!$B$2281:'Расчет сбытовых надбавок'!$G$3024,4)</f>
        <v>295.20999999999998</v>
      </c>
      <c r="F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G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03">
        <f>VLOOKUP($A797+ROUND((COLUMN()-2)/24,5),АТС!$A$41:$F$784,5)+VLOOKUP($A797+ROUND((COLUMN()-2)/24,5),'Расчет сбытовых надбавок'!$B$2281:'Расчет сбытовых надбавок'!$G$3024,4)</f>
        <v>100.43</v>
      </c>
      <c r="L797" s="103">
        <f>VLOOKUP($A797+ROUND((COLUMN()-2)/24,5),АТС!$A$41:$F$784,5)+VLOOKUP($A797+ROUND((COLUMN()-2)/24,5),'Расчет сбытовых надбавок'!$B$2281:'Расчет сбытовых надбавок'!$G$3024,4)</f>
        <v>96.889999999999986</v>
      </c>
      <c r="M797" s="103">
        <f>VLOOKUP($A797+ROUND((COLUMN()-2)/24,5),АТС!$A$41:$F$784,5)+VLOOKUP($A797+ROUND((COLUMN()-2)/24,5),'Расчет сбытовых надбавок'!$B$2281:'Расчет сбытовых надбавок'!$G$3024,4)</f>
        <v>114.02000000000001</v>
      </c>
      <c r="N797" s="103">
        <f>VLOOKUP($A797+ROUND((COLUMN()-2)/24,5),АТС!$A$41:$F$784,5)+VLOOKUP($A797+ROUND((COLUMN()-2)/24,5),'Расчет сбытовых надбавок'!$B$2281:'Расчет сбытовых надбавок'!$G$3024,4)</f>
        <v>239.42000000000002</v>
      </c>
      <c r="O797" s="103">
        <f>VLOOKUP($A797+ROUND((COLUMN()-2)/24,5),АТС!$A$41:$F$784,5)+VLOOKUP($A797+ROUND((COLUMN()-2)/24,5),'Расчет сбытовых надбавок'!$B$2281:'Расчет сбытовых надбавок'!$G$3024,4)</f>
        <v>160.19</v>
      </c>
      <c r="P797" s="103">
        <f>VLOOKUP($A797+ROUND((COLUMN()-2)/24,5),АТС!$A$41:$F$784,5)+VLOOKUP($A797+ROUND((COLUMN()-2)/24,5),'Расчет сбытовых надбавок'!$B$2281:'Расчет сбытовых надбавок'!$G$3024,4)</f>
        <v>43.2</v>
      </c>
      <c r="Q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R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S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T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03">
        <f>VLOOKUP($A797+ROUND((COLUMN()-2)/24,5),АТС!$A$41:$F$784,5)+VLOOKUP($A797+ROUND((COLUMN()-2)/24,5),'Расчет сбытовых надбавок'!$B$2281:'Расчет сбытовых надбавок'!$G$3024,4)</f>
        <v>40.589999999999996</v>
      </c>
      <c r="V797" s="103">
        <f>VLOOKUP($A797+ROUND((COLUMN()-2)/24,5),АТС!$A$41:$F$784,5)+VLOOKUP($A797+ROUND((COLUMN()-2)/24,5),'Расчет сбытовых надбавок'!$B$2281:'Расчет сбытовых надбавок'!$G$3024,4)</f>
        <v>58.55</v>
      </c>
      <c r="W797" s="103">
        <f>VLOOKUP($A797+ROUND((COLUMN()-2)/24,5),АТС!$A$41:$F$784,5)+VLOOKUP($A797+ROUND((COLUMN()-2)/24,5),'Расчет сбытовых надбавок'!$B$2281:'Расчет сбытовых надбавок'!$G$3024,4)</f>
        <v>40.010000000000005</v>
      </c>
      <c r="X797" s="103">
        <f>VLOOKUP($A797+ROUND((COLUMN()-2)/24,5),АТС!$A$41:$F$784,5)+VLOOKUP($A797+ROUND((COLUMN()-2)/24,5),'Расчет сбытовых надбавок'!$B$2281:'Расчет сбытовых надбавок'!$G$3024,4)</f>
        <v>695.66000000000008</v>
      </c>
      <c r="Y797" s="103">
        <f>VLOOKUP($A797+ROUND((COLUMN()-2)/24,5),АТС!$A$41:$F$784,5)+VLOOKUP($A797+ROUND((COLUMN()-2)/24,5),'Расчет сбытовых надбавок'!$B$2281:'Расчет сбытовых надбавок'!$G$3024,4)</f>
        <v>58.28</v>
      </c>
    </row>
    <row r="798" spans="1:27" x14ac:dyDescent="0.2">
      <c r="A798" s="83">
        <f t="shared" si="21"/>
        <v>42351</v>
      </c>
      <c r="B798" s="103">
        <f>VLOOKUP($A798+ROUND((COLUMN()-2)/24,5),АТС!$A$41:$F$784,5)+VLOOKUP($A798+ROUND((COLUMN()-2)/24,5),'Расчет сбытовых надбавок'!$B$2281:'Расчет сбытовых надбавок'!$G$3024,4)</f>
        <v>185.4</v>
      </c>
      <c r="C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D798" s="103">
        <f>VLOOKUP($A798+ROUND((COLUMN()-2)/24,5),АТС!$A$41:$F$784,5)+VLOOKUP($A798+ROUND((COLUMN()-2)/24,5),'Расчет сбытовых надбавок'!$B$2281:'Расчет сбытовых надбавок'!$G$3024,4)</f>
        <v>1.5999999999999999</v>
      </c>
      <c r="E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F798" s="103">
        <f>VLOOKUP($A798+ROUND((COLUMN()-2)/24,5),АТС!$A$41:$F$784,5)+VLOOKUP($A798+ROUND((COLUMN()-2)/24,5),'Расчет сбытовых надбавок'!$B$2281:'Расчет сбытовых надбавок'!$G$3024,4)</f>
        <v>297.94</v>
      </c>
      <c r="G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L798" s="103">
        <f>VLOOKUP($A798+ROUND((COLUMN()-2)/24,5),АТС!$A$41:$F$784,5)+VLOOKUP($A798+ROUND((COLUMN()-2)/24,5),'Расчет сбытовых надбавок'!$B$2281:'Расчет сбытовых надбавок'!$G$3024,4)</f>
        <v>232.23000000000002</v>
      </c>
      <c r="M798" s="103">
        <f>VLOOKUP($A798+ROUND((COLUMN()-2)/24,5),АТС!$A$41:$F$784,5)+VLOOKUP($A798+ROUND((COLUMN()-2)/24,5),'Расчет сбытовых надбавок'!$B$2281:'Расчет сбытовых надбавок'!$G$3024,4)</f>
        <v>220.07</v>
      </c>
      <c r="N798" s="103">
        <f>VLOOKUP($A798+ROUND((COLUMN()-2)/24,5),АТС!$A$41:$F$784,5)+VLOOKUP($A798+ROUND((COLUMN()-2)/24,5),'Расчет сбытовых надбавок'!$B$2281:'Расчет сбытовых надбавок'!$G$3024,4)</f>
        <v>348.01</v>
      </c>
      <c r="O798" s="103">
        <f>VLOOKUP($A798+ROUND((COLUMN()-2)/24,5),АТС!$A$41:$F$784,5)+VLOOKUP($A798+ROUND((COLUMN()-2)/24,5),'Расчет сбытовых надбавок'!$B$2281:'Расчет сбытовых надбавок'!$G$3024,4)</f>
        <v>274.43</v>
      </c>
      <c r="P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Q798" s="103">
        <f>VLOOKUP($A798+ROUND((COLUMN()-2)/24,5),АТС!$A$41:$F$784,5)+VLOOKUP($A798+ROUND((COLUMN()-2)/24,5),'Расчет сбытовых надбавок'!$B$2281:'Расчет сбытовых надбавок'!$G$3024,4)</f>
        <v>124.38999999999999</v>
      </c>
      <c r="R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S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T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U798" s="103">
        <f>VLOOKUP($A798+ROUND((COLUMN()-2)/24,5),АТС!$A$41:$F$784,5)+VLOOKUP($A798+ROUND((COLUMN()-2)/24,5),'Расчет сбытовых надбавок'!$B$2281:'Расчет сбытовых надбавок'!$G$3024,4)</f>
        <v>5.15</v>
      </c>
      <c r="V798" s="103">
        <f>VLOOKUP($A798+ROUND((COLUMN()-2)/24,5),АТС!$A$41:$F$784,5)+VLOOKUP($A798+ROUND((COLUMN()-2)/24,5),'Расчет сбытовых надбавок'!$B$2281:'Расчет сбытовых надбавок'!$G$3024,4)</f>
        <v>40.11</v>
      </c>
      <c r="W798" s="103">
        <f>VLOOKUP($A798+ROUND((COLUMN()-2)/24,5),АТС!$A$41:$F$784,5)+VLOOKUP($A798+ROUND((COLUMN()-2)/24,5),'Расчет сбытовых надбавок'!$B$2281:'Расчет сбытовых надбавок'!$G$3024,4)</f>
        <v>54.5</v>
      </c>
      <c r="X798" s="103">
        <f>VLOOKUP($A798+ROUND((COLUMN()-2)/24,5),АТС!$A$41:$F$784,5)+VLOOKUP($A798+ROUND((COLUMN()-2)/24,5),'Расчет сбытовых надбавок'!$B$2281:'Расчет сбытовых надбавок'!$G$3024,4)</f>
        <v>6.24</v>
      </c>
      <c r="Y798" s="103">
        <f>VLOOKUP($A798+ROUND((COLUMN()-2)/24,5),АТС!$A$41:$F$784,5)+VLOOKUP($A798+ROUND((COLUMN()-2)/24,5),'Расчет сбытовых надбавок'!$B$2281:'Расчет сбытовых надбавок'!$G$3024,4)</f>
        <v>285.73</v>
      </c>
    </row>
    <row r="799" spans="1:27" x14ac:dyDescent="0.2">
      <c r="A799" s="83">
        <f t="shared" si="21"/>
        <v>42352</v>
      </c>
      <c r="B799" s="103">
        <f>VLOOKUP($A799+ROUND((COLUMN()-2)/24,5),АТС!$A$41:$F$784,5)+VLOOKUP($A799+ROUND((COLUMN()-2)/24,5),'Расчет сбытовых надбавок'!$B$2281:'Расчет сбытовых надбавок'!$G$3024,4)</f>
        <v>24.35</v>
      </c>
      <c r="C799" s="103">
        <f>VLOOKUP($A799+ROUND((COLUMN()-2)/24,5),АТС!$A$41:$F$784,5)+VLOOKUP($A799+ROUND((COLUMN()-2)/24,5),'Расчет сбытовых надбавок'!$B$2281:'Расчет сбытовых надбавок'!$G$3024,4)</f>
        <v>31.87</v>
      </c>
      <c r="D799" s="103">
        <f>VLOOKUP($A799+ROUND((COLUMN()-2)/24,5),АТС!$A$41:$F$784,5)+VLOOKUP($A799+ROUND((COLUMN()-2)/24,5),'Расчет сбытовых надбавок'!$B$2281:'Расчет сбытовых надбавок'!$G$3024,4)</f>
        <v>63.569999999999993</v>
      </c>
      <c r="E799" s="103">
        <f>VLOOKUP($A799+ROUND((COLUMN()-2)/24,5),АТС!$A$41:$F$784,5)+VLOOKUP($A799+ROUND((COLUMN()-2)/24,5),'Расчет сбытовых надбавок'!$B$2281:'Расчет сбытовых надбавок'!$G$3024,4)</f>
        <v>62.8</v>
      </c>
      <c r="F799" s="103">
        <f>VLOOKUP($A799+ROUND((COLUMN()-2)/24,5),АТС!$A$41:$F$784,5)+VLOOKUP($A799+ROUND((COLUMN()-2)/24,5),'Расчет сбытовых надбавок'!$B$2281:'Расчет сбытовых надбавок'!$G$3024,4)</f>
        <v>342.84000000000003</v>
      </c>
      <c r="G799" s="103">
        <f>VLOOKUP($A799+ROUND((COLUMN()-2)/24,5),АТС!$A$41:$F$784,5)+VLOOKUP($A799+ROUND((COLUMN()-2)/24,5),'Расчет сбытовых надбавок'!$B$2281:'Расчет сбытовых надбавок'!$G$3024,4)</f>
        <v>167.4</v>
      </c>
      <c r="H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L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M799" s="103">
        <f>VLOOKUP($A799+ROUND((COLUMN()-2)/24,5),АТС!$A$41:$F$784,5)+VLOOKUP($A799+ROUND((COLUMN()-2)/24,5),'Расчет сбытовых надбавок'!$B$2281:'Расчет сбытовых надбавок'!$G$3024,4)</f>
        <v>8.3000000000000007</v>
      </c>
      <c r="N799" s="103">
        <f>VLOOKUP($A799+ROUND((COLUMN()-2)/24,5),АТС!$A$41:$F$784,5)+VLOOKUP($A799+ROUND((COLUMN()-2)/24,5),'Расчет сбытовых надбавок'!$B$2281:'Расчет сбытовых надбавок'!$G$3024,4)</f>
        <v>40.839999999999996</v>
      </c>
      <c r="O799" s="103">
        <f>VLOOKUP($A799+ROUND((COLUMN()-2)/24,5),АТС!$A$41:$F$784,5)+VLOOKUP($A799+ROUND((COLUMN()-2)/24,5),'Расчет сбытовых надбавок'!$B$2281:'Расчет сбытовых надбавок'!$G$3024,4)</f>
        <v>30.89</v>
      </c>
      <c r="P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Q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X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Y799" s="103">
        <f>VLOOKUP($A799+ROUND((COLUMN()-2)/24,5),АТС!$A$41:$F$784,5)+VLOOKUP($A799+ROUND((COLUMN()-2)/24,5),'Расчет сбытовых надбавок'!$B$2281:'Расчет сбытовых надбавок'!$G$3024,4)</f>
        <v>0</v>
      </c>
    </row>
    <row r="800" spans="1:27" x14ac:dyDescent="0.2">
      <c r="A800" s="83">
        <f t="shared" si="21"/>
        <v>42353</v>
      </c>
      <c r="B800" s="103">
        <f>VLOOKUP($A800+ROUND((COLUMN()-2)/24,5),АТС!$A$41:$F$784,5)+VLOOKUP($A800+ROUND((COLUMN()-2)/24,5),'Расчет сбытовых надбавок'!$B$2281:'Расчет сбытовых надбавок'!$G$3024,4)</f>
        <v>386.09</v>
      </c>
      <c r="C800" s="103">
        <f>VLOOKUP($A800+ROUND((COLUMN()-2)/24,5),АТС!$A$41:$F$784,5)+VLOOKUP($A800+ROUND((COLUMN()-2)/24,5),'Расчет сбытовых надбавок'!$B$2281:'Расчет сбытовых надбавок'!$G$3024,4)</f>
        <v>455.2</v>
      </c>
      <c r="D800" s="103">
        <f>VLOOKUP($A800+ROUND((COLUMN()-2)/24,5),АТС!$A$41:$F$784,5)+VLOOKUP($A800+ROUND((COLUMN()-2)/24,5),'Расчет сбытовых надбавок'!$B$2281:'Расчет сбытовых надбавок'!$G$3024,4)</f>
        <v>37.71</v>
      </c>
      <c r="E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F800" s="103">
        <f>VLOOKUP($A800+ROUND((COLUMN()-2)/24,5),АТС!$A$41:$F$784,5)+VLOOKUP($A800+ROUND((COLUMN()-2)/24,5),'Расчет сбытовых надбавок'!$B$2281:'Расчет сбытовых надбавок'!$G$3024,4)</f>
        <v>532.73</v>
      </c>
      <c r="G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03">
        <f>VLOOKUP($A800+ROUND((COLUMN()-2)/24,5),АТС!$A$41:$F$784,5)+VLOOKUP($A800+ROUND((COLUMN()-2)/24,5),'Расчет сбытовых надбавок'!$B$2281:'Расчет сбытовых надбавок'!$G$3024,4)</f>
        <v>1.21</v>
      </c>
      <c r="L800" s="103">
        <f>VLOOKUP($A800+ROUND((COLUMN()-2)/24,5),АТС!$A$41:$F$784,5)+VLOOKUP($A800+ROUND((COLUMN()-2)/24,5),'Расчет сбытовых надбавок'!$B$2281:'Расчет сбытовых надбавок'!$G$3024,4)</f>
        <v>154.99</v>
      </c>
      <c r="M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N800" s="103">
        <f>VLOOKUP($A800+ROUND((COLUMN()-2)/24,5),АТС!$A$41:$F$784,5)+VLOOKUP($A800+ROUND((COLUMN()-2)/24,5),'Расчет сбытовых надбавок'!$B$2281:'Расчет сбытовых надбавок'!$G$3024,4)</f>
        <v>43.52</v>
      </c>
      <c r="O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P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Q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R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S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T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U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V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W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X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Y800" s="103">
        <f>VLOOKUP($A800+ROUND((COLUMN()-2)/24,5),АТС!$A$41:$F$784,5)+VLOOKUP($A800+ROUND((COLUMN()-2)/24,5),'Расчет сбытовых надбавок'!$B$2281:'Расчет сбытовых надбавок'!$G$3024,4)</f>
        <v>0</v>
      </c>
    </row>
    <row r="801" spans="1:25" x14ac:dyDescent="0.2">
      <c r="A801" s="83">
        <f t="shared" si="21"/>
        <v>42354</v>
      </c>
      <c r="B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C801" s="103">
        <f>VLOOKUP($A801+ROUND((COLUMN()-2)/24,5),АТС!$A$41:$F$784,5)+VLOOKUP($A801+ROUND((COLUMN()-2)/24,5),'Расчет сбытовых надбавок'!$B$2281:'Расчет сбытовых надбавок'!$G$3024,4)</f>
        <v>15.780000000000001</v>
      </c>
      <c r="D801" s="103">
        <f>VLOOKUP($A801+ROUND((COLUMN()-2)/24,5),АТС!$A$41:$F$784,5)+VLOOKUP($A801+ROUND((COLUMN()-2)/24,5),'Расчет сбытовых надбавок'!$B$2281:'Расчет сбытовых надбавок'!$G$3024,4)</f>
        <v>550.18000000000006</v>
      </c>
      <c r="E801" s="103">
        <f>VLOOKUP($A801+ROUND((COLUMN()-2)/24,5),АТС!$A$41:$F$784,5)+VLOOKUP($A801+ROUND((COLUMN()-2)/24,5),'Расчет сбытовых надбавок'!$B$2281:'Расчет сбытовых надбавок'!$G$3024,4)</f>
        <v>25.330000000000002</v>
      </c>
      <c r="F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03">
        <f>VLOOKUP($A801+ROUND((COLUMN()-2)/24,5),АТС!$A$41:$F$784,5)+VLOOKUP($A801+ROUND((COLUMN()-2)/24,5),'Расчет сбытовых надбавок'!$B$2281:'Расчет сбытовых надбавок'!$G$3024,4)</f>
        <v>1.35</v>
      </c>
      <c r="L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M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N801" s="103">
        <f>VLOOKUP($A801+ROUND((COLUMN()-2)/24,5),АТС!$A$41:$F$784,5)+VLOOKUP($A801+ROUND((COLUMN()-2)/24,5),'Расчет сбытовых надбавок'!$B$2281:'Расчет сбытовых надбавок'!$G$3024,4)</f>
        <v>0.03</v>
      </c>
      <c r="O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P801" s="103">
        <f>VLOOKUP($A801+ROUND((COLUMN()-2)/24,5),АТС!$A$41:$F$784,5)+VLOOKUP($A801+ROUND((COLUMN()-2)/24,5),'Расчет сбытовых надбавок'!$B$2281:'Расчет сбытовых надбавок'!$G$3024,4)</f>
        <v>17.740000000000002</v>
      </c>
      <c r="Q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R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T801" s="103">
        <f>VLOOKUP($A801+ROUND((COLUMN()-2)/24,5),АТС!$A$41:$F$784,5)+VLOOKUP($A801+ROUND((COLUMN()-2)/24,5),'Расчет сбытовых надбавок'!$B$2281:'Расчет сбытовых надбавок'!$G$3024,4)</f>
        <v>275.38</v>
      </c>
      <c r="U801" s="103">
        <f>VLOOKUP($A801+ROUND((COLUMN()-2)/24,5),АТС!$A$41:$F$784,5)+VLOOKUP($A801+ROUND((COLUMN()-2)/24,5),'Расчет сбытовых надбавок'!$B$2281:'Расчет сбытовых надбавок'!$G$3024,4)</f>
        <v>341.83</v>
      </c>
      <c r="V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W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X801" s="103">
        <f>VLOOKUP($A801+ROUND((COLUMN()-2)/24,5),АТС!$A$41:$F$784,5)+VLOOKUP($A801+ROUND((COLUMN()-2)/24,5),'Расчет сбытовых надбавок'!$B$2281:'Расчет сбытовых надбавок'!$G$3024,4)</f>
        <v>30.009999999999998</v>
      </c>
      <c r="Y801" s="103">
        <f>VLOOKUP($A801+ROUND((COLUMN()-2)/24,5),АТС!$A$41:$F$784,5)+VLOOKUP($A801+ROUND((COLUMN()-2)/24,5),'Расчет сбытовых надбавок'!$B$2281:'Расчет сбытовых надбавок'!$G$3024,4)</f>
        <v>10.49</v>
      </c>
    </row>
    <row r="802" spans="1:25" x14ac:dyDescent="0.2">
      <c r="A802" s="83">
        <f t="shared" si="21"/>
        <v>42355</v>
      </c>
      <c r="B802" s="103">
        <f>VLOOKUP($A802+ROUND((COLUMN()-2)/24,5),АТС!$A$41:$F$784,5)+VLOOKUP($A802+ROUND((COLUMN()-2)/24,5),'Расчет сбытовых надбавок'!$B$2281:'Расчет сбытовых надбавок'!$G$3024,4)</f>
        <v>8.84</v>
      </c>
      <c r="C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D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E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F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G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03">
        <f>VLOOKUP($A802+ROUND((COLUMN()-2)/24,5),АТС!$A$41:$F$784,5)+VLOOKUP($A802+ROUND((COLUMN()-2)/24,5),'Расчет сбытовых надбавок'!$B$2281:'Расчет сбытовых надбавок'!$G$3024,4)</f>
        <v>32.83</v>
      </c>
      <c r="K802" s="103">
        <f>VLOOKUP($A802+ROUND((COLUMN()-2)/24,5),АТС!$A$41:$F$784,5)+VLOOKUP($A802+ROUND((COLUMN()-2)/24,5),'Расчет сбытовых надбавок'!$B$2281:'Расчет сбытовых надбавок'!$G$3024,4)</f>
        <v>8.18</v>
      </c>
      <c r="L802" s="103">
        <f>VLOOKUP($A802+ROUND((COLUMN()-2)/24,5),АТС!$A$41:$F$784,5)+VLOOKUP($A802+ROUND((COLUMN()-2)/24,5),'Расчет сбытовых надбавок'!$B$2281:'Расчет сбытовых надбавок'!$G$3024,4)</f>
        <v>17.420000000000002</v>
      </c>
      <c r="M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N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O802" s="103">
        <f>VLOOKUP($A802+ROUND((COLUMN()-2)/24,5),АТС!$A$41:$F$784,5)+VLOOKUP($A802+ROUND((COLUMN()-2)/24,5),'Расчет сбытовых надбавок'!$B$2281:'Расчет сбытовых надбавок'!$G$3024,4)</f>
        <v>60.94</v>
      </c>
      <c r="P802" s="103">
        <f>VLOOKUP($A802+ROUND((COLUMN()-2)/24,5),АТС!$A$41:$F$784,5)+VLOOKUP($A802+ROUND((COLUMN()-2)/24,5),'Расчет сбытовых надбавок'!$B$2281:'Расчет сбытовых надбавок'!$G$3024,4)</f>
        <v>92.98</v>
      </c>
      <c r="Q802" s="103">
        <f>VLOOKUP($A802+ROUND((COLUMN()-2)/24,5),АТС!$A$41:$F$784,5)+VLOOKUP($A802+ROUND((COLUMN()-2)/24,5),'Расчет сбытовых надбавок'!$B$2281:'Расчет сбытовых надбавок'!$G$3024,4)</f>
        <v>134.4</v>
      </c>
      <c r="R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U802" s="103">
        <f>VLOOKUP($A802+ROUND((COLUMN()-2)/24,5),АТС!$A$41:$F$784,5)+VLOOKUP($A802+ROUND((COLUMN()-2)/24,5),'Расчет сбытовых надбавок'!$B$2281:'Расчет сбытовых надбавок'!$G$3024,4)</f>
        <v>6.5</v>
      </c>
      <c r="V802" s="103">
        <f>VLOOKUP($A802+ROUND((COLUMN()-2)/24,5),АТС!$A$41:$F$784,5)+VLOOKUP($A802+ROUND((COLUMN()-2)/24,5),'Расчет сбытовых надбавок'!$B$2281:'Расчет сбытовых надбавок'!$G$3024,4)</f>
        <v>35</v>
      </c>
      <c r="W802" s="103">
        <f>VLOOKUP($A802+ROUND((COLUMN()-2)/24,5),АТС!$A$41:$F$784,5)+VLOOKUP($A802+ROUND((COLUMN()-2)/24,5),'Расчет сбытовых надбавок'!$B$2281:'Расчет сбытовых надбавок'!$G$3024,4)</f>
        <v>142.45000000000002</v>
      </c>
      <c r="X802" s="103">
        <f>VLOOKUP($A802+ROUND((COLUMN()-2)/24,5),АТС!$A$41:$F$784,5)+VLOOKUP($A802+ROUND((COLUMN()-2)/24,5),'Расчет сбытовых надбавок'!$B$2281:'Расчет сбытовых надбавок'!$G$3024,4)</f>
        <v>64.8</v>
      </c>
      <c r="Y802" s="103">
        <f>VLOOKUP($A802+ROUND((COLUMN()-2)/24,5),АТС!$A$41:$F$784,5)+VLOOKUP($A802+ROUND((COLUMN()-2)/24,5),'Расчет сбытовых надбавок'!$B$2281:'Расчет сбытовых надбавок'!$G$3024,4)</f>
        <v>144.82999999999998</v>
      </c>
    </row>
    <row r="803" spans="1:25" x14ac:dyDescent="0.2">
      <c r="A803" s="83">
        <f t="shared" si="21"/>
        <v>42356</v>
      </c>
      <c r="B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C803" s="103">
        <f>VLOOKUP($A803+ROUND((COLUMN()-2)/24,5),АТС!$A$41:$F$784,5)+VLOOKUP($A803+ROUND((COLUMN()-2)/24,5),'Расчет сбытовых надбавок'!$B$2281:'Расчет сбытовых надбавок'!$G$3024,4)</f>
        <v>61.33</v>
      </c>
      <c r="D803" s="103">
        <f>VLOOKUP($A803+ROUND((COLUMN()-2)/24,5),АТС!$A$41:$F$784,5)+VLOOKUP($A803+ROUND((COLUMN()-2)/24,5),'Расчет сбытовых надбавок'!$B$2281:'Расчет сбытовых надбавок'!$G$3024,4)</f>
        <v>99.09</v>
      </c>
      <c r="E803" s="103">
        <f>VLOOKUP($A803+ROUND((COLUMN()-2)/24,5),АТС!$A$41:$F$784,5)+VLOOKUP($A803+ROUND((COLUMN()-2)/24,5),'Расчет сбытовых надбавок'!$B$2281:'Расчет сбытовых надбавок'!$G$3024,4)</f>
        <v>67.25</v>
      </c>
      <c r="F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G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03">
        <f>VLOOKUP($A803+ROUND((COLUMN()-2)/24,5),АТС!$A$41:$F$784,5)+VLOOKUP($A803+ROUND((COLUMN()-2)/24,5),'Расчет сбытовых надбавок'!$B$2281:'Расчет сбытовых надбавок'!$G$3024,4)</f>
        <v>339.49</v>
      </c>
      <c r="M803" s="103">
        <f>VLOOKUP($A803+ROUND((COLUMN()-2)/24,5),АТС!$A$41:$F$784,5)+VLOOKUP($A803+ROUND((COLUMN()-2)/24,5),'Расчет сбытовых надбавок'!$B$2281:'Расчет сбытовых надбавок'!$G$3024,4)</f>
        <v>327.27</v>
      </c>
      <c r="N803" s="103">
        <f>VLOOKUP($A803+ROUND((COLUMN()-2)/24,5),АТС!$A$41:$F$784,5)+VLOOKUP($A803+ROUND((COLUMN()-2)/24,5),'Расчет сбытовых надбавок'!$B$2281:'Расчет сбытовых надбавок'!$G$3024,4)</f>
        <v>379.46999999999997</v>
      </c>
      <c r="O803" s="103">
        <f>VLOOKUP($A803+ROUND((COLUMN()-2)/24,5),АТС!$A$41:$F$784,5)+VLOOKUP($A803+ROUND((COLUMN()-2)/24,5),'Расчет сбытовых надбавок'!$B$2281:'Расчет сбытовых надбавок'!$G$3024,4)</f>
        <v>411.85</v>
      </c>
      <c r="P803" s="103">
        <f>VLOOKUP($A803+ROUND((COLUMN()-2)/24,5),АТС!$A$41:$F$784,5)+VLOOKUP($A803+ROUND((COLUMN()-2)/24,5),'Расчет сбытовых надбавок'!$B$2281:'Расчет сбытовых надбавок'!$G$3024,4)</f>
        <v>430.23</v>
      </c>
      <c r="Q803" s="103">
        <f>VLOOKUP($A803+ROUND((COLUMN()-2)/24,5),АТС!$A$41:$F$784,5)+VLOOKUP($A803+ROUND((COLUMN()-2)/24,5),'Расчет сбытовых надбавок'!$B$2281:'Расчет сбытовых надбавок'!$G$3024,4)</f>
        <v>391.47</v>
      </c>
      <c r="R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S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03">
        <f>VLOOKUP($A803+ROUND((COLUMN()-2)/24,5),АТС!$A$41:$F$784,5)+VLOOKUP($A803+ROUND((COLUMN()-2)/24,5),'Расчет сбытовых надбавок'!$B$2281:'Расчет сбытовых надбавок'!$G$3024,4)</f>
        <v>65.069999999999993</v>
      </c>
      <c r="W803" s="103">
        <f>VLOOKUP($A803+ROUND((COLUMN()-2)/24,5),АТС!$A$41:$F$784,5)+VLOOKUP($A803+ROUND((COLUMN()-2)/24,5),'Расчет сбытовых надбавок'!$B$2281:'Расчет сбытовых надбавок'!$G$3024,4)</f>
        <v>66.740000000000009</v>
      </c>
      <c r="X803" s="103">
        <f>VLOOKUP($A803+ROUND((COLUMN()-2)/24,5),АТС!$A$41:$F$784,5)+VLOOKUP($A803+ROUND((COLUMN()-2)/24,5),'Расчет сбытовых надбавок'!$B$2281:'Расчет сбытовых надбавок'!$G$3024,4)</f>
        <v>192.56</v>
      </c>
      <c r="Y803" s="103">
        <f>VLOOKUP($A803+ROUND((COLUMN()-2)/24,5),АТС!$A$41:$F$784,5)+VLOOKUP($A803+ROUND((COLUMN()-2)/24,5),'Расчет сбытовых надбавок'!$B$2281:'Расчет сбытовых надбавок'!$G$3024,4)</f>
        <v>251.5</v>
      </c>
    </row>
    <row r="804" spans="1:25" x14ac:dyDescent="0.2">
      <c r="A804" s="83">
        <f t="shared" si="21"/>
        <v>42357</v>
      </c>
      <c r="B804" s="103">
        <f>VLOOKUP($A804+ROUND((COLUMN()-2)/24,5),АТС!$A$41:$F$784,5)+VLOOKUP($A804+ROUND((COLUMN()-2)/24,5),'Расчет сбытовых надбавок'!$B$2281:'Расчет сбытовых надбавок'!$G$3024,4)</f>
        <v>150.38999999999999</v>
      </c>
      <c r="C804" s="103">
        <f>VLOOKUP($A804+ROUND((COLUMN()-2)/24,5),АТС!$A$41:$F$784,5)+VLOOKUP($A804+ROUND((COLUMN()-2)/24,5),'Расчет сбытовых надбавок'!$B$2281:'Расчет сбытовых надбавок'!$G$3024,4)</f>
        <v>13.19</v>
      </c>
      <c r="D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E804" s="103">
        <f>VLOOKUP($A804+ROUND((COLUMN()-2)/24,5),АТС!$A$41:$F$784,5)+VLOOKUP($A804+ROUND((COLUMN()-2)/24,5),'Расчет сбытовых надбавок'!$B$2281:'Расчет сбытовых надбавок'!$G$3024,4)</f>
        <v>146.30000000000001</v>
      </c>
      <c r="F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G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L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M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N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O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P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Q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R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S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U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V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W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X804" s="103">
        <f>VLOOKUP($A804+ROUND((COLUMN()-2)/24,5),АТС!$A$41:$F$784,5)+VLOOKUP($A804+ROUND((COLUMN()-2)/24,5),'Расчет сбытовых надбавок'!$B$2281:'Расчет сбытовых надбавок'!$G$3024,4)</f>
        <v>120.14</v>
      </c>
      <c r="Y804" s="103">
        <f>VLOOKUP($A804+ROUND((COLUMN()-2)/24,5),АТС!$A$41:$F$784,5)+VLOOKUP($A804+ROUND((COLUMN()-2)/24,5),'Расчет сбытовых надбавок'!$B$2281:'Расчет сбытовых надбавок'!$G$3024,4)</f>
        <v>383.64</v>
      </c>
    </row>
    <row r="805" spans="1:25" x14ac:dyDescent="0.2">
      <c r="A805" s="83">
        <f t="shared" si="21"/>
        <v>42358</v>
      </c>
      <c r="B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C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D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E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F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G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K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L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M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N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O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P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Q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R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U805" s="103">
        <f>VLOOKUP($A805+ROUND((COLUMN()-2)/24,5),АТС!$A$41:$F$784,5)+VLOOKUP($A805+ROUND((COLUMN()-2)/24,5),'Расчет сбытовых надбавок'!$B$2281:'Расчет сбытовых надбавок'!$G$3024,4)</f>
        <v>72.33</v>
      </c>
      <c r="V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W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X805" s="103">
        <f>VLOOKUP($A805+ROUND((COLUMN()-2)/24,5),АТС!$A$41:$F$784,5)+VLOOKUP($A805+ROUND((COLUMN()-2)/24,5),'Расчет сбытовых надбавок'!$B$2281:'Расчет сбытовых надбавок'!$G$3024,4)</f>
        <v>36.840000000000003</v>
      </c>
      <c r="Y805" s="103">
        <f>VLOOKUP($A805+ROUND((COLUMN()-2)/24,5),АТС!$A$41:$F$784,5)+VLOOKUP($A805+ROUND((COLUMN()-2)/24,5),'Расчет сбытовых надбавок'!$B$2281:'Расчет сбытовых надбавок'!$G$3024,4)</f>
        <v>0</v>
      </c>
    </row>
    <row r="806" spans="1:25" x14ac:dyDescent="0.2">
      <c r="A806" s="83">
        <f t="shared" si="21"/>
        <v>42359</v>
      </c>
      <c r="B806" s="103">
        <f>VLOOKUP($A806+ROUND((COLUMN()-2)/24,5),АТС!$A$41:$F$784,5)+VLOOKUP($A806+ROUND((COLUMN()-2)/24,5),'Расчет сбытовых надбавок'!$B$2281:'Расчет сбытовых надбавок'!$G$3024,4)</f>
        <v>119.39</v>
      </c>
      <c r="C806" s="103">
        <f>VLOOKUP($A806+ROUND((COLUMN()-2)/24,5),АТС!$A$41:$F$784,5)+VLOOKUP($A806+ROUND((COLUMN()-2)/24,5),'Расчет сбытовых надбавок'!$B$2281:'Расчет сбытовых надбавок'!$G$3024,4)</f>
        <v>729.34</v>
      </c>
      <c r="D806" s="103">
        <f>VLOOKUP($A806+ROUND((COLUMN()-2)/24,5),АТС!$A$41:$F$784,5)+VLOOKUP($A806+ROUND((COLUMN()-2)/24,5),'Расчет сбытовых надбавок'!$B$2281:'Расчет сбытовых надбавок'!$G$3024,4)</f>
        <v>93.449999999999989</v>
      </c>
      <c r="E806" s="103">
        <f>VLOOKUP($A806+ROUND((COLUMN()-2)/24,5),АТС!$A$41:$F$784,5)+VLOOKUP($A806+ROUND((COLUMN()-2)/24,5),'Расчет сбытовых надбавок'!$B$2281:'Расчет сбытовых надбавок'!$G$3024,4)</f>
        <v>8.48</v>
      </c>
      <c r="F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G806" s="103">
        <f>VLOOKUP($A806+ROUND((COLUMN()-2)/24,5),АТС!$A$41:$F$784,5)+VLOOKUP($A806+ROUND((COLUMN()-2)/24,5),'Расчет сбытовых надбавок'!$B$2281:'Расчет сбытовых надбавок'!$G$3024,4)</f>
        <v>200.5</v>
      </c>
      <c r="H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03">
        <f>VLOOKUP($A806+ROUND((COLUMN()-2)/24,5),АТС!$A$41:$F$784,5)+VLOOKUP($A806+ROUND((COLUMN()-2)/24,5),'Расчет сбытовых надбавок'!$B$2281:'Расчет сбытовых надбавок'!$G$3024,4)</f>
        <v>7.02</v>
      </c>
      <c r="K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L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M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N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O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P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Q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R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S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T806" s="103">
        <f>VLOOKUP($A806+ROUND((COLUMN()-2)/24,5),АТС!$A$41:$F$784,5)+VLOOKUP($A806+ROUND((COLUMN()-2)/24,5),'Расчет сбытовых надбавок'!$B$2281:'Расчет сбытовых надбавок'!$G$3024,4)</f>
        <v>33.26</v>
      </c>
      <c r="U806" s="103">
        <f>VLOOKUP($A806+ROUND((COLUMN()-2)/24,5),АТС!$A$41:$F$784,5)+VLOOKUP($A806+ROUND((COLUMN()-2)/24,5),'Расчет сбытовых надбавок'!$B$2281:'Расчет сбытовых надбавок'!$G$3024,4)</f>
        <v>20.689999999999998</v>
      </c>
      <c r="V806" s="103">
        <f>VLOOKUP($A806+ROUND((COLUMN()-2)/24,5),АТС!$A$41:$F$784,5)+VLOOKUP($A806+ROUND((COLUMN()-2)/24,5),'Расчет сбытовых надбавок'!$B$2281:'Расчет сбытовых надбавок'!$G$3024,4)</f>
        <v>173.34</v>
      </c>
      <c r="W806" s="103">
        <f>VLOOKUP($A806+ROUND((COLUMN()-2)/24,5),АТС!$A$41:$F$784,5)+VLOOKUP($A806+ROUND((COLUMN()-2)/24,5),'Расчет сбытовых надбавок'!$B$2281:'Расчет сбытовых надбавок'!$G$3024,4)</f>
        <v>187.59</v>
      </c>
      <c r="X806" s="103">
        <f>VLOOKUP($A806+ROUND((COLUMN()-2)/24,5),АТС!$A$41:$F$784,5)+VLOOKUP($A806+ROUND((COLUMN()-2)/24,5),'Расчет сбытовых надбавок'!$B$2281:'Расчет сбытовых надбавок'!$G$3024,4)</f>
        <v>254.61</v>
      </c>
      <c r="Y806" s="103">
        <f>VLOOKUP($A806+ROUND((COLUMN()-2)/24,5),АТС!$A$41:$F$784,5)+VLOOKUP($A806+ROUND((COLUMN()-2)/24,5),'Расчет сбытовых надбавок'!$B$2281:'Расчет сбытовых надбавок'!$G$3024,4)</f>
        <v>342.95</v>
      </c>
    </row>
    <row r="807" spans="1:25" x14ac:dyDescent="0.2">
      <c r="A807" s="83">
        <f t="shared" si="21"/>
        <v>42360</v>
      </c>
      <c r="B807" s="103">
        <f>VLOOKUP($A807+ROUND((COLUMN()-2)/24,5),АТС!$A$41:$F$784,5)+VLOOKUP($A807+ROUND((COLUMN()-2)/24,5),'Расчет сбытовых надбавок'!$B$2281:'Расчет сбытовых надбавок'!$G$3024,4)</f>
        <v>292.26</v>
      </c>
      <c r="C807" s="103">
        <f>VLOOKUP($A807+ROUND((COLUMN()-2)/24,5),АТС!$A$41:$F$784,5)+VLOOKUP($A807+ROUND((COLUMN()-2)/24,5),'Расчет сбытовых надбавок'!$B$2281:'Расчет сбытовых надбавок'!$G$3024,4)</f>
        <v>370.77</v>
      </c>
      <c r="D807" s="103">
        <f>VLOOKUP($A807+ROUND((COLUMN()-2)/24,5),АТС!$A$41:$F$784,5)+VLOOKUP($A807+ROUND((COLUMN()-2)/24,5),'Расчет сбытовых надбавок'!$B$2281:'Расчет сбытовых надбавок'!$G$3024,4)</f>
        <v>343.53999999999996</v>
      </c>
      <c r="E807" s="103">
        <f>VLOOKUP($A807+ROUND((COLUMN()-2)/24,5),АТС!$A$41:$F$784,5)+VLOOKUP($A807+ROUND((COLUMN()-2)/24,5),'Расчет сбытовых надбавок'!$B$2281:'Расчет сбытовых надбавок'!$G$3024,4)</f>
        <v>275.52999999999997</v>
      </c>
      <c r="F807" s="103">
        <f>VLOOKUP($A807+ROUND((COLUMN()-2)/24,5),АТС!$A$41:$F$784,5)+VLOOKUP($A807+ROUND((COLUMN()-2)/24,5),'Расчет сбытовых надбавок'!$B$2281:'Расчет сбытовых надбавок'!$G$3024,4)</f>
        <v>13.459999999999999</v>
      </c>
      <c r="G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L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M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N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O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P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Q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R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S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T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U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V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W807" s="103">
        <f>VLOOKUP($A807+ROUND((COLUMN()-2)/24,5),АТС!$A$41:$F$784,5)+VLOOKUP($A807+ROUND((COLUMN()-2)/24,5),'Расчет сбытовых надбавок'!$B$2281:'Расчет сбытовых надбавок'!$G$3024,4)</f>
        <v>50.489999999999995</v>
      </c>
      <c r="X807" s="103">
        <f>VLOOKUP($A807+ROUND((COLUMN()-2)/24,5),АТС!$A$41:$F$784,5)+VLOOKUP($A807+ROUND((COLUMN()-2)/24,5),'Расчет сбытовых надбавок'!$B$2281:'Расчет сбытовых надбавок'!$G$3024,4)</f>
        <v>115.28999999999999</v>
      </c>
      <c r="Y807" s="103">
        <f>VLOOKUP($A807+ROUND((COLUMN()-2)/24,5),АТС!$A$41:$F$784,5)+VLOOKUP($A807+ROUND((COLUMN()-2)/24,5),'Расчет сбытовых надбавок'!$B$2281:'Расчет сбытовых надбавок'!$G$3024,4)</f>
        <v>0</v>
      </c>
    </row>
    <row r="808" spans="1:25" x14ac:dyDescent="0.2">
      <c r="A808" s="83">
        <f t="shared" si="21"/>
        <v>42361</v>
      </c>
      <c r="B808" s="103">
        <f>VLOOKUP($A808+ROUND((COLUMN()-2)/24,5),АТС!$A$41:$F$784,5)+VLOOKUP($A808+ROUND((COLUMN()-2)/24,5),'Расчет сбытовых надбавок'!$B$2281:'Расчет сбытовых надбавок'!$G$3024,4)</f>
        <v>755.06999999999994</v>
      </c>
      <c r="C808" s="103">
        <f>VLOOKUP($A808+ROUND((COLUMN()-2)/24,5),АТС!$A$41:$F$784,5)+VLOOKUP($A808+ROUND((COLUMN()-2)/24,5),'Расчет сбытовых надбавок'!$B$2281:'Расчет сбытовых надбавок'!$G$3024,4)</f>
        <v>315.86</v>
      </c>
      <c r="D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E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F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G808" s="103">
        <f>VLOOKUP($A808+ROUND((COLUMN()-2)/24,5),АТС!$A$41:$F$784,5)+VLOOKUP($A808+ROUND((COLUMN()-2)/24,5),'Расчет сбытовых надбавок'!$B$2281:'Расчет сбытовых надбавок'!$G$3024,4)</f>
        <v>31.259999999999998</v>
      </c>
      <c r="H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03">
        <f>VLOOKUP($A808+ROUND((COLUMN()-2)/24,5),АТС!$A$41:$F$784,5)+VLOOKUP($A808+ROUND((COLUMN()-2)/24,5),'Расчет сбытовых надбавок'!$B$2281:'Расчет сбытовых надбавок'!$G$3024,4)</f>
        <v>282.27999999999997</v>
      </c>
      <c r="L808" s="103">
        <f>VLOOKUP($A808+ROUND((COLUMN()-2)/24,5),АТС!$A$41:$F$784,5)+VLOOKUP($A808+ROUND((COLUMN()-2)/24,5),'Расчет сбытовых надбавок'!$B$2281:'Расчет сбытовых надбавок'!$G$3024,4)</f>
        <v>352.23</v>
      </c>
      <c r="M808" s="103">
        <f>VLOOKUP($A808+ROUND((COLUMN()-2)/24,5),АТС!$A$41:$F$784,5)+VLOOKUP($A808+ROUND((COLUMN()-2)/24,5),'Расчет сбытовых надбавок'!$B$2281:'Расчет сбытовых надбавок'!$G$3024,4)</f>
        <v>410.29</v>
      </c>
      <c r="N808" s="103">
        <f>VLOOKUP($A808+ROUND((COLUMN()-2)/24,5),АТС!$A$41:$F$784,5)+VLOOKUP($A808+ROUND((COLUMN()-2)/24,5),'Расчет сбытовых надбавок'!$B$2281:'Расчет сбытовых надбавок'!$G$3024,4)</f>
        <v>413.9</v>
      </c>
      <c r="O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P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Q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R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S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T808" s="103">
        <f>VLOOKUP($A808+ROUND((COLUMN()-2)/24,5),АТС!$A$41:$F$784,5)+VLOOKUP($A808+ROUND((COLUMN()-2)/24,5),'Расчет сбытовых надбавок'!$B$2281:'Расчет сбытовых надбавок'!$G$3024,4)</f>
        <v>333.73</v>
      </c>
      <c r="U808" s="103">
        <f>VLOOKUP($A808+ROUND((COLUMN()-2)/24,5),АТС!$A$41:$F$784,5)+VLOOKUP($A808+ROUND((COLUMN()-2)/24,5),'Расчет сбытовых надбавок'!$B$2281:'Расчет сбытовых надбавок'!$G$3024,4)</f>
        <v>321.93</v>
      </c>
      <c r="V808" s="103">
        <f>VLOOKUP($A808+ROUND((COLUMN()-2)/24,5),АТС!$A$41:$F$784,5)+VLOOKUP($A808+ROUND((COLUMN()-2)/24,5),'Расчет сбытовых надбавок'!$B$2281:'Расчет сбытовых надбавок'!$G$3024,4)</f>
        <v>445.03</v>
      </c>
      <c r="W808" s="103">
        <f>VLOOKUP($A808+ROUND((COLUMN()-2)/24,5),АТС!$A$41:$F$784,5)+VLOOKUP($A808+ROUND((COLUMN()-2)/24,5),'Расчет сбытовых надбавок'!$B$2281:'Расчет сбытовых надбавок'!$G$3024,4)</f>
        <v>138.80000000000001</v>
      </c>
      <c r="X808" s="103">
        <f>VLOOKUP($A808+ROUND((COLUMN()-2)/24,5),АТС!$A$41:$F$784,5)+VLOOKUP($A808+ROUND((COLUMN()-2)/24,5),'Расчет сбытовых надбавок'!$B$2281:'Расчет сбытовых надбавок'!$G$3024,4)</f>
        <v>241.89999999999998</v>
      </c>
      <c r="Y808" s="103">
        <f>VLOOKUP($A808+ROUND((COLUMN()-2)/24,5),АТС!$A$41:$F$784,5)+VLOOKUP($A808+ROUND((COLUMN()-2)/24,5),'Расчет сбытовых надбавок'!$B$2281:'Расчет сбытовых надбавок'!$G$3024,4)</f>
        <v>195.03000000000003</v>
      </c>
    </row>
    <row r="809" spans="1:25" x14ac:dyDescent="0.2">
      <c r="A809" s="83">
        <f t="shared" si="21"/>
        <v>42362</v>
      </c>
      <c r="B809" s="103">
        <f>VLOOKUP($A809+ROUND((COLUMN()-2)/24,5),АТС!$A$41:$F$784,5)+VLOOKUP($A809+ROUND((COLUMN()-2)/24,5),'Расчет сбытовых надбавок'!$B$2281:'Расчет сбытовых надбавок'!$G$3024,4)</f>
        <v>867.53</v>
      </c>
      <c r="C809" s="103">
        <f>VLOOKUP($A809+ROUND((COLUMN()-2)/24,5),АТС!$A$41:$F$784,5)+VLOOKUP($A809+ROUND((COLUMN()-2)/24,5),'Расчет сбытовых надбавок'!$B$2281:'Расчет сбытовых надбавок'!$G$3024,4)</f>
        <v>299.38</v>
      </c>
      <c r="D809" s="103">
        <f>VLOOKUP($A809+ROUND((COLUMN()-2)/24,5),АТС!$A$41:$F$784,5)+VLOOKUP($A809+ROUND((COLUMN()-2)/24,5),'Расчет сбытовых надбавок'!$B$2281:'Расчет сбытовых надбавок'!$G$3024,4)</f>
        <v>332.24</v>
      </c>
      <c r="E809" s="103">
        <f>VLOOKUP($A809+ROUND((COLUMN()-2)/24,5),АТС!$A$41:$F$784,5)+VLOOKUP($A809+ROUND((COLUMN()-2)/24,5),'Расчет сбытовых надбавок'!$B$2281:'Расчет сбытовых надбавок'!$G$3024,4)</f>
        <v>246.76</v>
      </c>
      <c r="F809" s="103">
        <f>VLOOKUP($A809+ROUND((COLUMN()-2)/24,5),АТС!$A$41:$F$784,5)+VLOOKUP($A809+ROUND((COLUMN()-2)/24,5),'Расчет сбытовых надбавок'!$B$2281:'Расчет сбытовых надбавок'!$G$3024,4)</f>
        <v>4.53</v>
      </c>
      <c r="G809" s="103">
        <f>VLOOKUP($A809+ROUND((COLUMN()-2)/24,5),АТС!$A$41:$F$784,5)+VLOOKUP($A809+ROUND((COLUMN()-2)/24,5),'Расчет сбытовых надбавок'!$B$2281:'Расчет сбытовых надбавок'!$G$3024,4)</f>
        <v>41.33</v>
      </c>
      <c r="H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K809" s="103">
        <f>VLOOKUP($A809+ROUND((COLUMN()-2)/24,5),АТС!$A$41:$F$784,5)+VLOOKUP($A809+ROUND((COLUMN()-2)/24,5),'Расчет сбытовых надбавок'!$B$2281:'Расчет сбытовых надбавок'!$G$3024,4)</f>
        <v>50.89</v>
      </c>
      <c r="L809" s="103">
        <f>VLOOKUP($A809+ROUND((COLUMN()-2)/24,5),АТС!$A$41:$F$784,5)+VLOOKUP($A809+ROUND((COLUMN()-2)/24,5),'Расчет сбытовых надбавок'!$B$2281:'Расчет сбытовых надбавок'!$G$3024,4)</f>
        <v>25.05</v>
      </c>
      <c r="M809" s="103">
        <f>VLOOKUP($A809+ROUND((COLUMN()-2)/24,5),АТС!$A$41:$F$784,5)+VLOOKUP($A809+ROUND((COLUMN()-2)/24,5),'Расчет сбытовых надбавок'!$B$2281:'Расчет сбытовых надбавок'!$G$3024,4)</f>
        <v>60.53</v>
      </c>
      <c r="N809" s="103">
        <f>VLOOKUP($A809+ROUND((COLUMN()-2)/24,5),АТС!$A$41:$F$784,5)+VLOOKUP($A809+ROUND((COLUMN()-2)/24,5),'Расчет сбытовых надбавок'!$B$2281:'Расчет сбытовых надбавок'!$G$3024,4)</f>
        <v>202.85</v>
      </c>
      <c r="O809" s="103">
        <f>VLOOKUP($A809+ROUND((COLUMN()-2)/24,5),АТС!$A$41:$F$784,5)+VLOOKUP($A809+ROUND((COLUMN()-2)/24,5),'Расчет сбытовых надбавок'!$B$2281:'Расчет сбытовых надбавок'!$G$3024,4)</f>
        <v>166.92000000000002</v>
      </c>
      <c r="P809" s="103">
        <f>VLOOKUP($A809+ROUND((COLUMN()-2)/24,5),АТС!$A$41:$F$784,5)+VLOOKUP($A809+ROUND((COLUMN()-2)/24,5),'Расчет сбытовых надбавок'!$B$2281:'Расчет сбытовых надбавок'!$G$3024,4)</f>
        <v>346.11</v>
      </c>
      <c r="Q809" s="103">
        <f>VLOOKUP($A809+ROUND((COLUMN()-2)/24,5),АТС!$A$41:$F$784,5)+VLOOKUP($A809+ROUND((COLUMN()-2)/24,5),'Расчет сбытовых надбавок'!$B$2281:'Расчет сбытовых надбавок'!$G$3024,4)</f>
        <v>293.13</v>
      </c>
      <c r="R809" s="103">
        <f>VLOOKUP($A809+ROUND((COLUMN()-2)/24,5),АТС!$A$41:$F$784,5)+VLOOKUP($A809+ROUND((COLUMN()-2)/24,5),'Расчет сбытовых надбавок'!$B$2281:'Расчет сбытовых надбавок'!$G$3024,4)</f>
        <v>103.6</v>
      </c>
      <c r="S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T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U809" s="103">
        <f>VLOOKUP($A809+ROUND((COLUMN()-2)/24,5),АТС!$A$41:$F$784,5)+VLOOKUP($A809+ROUND((COLUMN()-2)/24,5),'Расчет сбытовых надбавок'!$B$2281:'Расчет сбытовых надбавок'!$G$3024,4)</f>
        <v>527.19000000000005</v>
      </c>
      <c r="V809" s="103">
        <f>VLOOKUP($A809+ROUND((COLUMN()-2)/24,5),АТС!$A$41:$F$784,5)+VLOOKUP($A809+ROUND((COLUMN()-2)/24,5),'Расчет сбытовых надбавок'!$B$2281:'Расчет сбытовых надбавок'!$G$3024,4)</f>
        <v>311.43</v>
      </c>
      <c r="W809" s="103">
        <f>VLOOKUP($A809+ROUND((COLUMN()-2)/24,5),АТС!$A$41:$F$784,5)+VLOOKUP($A809+ROUND((COLUMN()-2)/24,5),'Расчет сбытовых надбавок'!$B$2281:'Расчет сбытовых надбавок'!$G$3024,4)</f>
        <v>540.80999999999995</v>
      </c>
      <c r="X809" s="103">
        <f>VLOOKUP($A809+ROUND((COLUMN()-2)/24,5),АТС!$A$41:$F$784,5)+VLOOKUP($A809+ROUND((COLUMN()-2)/24,5),'Расчет сбытовых надбавок'!$B$2281:'Расчет сбытовых надбавок'!$G$3024,4)</f>
        <v>144.32</v>
      </c>
      <c r="Y809" s="103">
        <f>VLOOKUP($A809+ROUND((COLUMN()-2)/24,5),АТС!$A$41:$F$784,5)+VLOOKUP($A809+ROUND((COLUMN()-2)/24,5),'Расчет сбытовых надбавок'!$B$2281:'Расчет сбытовых надбавок'!$G$3024,4)</f>
        <v>682.90000000000009</v>
      </c>
    </row>
    <row r="810" spans="1:25" x14ac:dyDescent="0.2">
      <c r="A810" s="83">
        <f t="shared" si="21"/>
        <v>42363</v>
      </c>
      <c r="B810" s="103">
        <f>VLOOKUP($A810+ROUND((COLUMN()-2)/24,5),АТС!$A$41:$F$784,5)+VLOOKUP($A810+ROUND((COLUMN()-2)/24,5),'Расчет сбытовых надбавок'!$B$2281:'Расчет сбытовых надбавок'!$G$3024,4)</f>
        <v>798.87999999999988</v>
      </c>
      <c r="C810" s="103">
        <f>VLOOKUP($A810+ROUND((COLUMN()-2)/24,5),АТС!$A$41:$F$784,5)+VLOOKUP($A810+ROUND((COLUMN()-2)/24,5),'Расчет сбытовых надбавок'!$B$2281:'Расчет сбытовых надбавок'!$G$3024,4)</f>
        <v>51.230000000000004</v>
      </c>
      <c r="D810" s="103">
        <f>VLOOKUP($A810+ROUND((COLUMN()-2)/24,5),АТС!$A$41:$F$784,5)+VLOOKUP($A810+ROUND((COLUMN()-2)/24,5),'Расчет сбытовых надбавок'!$B$2281:'Расчет сбытовых надбавок'!$G$3024,4)</f>
        <v>242.34</v>
      </c>
      <c r="E810" s="103">
        <f>VLOOKUP($A810+ROUND((COLUMN()-2)/24,5),АТС!$A$41:$F$784,5)+VLOOKUP($A810+ROUND((COLUMN()-2)/24,5),'Расчет сбытовых надбавок'!$B$2281:'Расчет сбытовых надбавок'!$G$3024,4)</f>
        <v>171.19</v>
      </c>
      <c r="F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G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J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K810" s="103">
        <f>VLOOKUP($A810+ROUND((COLUMN()-2)/24,5),АТС!$A$41:$F$784,5)+VLOOKUP($A810+ROUND((COLUMN()-2)/24,5),'Расчет сбытовых надбавок'!$B$2281:'Расчет сбытовых надбавок'!$G$3024,4)</f>
        <v>580.66000000000008</v>
      </c>
      <c r="L810" s="103">
        <f>VLOOKUP($A810+ROUND((COLUMN()-2)/24,5),АТС!$A$41:$F$784,5)+VLOOKUP($A810+ROUND((COLUMN()-2)/24,5),'Расчет сбытовых надбавок'!$B$2281:'Расчет сбытовых надбавок'!$G$3024,4)</f>
        <v>641.01</v>
      </c>
      <c r="M810" s="103">
        <f>VLOOKUP($A810+ROUND((COLUMN()-2)/24,5),АТС!$A$41:$F$784,5)+VLOOKUP($A810+ROUND((COLUMN()-2)/24,5),'Расчет сбытовых надбавок'!$B$2281:'Расчет сбытовых надбавок'!$G$3024,4)</f>
        <v>636.98</v>
      </c>
      <c r="N810" s="103">
        <f>VLOOKUP($A810+ROUND((COLUMN()-2)/24,5),АТС!$A$41:$F$784,5)+VLOOKUP($A810+ROUND((COLUMN()-2)/24,5),'Расчет сбытовых надбавок'!$B$2281:'Расчет сбытовых надбавок'!$G$3024,4)</f>
        <v>737.85</v>
      </c>
      <c r="O810" s="103">
        <f>VLOOKUP($A810+ROUND((COLUMN()-2)/24,5),АТС!$A$41:$F$784,5)+VLOOKUP($A810+ROUND((COLUMN()-2)/24,5),'Расчет сбытовых надбавок'!$B$2281:'Расчет сбытовых надбавок'!$G$3024,4)</f>
        <v>728.67000000000007</v>
      </c>
      <c r="P810" s="103">
        <f>VLOOKUP($A810+ROUND((COLUMN()-2)/24,5),АТС!$A$41:$F$784,5)+VLOOKUP($A810+ROUND((COLUMN()-2)/24,5),'Расчет сбытовых надбавок'!$B$2281:'Расчет сбытовых надбавок'!$G$3024,4)</f>
        <v>614.29999999999995</v>
      </c>
      <c r="Q810" s="103">
        <f>VLOOKUP($A810+ROUND((COLUMN()-2)/24,5),АТС!$A$41:$F$784,5)+VLOOKUP($A810+ROUND((COLUMN()-2)/24,5),'Расчет сбытовых надбавок'!$B$2281:'Расчет сбытовых надбавок'!$G$3024,4)</f>
        <v>21.18</v>
      </c>
      <c r="R810" s="103">
        <f>VLOOKUP($A810+ROUND((COLUMN()-2)/24,5),АТС!$A$41:$F$784,5)+VLOOKUP($A810+ROUND((COLUMN()-2)/24,5),'Расчет сбытовых надбавок'!$B$2281:'Расчет сбытовых надбавок'!$G$3024,4)</f>
        <v>0.1</v>
      </c>
      <c r="S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T810" s="103">
        <f>VLOOKUP($A810+ROUND((COLUMN()-2)/24,5),АТС!$A$41:$F$784,5)+VLOOKUP($A810+ROUND((COLUMN()-2)/24,5),'Расчет сбытовых надбавок'!$B$2281:'Расчет сбытовых надбавок'!$G$3024,4)</f>
        <v>617.97</v>
      </c>
      <c r="U810" s="103">
        <f>VLOOKUP($A810+ROUND((COLUMN()-2)/24,5),АТС!$A$41:$F$784,5)+VLOOKUP($A810+ROUND((COLUMN()-2)/24,5),'Расчет сбытовых надбавок'!$B$2281:'Расчет сбытовых надбавок'!$G$3024,4)</f>
        <v>561.13</v>
      </c>
      <c r="V810" s="103">
        <f>VLOOKUP($A810+ROUND((COLUMN()-2)/24,5),АТС!$A$41:$F$784,5)+VLOOKUP($A810+ROUND((COLUMN()-2)/24,5),'Расчет сбытовых надбавок'!$B$2281:'Расчет сбытовых надбавок'!$G$3024,4)</f>
        <v>140.52000000000001</v>
      </c>
      <c r="W810" s="103">
        <f>VLOOKUP($A810+ROUND((COLUMN()-2)/24,5),АТС!$A$41:$F$784,5)+VLOOKUP($A810+ROUND((COLUMN()-2)/24,5),'Расчет сбытовых надбавок'!$B$2281:'Расчет сбытовых надбавок'!$G$3024,4)</f>
        <v>286.85000000000002</v>
      </c>
      <c r="X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Y810" s="103">
        <f>VLOOKUP($A810+ROUND((COLUMN()-2)/24,5),АТС!$A$41:$F$784,5)+VLOOKUP($A810+ROUND((COLUMN()-2)/24,5),'Расчет сбытовых надбавок'!$B$2281:'Расчет сбытовых надбавок'!$G$3024,4)</f>
        <v>0</v>
      </c>
    </row>
    <row r="811" spans="1:25" x14ac:dyDescent="0.2">
      <c r="A811" s="83">
        <f t="shared" si="21"/>
        <v>42364</v>
      </c>
      <c r="B811" s="103">
        <f>VLOOKUP($A811+ROUND((COLUMN()-2)/24,5),АТС!$A$41:$F$784,5)+VLOOKUP($A811+ROUND((COLUMN()-2)/24,5),'Расчет сбытовых надбавок'!$B$2281:'Расчет сбытовых надбавок'!$G$3024,4)</f>
        <v>332.35</v>
      </c>
      <c r="C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D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E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F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03">
        <f>VLOOKUP($A811+ROUND((COLUMN()-2)/24,5),АТС!$A$41:$F$784,5)+VLOOKUP($A811+ROUND((COLUMN()-2)/24,5),'Расчет сбытовых надбавок'!$B$2281:'Расчет сбытовых надбавок'!$G$3024,4)</f>
        <v>330.43</v>
      </c>
      <c r="H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K811" s="103">
        <f>VLOOKUP($A811+ROUND((COLUMN()-2)/24,5),АТС!$A$41:$F$784,5)+VLOOKUP($A811+ROUND((COLUMN()-2)/24,5),'Расчет сбытовых надбавок'!$B$2281:'Расчет сбытовых надбавок'!$G$3024,4)</f>
        <v>426.27</v>
      </c>
      <c r="L811" s="103">
        <f>VLOOKUP($A811+ROUND((COLUMN()-2)/24,5),АТС!$A$41:$F$784,5)+VLOOKUP($A811+ROUND((COLUMN()-2)/24,5),'Расчет сбытовых надбавок'!$B$2281:'Расчет сбытовых надбавок'!$G$3024,4)</f>
        <v>250.38</v>
      </c>
      <c r="M811" s="103">
        <f>VLOOKUP($A811+ROUND((COLUMN()-2)/24,5),АТС!$A$41:$F$784,5)+VLOOKUP($A811+ROUND((COLUMN()-2)/24,5),'Расчет сбытовых надбавок'!$B$2281:'Расчет сбытовых надбавок'!$G$3024,4)</f>
        <v>411.33000000000004</v>
      </c>
      <c r="N811" s="103">
        <f>VLOOKUP($A811+ROUND((COLUMN()-2)/24,5),АТС!$A$41:$F$784,5)+VLOOKUP($A811+ROUND((COLUMN()-2)/24,5),'Расчет сбытовых надбавок'!$B$2281:'Расчет сбытовых надбавок'!$G$3024,4)</f>
        <v>575</v>
      </c>
      <c r="O811" s="103">
        <f>VLOOKUP($A811+ROUND((COLUMN()-2)/24,5),АТС!$A$41:$F$784,5)+VLOOKUP($A811+ROUND((COLUMN()-2)/24,5),'Расчет сбытовых надбавок'!$B$2281:'Расчет сбытовых надбавок'!$G$3024,4)</f>
        <v>613.9</v>
      </c>
      <c r="P811" s="103">
        <f>VLOOKUP($A811+ROUND((COLUMN()-2)/24,5),АТС!$A$41:$F$784,5)+VLOOKUP($A811+ROUND((COLUMN()-2)/24,5),'Расчет сбытовых надбавок'!$B$2281:'Расчет сбытовых надбавок'!$G$3024,4)</f>
        <v>602.36</v>
      </c>
      <c r="Q811" s="103">
        <f>VLOOKUP($A811+ROUND((COLUMN()-2)/24,5),АТС!$A$41:$F$784,5)+VLOOKUP($A811+ROUND((COLUMN()-2)/24,5),'Расчет сбытовых надбавок'!$B$2281:'Расчет сбытовых надбавок'!$G$3024,4)</f>
        <v>467.3</v>
      </c>
      <c r="R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S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T811" s="103">
        <f>VLOOKUP($A811+ROUND((COLUMN()-2)/24,5),АТС!$A$41:$F$784,5)+VLOOKUP($A811+ROUND((COLUMN()-2)/24,5),'Расчет сбытовых надбавок'!$B$2281:'Расчет сбытовых надбавок'!$G$3024,4)</f>
        <v>246.5</v>
      </c>
      <c r="U811" s="103">
        <f>VLOOKUP($A811+ROUND((COLUMN()-2)/24,5),АТС!$A$41:$F$784,5)+VLOOKUP($A811+ROUND((COLUMN()-2)/24,5),'Расчет сбытовых надбавок'!$B$2281:'Расчет сбытовых надбавок'!$G$3024,4)</f>
        <v>241.37</v>
      </c>
      <c r="V811" s="103">
        <f>VLOOKUP($A811+ROUND((COLUMN()-2)/24,5),АТС!$A$41:$F$784,5)+VLOOKUP($A811+ROUND((COLUMN()-2)/24,5),'Расчет сбытовых надбавок'!$B$2281:'Расчет сбытовых надбавок'!$G$3024,4)</f>
        <v>257.94</v>
      </c>
      <c r="W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X811" s="103">
        <f>VLOOKUP($A811+ROUND((COLUMN()-2)/24,5),АТС!$A$41:$F$784,5)+VLOOKUP($A811+ROUND((COLUMN()-2)/24,5),'Расчет сбытовых надбавок'!$B$2281:'Расчет сбытовых надбавок'!$G$3024,4)</f>
        <v>78.38</v>
      </c>
      <c r="Y811" s="103">
        <f>VLOOKUP($A811+ROUND((COLUMN()-2)/24,5),АТС!$A$41:$F$784,5)+VLOOKUP($A811+ROUND((COLUMN()-2)/24,5),'Расчет сбытовых надбавок'!$B$2281:'Расчет сбытовых надбавок'!$G$3024,4)</f>
        <v>40.159999999999997</v>
      </c>
    </row>
    <row r="812" spans="1:25" x14ac:dyDescent="0.2">
      <c r="A812" s="83">
        <f t="shared" si="21"/>
        <v>42365</v>
      </c>
      <c r="B812" s="103">
        <f>VLOOKUP($A812+ROUND((COLUMN()-2)/24,5),АТС!$A$41:$F$784,5)+VLOOKUP($A812+ROUND((COLUMN()-2)/24,5),'Расчет сбытовых надбавок'!$B$2281:'Расчет сбытовых надбавок'!$G$3024,4)</f>
        <v>223.64</v>
      </c>
      <c r="C812" s="103">
        <f>VLOOKUP($A812+ROUND((COLUMN()-2)/24,5),АТС!$A$41:$F$784,5)+VLOOKUP($A812+ROUND((COLUMN()-2)/24,5),'Расчет сбытовых надбавок'!$B$2281:'Расчет сбытовых надбавок'!$G$3024,4)</f>
        <v>106.79</v>
      </c>
      <c r="D812" s="103">
        <f>VLOOKUP($A812+ROUND((COLUMN()-2)/24,5),АТС!$A$41:$F$784,5)+VLOOKUP($A812+ROUND((COLUMN()-2)/24,5),'Расчет сбытовых надбавок'!$B$2281:'Расчет сбытовых надбавок'!$G$3024,4)</f>
        <v>201.7</v>
      </c>
      <c r="E812" s="103">
        <f>VLOOKUP($A812+ROUND((COLUMN()-2)/24,5),АТС!$A$41:$F$784,5)+VLOOKUP($A812+ROUND((COLUMN()-2)/24,5),'Расчет сбытовых надбавок'!$B$2281:'Расчет сбытовых надбавок'!$G$3024,4)</f>
        <v>162.53</v>
      </c>
      <c r="F812" s="103">
        <f>VLOOKUP($A812+ROUND((COLUMN()-2)/24,5),АТС!$A$41:$F$784,5)+VLOOKUP($A812+ROUND((COLUMN()-2)/24,5),'Расчет сбытовых надбавок'!$B$2281:'Расчет сбытовых надбавок'!$G$3024,4)</f>
        <v>89.81</v>
      </c>
      <c r="G812" s="103">
        <f>VLOOKUP($A812+ROUND((COLUMN()-2)/24,5),АТС!$A$41:$F$784,5)+VLOOKUP($A812+ROUND((COLUMN()-2)/24,5),'Расчет сбытовых надбавок'!$B$2281:'Расчет сбытовых надбавок'!$G$3024,4)</f>
        <v>17</v>
      </c>
      <c r="H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N812" s="103">
        <f>VLOOKUP($A812+ROUND((COLUMN()-2)/24,5),АТС!$A$41:$F$784,5)+VLOOKUP($A812+ROUND((COLUMN()-2)/24,5),'Расчет сбытовых надбавок'!$B$2281:'Расчет сбытовых надбавок'!$G$3024,4)</f>
        <v>1.03</v>
      </c>
      <c r="O812" s="103">
        <f>VLOOKUP($A812+ROUND((COLUMN()-2)/24,5),АТС!$A$41:$F$784,5)+VLOOKUP($A812+ROUND((COLUMN()-2)/24,5),'Расчет сбытовых надбавок'!$B$2281:'Расчет сбытовых надбавок'!$G$3024,4)</f>
        <v>17.329999999999998</v>
      </c>
      <c r="P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Q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R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S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T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U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W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X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Y812" s="103">
        <f>VLOOKUP($A812+ROUND((COLUMN()-2)/24,5),АТС!$A$41:$F$784,5)+VLOOKUP($A812+ROUND((COLUMN()-2)/24,5),'Расчет сбытовых надбавок'!$B$2281:'Расчет сбытовых надбавок'!$G$3024,4)</f>
        <v>0</v>
      </c>
    </row>
    <row r="813" spans="1:25" x14ac:dyDescent="0.2">
      <c r="A813" s="83">
        <f t="shared" si="21"/>
        <v>42366</v>
      </c>
      <c r="B813" s="103">
        <f>VLOOKUP($A813+ROUND((COLUMN()-2)/24,5),АТС!$A$41:$F$784,5)+VLOOKUP($A813+ROUND((COLUMN()-2)/24,5),'Расчет сбытовых надбавок'!$B$2281:'Расчет сбытовых надбавок'!$G$3024,4)</f>
        <v>259.39</v>
      </c>
      <c r="C813" s="103">
        <f>VLOOKUP($A813+ROUND((COLUMN()-2)/24,5),АТС!$A$41:$F$784,5)+VLOOKUP($A813+ROUND((COLUMN()-2)/24,5),'Расчет сбытовых надбавок'!$B$2281:'Расчет сбытовых надбавок'!$G$3024,4)</f>
        <v>94.77000000000001</v>
      </c>
      <c r="D813" s="103">
        <f>VLOOKUP($A813+ROUND((COLUMN()-2)/24,5),АТС!$A$41:$F$784,5)+VLOOKUP($A813+ROUND((COLUMN()-2)/24,5),'Расчет сбытовых надбавок'!$B$2281:'Расчет сбытовых надбавок'!$G$3024,4)</f>
        <v>77.8</v>
      </c>
      <c r="E813" s="103">
        <f>VLOOKUP($A813+ROUND((COLUMN()-2)/24,5),АТС!$A$41:$F$784,5)+VLOOKUP($A813+ROUND((COLUMN()-2)/24,5),'Расчет сбытовых надбавок'!$B$2281:'Расчет сбытовых надбавок'!$G$3024,4)</f>
        <v>97.77</v>
      </c>
      <c r="F813" s="103">
        <f>VLOOKUP($A813+ROUND((COLUMN()-2)/24,5),АТС!$A$41:$F$784,5)+VLOOKUP($A813+ROUND((COLUMN()-2)/24,5),'Расчет сбытовых надбавок'!$B$2281:'Расчет сбытовых надбавок'!$G$3024,4)</f>
        <v>39.869999999999997</v>
      </c>
      <c r="G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K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L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M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N813" s="103">
        <f>VLOOKUP($A813+ROUND((COLUMN()-2)/24,5),АТС!$A$41:$F$784,5)+VLOOKUP($A813+ROUND((COLUMN()-2)/24,5),'Расчет сбытовых надбавок'!$B$2281:'Расчет сбытовых надбавок'!$G$3024,4)</f>
        <v>242.94</v>
      </c>
      <c r="O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P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Q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R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S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T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U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V813" s="103">
        <f>VLOOKUP($A813+ROUND((COLUMN()-2)/24,5),АТС!$A$41:$F$784,5)+VLOOKUP($A813+ROUND((COLUMN()-2)/24,5),'Расчет сбытовых надбавок'!$B$2281:'Расчет сбытовых надбавок'!$G$3024,4)</f>
        <v>158.07</v>
      </c>
      <c r="W813" s="103">
        <f>VLOOKUP($A813+ROUND((COLUMN()-2)/24,5),АТС!$A$41:$F$784,5)+VLOOKUP($A813+ROUND((COLUMN()-2)/24,5),'Расчет сбытовых надбавок'!$B$2281:'Расчет сбытовых надбавок'!$G$3024,4)</f>
        <v>445.14</v>
      </c>
      <c r="X813" s="103">
        <f>VLOOKUP($A813+ROUND((COLUMN()-2)/24,5),АТС!$A$41:$F$784,5)+VLOOKUP($A813+ROUND((COLUMN()-2)/24,5),'Расчет сбытовых надбавок'!$B$2281:'Расчет сбытовых надбавок'!$G$3024,4)</f>
        <v>503.05999999999995</v>
      </c>
      <c r="Y813" s="103">
        <f>VLOOKUP($A813+ROUND((COLUMN()-2)/24,5),АТС!$A$41:$F$784,5)+VLOOKUP($A813+ROUND((COLUMN()-2)/24,5),'Расчет сбытовых надбавок'!$B$2281:'Расчет сбытовых надбавок'!$G$3024,4)</f>
        <v>332.52</v>
      </c>
    </row>
    <row r="814" spans="1:25" x14ac:dyDescent="0.2">
      <c r="A814" s="83">
        <f t="shared" si="21"/>
        <v>42367</v>
      </c>
      <c r="B814" s="103">
        <f>VLOOKUP($A814+ROUND((COLUMN()-2)/24,5),АТС!$A$41:$F$784,5)+VLOOKUP($A814+ROUND((COLUMN()-2)/24,5),'Расчет сбытовых надбавок'!$B$2281:'Расчет сбытовых надбавок'!$G$3024,4)</f>
        <v>564.76</v>
      </c>
      <c r="C814" s="103">
        <f>VLOOKUP($A814+ROUND((COLUMN()-2)/24,5),АТС!$A$41:$F$784,5)+VLOOKUP($A814+ROUND((COLUMN()-2)/24,5),'Расчет сбытовых надбавок'!$B$2281:'Расчет сбытовых надбавок'!$G$3024,4)</f>
        <v>194.19</v>
      </c>
      <c r="D814" s="103">
        <f>VLOOKUP($A814+ROUND((COLUMN()-2)/24,5),АТС!$A$41:$F$784,5)+VLOOKUP($A814+ROUND((COLUMN()-2)/24,5),'Расчет сбытовых надбавок'!$B$2281:'Расчет сбытовых надбавок'!$G$3024,4)</f>
        <v>40.739999999999995</v>
      </c>
      <c r="E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F814" s="103">
        <f>VLOOKUP($A814+ROUND((COLUMN()-2)/24,5),АТС!$A$41:$F$784,5)+VLOOKUP($A814+ROUND((COLUMN()-2)/24,5),'Расчет сбытовых надбавок'!$B$2281:'Расчет сбытовых надбавок'!$G$3024,4)</f>
        <v>0.03</v>
      </c>
      <c r="G814" s="103">
        <f>VLOOKUP($A814+ROUND((COLUMN()-2)/24,5),АТС!$A$41:$F$784,5)+VLOOKUP($A814+ROUND((COLUMN()-2)/24,5),'Расчет сбытовых надбавок'!$B$2281:'Расчет сбытовых надбавок'!$G$3024,4)</f>
        <v>253.56</v>
      </c>
      <c r="H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3">
        <f>VLOOKUP($A814+ROUND((COLUMN()-2)/24,5),АТС!$A$41:$F$784,5)+VLOOKUP($A814+ROUND((COLUMN()-2)/24,5),'Расчет сбытовых надбавок'!$B$2281:'Расчет сбытовых надбавок'!$G$3024,4)</f>
        <v>430.04</v>
      </c>
      <c r="M814" s="103">
        <f>VLOOKUP($A814+ROUND((COLUMN()-2)/24,5),АТС!$A$41:$F$784,5)+VLOOKUP($A814+ROUND((COLUMN()-2)/24,5),'Расчет сбытовых надбавок'!$B$2281:'Расчет сбытовых надбавок'!$G$3024,4)</f>
        <v>415.26</v>
      </c>
      <c r="N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03">
        <f>VLOOKUP($A814+ROUND((COLUMN()-2)/24,5),АТС!$A$41:$F$784,5)+VLOOKUP($A814+ROUND((COLUMN()-2)/24,5),'Расчет сбытовых надбавок'!$B$2281:'Расчет сбытовых надбавок'!$G$3024,4)</f>
        <v>53.37</v>
      </c>
      <c r="Q814" s="103">
        <f>VLOOKUP($A814+ROUND((COLUMN()-2)/24,5),АТС!$A$41:$F$784,5)+VLOOKUP($A814+ROUND((COLUMN()-2)/24,5),'Расчет сбытовых надбавок'!$B$2281:'Расчет сбытовых надбавок'!$G$3024,4)</f>
        <v>40.56</v>
      </c>
      <c r="R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V814" s="103">
        <f>VLOOKUP($A814+ROUND((COLUMN()-2)/24,5),АТС!$A$41:$F$784,5)+VLOOKUP($A814+ROUND((COLUMN()-2)/24,5),'Расчет сбытовых надбавок'!$B$2281:'Расчет сбытовых надбавок'!$G$3024,4)</f>
        <v>75.03</v>
      </c>
      <c r="W814" s="103">
        <f>VLOOKUP($A814+ROUND((COLUMN()-2)/24,5),АТС!$A$41:$F$784,5)+VLOOKUP($A814+ROUND((COLUMN()-2)/24,5),'Расчет сбытовых надбавок'!$B$2281:'Расчет сбытовых надбавок'!$G$3024,4)</f>
        <v>696.69</v>
      </c>
      <c r="X814" s="103">
        <f>VLOOKUP($A814+ROUND((COLUMN()-2)/24,5),АТС!$A$41:$F$784,5)+VLOOKUP($A814+ROUND((COLUMN()-2)/24,5),'Расчет сбытовых надбавок'!$B$2281:'Расчет сбытовых надбавок'!$G$3024,4)</f>
        <v>672.24</v>
      </c>
      <c r="Y814" s="103">
        <f>VLOOKUP($A814+ROUND((COLUMN()-2)/24,5),АТС!$A$41:$F$784,5)+VLOOKUP($A814+ROUND((COLUMN()-2)/24,5),'Расчет сбытовых надбавок'!$B$2281:'Расчет сбытовых надбавок'!$G$3024,4)</f>
        <v>31.729999999999997</v>
      </c>
    </row>
    <row r="815" spans="1:25" x14ac:dyDescent="0.2">
      <c r="A815" s="83">
        <f t="shared" si="21"/>
        <v>42368</v>
      </c>
      <c r="B815" s="103">
        <f>VLOOKUP($A815+ROUND((COLUMN()-2)/24,5),АТС!$A$41:$F$784,5)+VLOOKUP($A815+ROUND((COLUMN()-2)/24,5),'Расчет сбытовых надбавок'!$B$2281:'Расчет сбытовых надбавок'!$G$3024,4)</f>
        <v>173.7</v>
      </c>
      <c r="C815" s="103">
        <f>VLOOKUP($A815+ROUND((COLUMN()-2)/24,5),АТС!$A$41:$F$784,5)+VLOOKUP($A815+ROUND((COLUMN()-2)/24,5),'Расчет сбытовых надбавок'!$B$2281:'Расчет сбытовых надбавок'!$G$3024,4)</f>
        <v>304.11</v>
      </c>
      <c r="D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E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G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K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L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M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N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O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P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Q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R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W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X815" s="103">
        <f>VLOOKUP($A815+ROUND((COLUMN()-2)/24,5),АТС!$A$41:$F$784,5)+VLOOKUP($A815+ROUND((COLUMN()-2)/24,5),'Расчет сбытовых надбавок'!$B$2281:'Расчет сбытовых надбавок'!$G$3024,4)</f>
        <v>7.2</v>
      </c>
      <c r="Y815" s="103">
        <f>VLOOKUP($A815+ROUND((COLUMN()-2)/24,5),АТС!$A$41:$F$784,5)+VLOOKUP($A815+ROUND((COLUMN()-2)/24,5),'Расчет сбытовых надбавок'!$B$2281:'Расчет сбытовых надбавок'!$G$3024,4)</f>
        <v>0</v>
      </c>
    </row>
    <row r="816" spans="1:25" x14ac:dyDescent="0.2">
      <c r="A816" s="83">
        <f t="shared" si="21"/>
        <v>42369</v>
      </c>
      <c r="B816" s="103">
        <f>VLOOKUP($A816+ROUND((COLUMN()-2)/24,5),АТС!$A$41:$F$784,5)+VLOOKUP($A816+ROUND((COLUMN()-2)/24,5),'Расчет сбытовых надбавок'!$B$2281:'Расчет сбытовых надбавок'!$G$3024,4)</f>
        <v>984.1400000000001</v>
      </c>
      <c r="C816" s="103">
        <f>VLOOKUP($A816+ROUND((COLUMN()-2)/24,5),АТС!$A$41:$F$784,5)+VLOOKUP($A816+ROUND((COLUMN()-2)/24,5),'Расчет сбытовых надбавок'!$B$2281:'Расчет сбытовых надбавок'!$G$3024,4)</f>
        <v>1004.5699999999999</v>
      </c>
      <c r="D816" s="103">
        <f>VLOOKUP($A816+ROUND((COLUMN()-2)/24,5),АТС!$A$41:$F$784,5)+VLOOKUP($A816+ROUND((COLUMN()-2)/24,5),'Расчет сбытовых надбавок'!$B$2281:'Расчет сбытовых надбавок'!$G$3024,4)</f>
        <v>622.74</v>
      </c>
      <c r="E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F816" s="103">
        <f>VLOOKUP($A816+ROUND((COLUMN()-2)/24,5),АТС!$A$41:$F$784,5)+VLOOKUP($A816+ROUND((COLUMN()-2)/24,5),'Расчет сбытовых надбавок'!$B$2281:'Расчет сбытовых надбавок'!$G$3024,4)</f>
        <v>345.93</v>
      </c>
      <c r="G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K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M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N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O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P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Q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R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S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T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U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V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W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X816" s="103">
        <f>VLOOKUP($A816+ROUND((COLUMN()-2)/24,5),АТС!$A$41:$F$784,5)+VLOOKUP($A816+ROUND((COLUMN()-2)/24,5),'Расчет сбытовых надбавок'!$B$2281:'Расчет сбытовых надбавок'!$G$3024,4)</f>
        <v>40.39</v>
      </c>
      <c r="Y816" s="103">
        <f>VLOOKUP($A816+ROUND((COLUMN()-2)/24,5),АТС!$A$41:$F$784,5)+VLOOKUP($A816+ROUND((COLUMN()-2)/24,5),'Расчет сбытовых надбавок'!$B$2281:'Расчет сбытовых надбавок'!$G$3024,4)</f>
        <v>0</v>
      </c>
    </row>
    <row r="817" spans="1:27" ht="12.75" customHeight="1" x14ac:dyDescent="0.25">
      <c r="A817" s="97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6"/>
    </row>
    <row r="818" spans="1:27" x14ac:dyDescent="0.25">
      <c r="A818" s="91" t="s">
        <v>152</v>
      </c>
      <c r="B818" s="82"/>
      <c r="C818" s="82"/>
      <c r="D818" s="82"/>
    </row>
    <row r="819" spans="1:27" ht="12.75" customHeight="1" x14ac:dyDescent="0.2">
      <c r="A819" s="172" t="s">
        <v>48</v>
      </c>
      <c r="B819" s="183" t="s">
        <v>155</v>
      </c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5"/>
    </row>
    <row r="820" spans="1:27" ht="12.75" customHeight="1" x14ac:dyDescent="0.2">
      <c r="A820" s="173"/>
      <c r="B820" s="186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8"/>
    </row>
    <row r="821" spans="1:27" s="116" customFormat="1" ht="12.75" customHeight="1" x14ac:dyDescent="0.2">
      <c r="A821" s="173"/>
      <c r="B821" s="219" t="s">
        <v>123</v>
      </c>
      <c r="C821" s="207" t="s">
        <v>124</v>
      </c>
      <c r="D821" s="207" t="s">
        <v>125</v>
      </c>
      <c r="E821" s="207" t="s">
        <v>126</v>
      </c>
      <c r="F821" s="207" t="s">
        <v>127</v>
      </c>
      <c r="G821" s="207" t="s">
        <v>128</v>
      </c>
      <c r="H821" s="207" t="s">
        <v>129</v>
      </c>
      <c r="I821" s="207" t="s">
        <v>130</v>
      </c>
      <c r="J821" s="207" t="s">
        <v>131</v>
      </c>
      <c r="K821" s="207" t="s">
        <v>132</v>
      </c>
      <c r="L821" s="207" t="s">
        <v>133</v>
      </c>
      <c r="M821" s="207" t="s">
        <v>134</v>
      </c>
      <c r="N821" s="217" t="s">
        <v>135</v>
      </c>
      <c r="O821" s="207" t="s">
        <v>136</v>
      </c>
      <c r="P821" s="207" t="s">
        <v>137</v>
      </c>
      <c r="Q821" s="207" t="s">
        <v>138</v>
      </c>
      <c r="R821" s="207" t="s">
        <v>139</v>
      </c>
      <c r="S821" s="207" t="s">
        <v>140</v>
      </c>
      <c r="T821" s="207" t="s">
        <v>141</v>
      </c>
      <c r="U821" s="207" t="s">
        <v>142</v>
      </c>
      <c r="V821" s="207" t="s">
        <v>143</v>
      </c>
      <c r="W821" s="207" t="s">
        <v>144</v>
      </c>
      <c r="X821" s="207" t="s">
        <v>145</v>
      </c>
      <c r="Y821" s="207" t="s">
        <v>146</v>
      </c>
    </row>
    <row r="822" spans="1:27" s="116" customFormat="1" ht="11.25" customHeight="1" x14ac:dyDescent="0.2">
      <c r="A822" s="174"/>
      <c r="B822" s="220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1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</row>
    <row r="823" spans="1:27" ht="15.75" customHeight="1" x14ac:dyDescent="0.2">
      <c r="A823" s="83">
        <f>A786</f>
        <v>42339</v>
      </c>
      <c r="B823" s="103">
        <f>VLOOKUP($A823+ROUND((COLUMN()-2)/24,5),АТС!$A$41:$F$784,5)+VLOOKUP($A823+ROUND((COLUMN()-2)/24,5),'Расчет сбытовых надбавок'!$B$2281:'Расчет сбытовых надбавок'!$G$3024,5)</f>
        <v>152.6</v>
      </c>
      <c r="C823" s="103">
        <f>VLOOKUP($A823+ROUND((COLUMN()-2)/24,5),АТС!$A$41:$F$784,5)+VLOOKUP($A823+ROUND((COLUMN()-2)/24,5),'Расчет сбытовых надбавок'!$B$2281:'Расчет сбытовых надбавок'!$G$3024,5)</f>
        <v>269.86</v>
      </c>
      <c r="D823" s="103">
        <f>VLOOKUP($A823+ROUND((COLUMN()-2)/24,5),АТС!$A$41:$F$784,5)+VLOOKUP($A823+ROUND((COLUMN()-2)/24,5),'Расчет сбытовых надбавок'!$B$2281:'Расчет сбытовых надбавок'!$G$3024,5)</f>
        <v>182.11</v>
      </c>
      <c r="E823" s="103">
        <f>VLOOKUP($A823+ROUND((COLUMN()-2)/24,5),АТС!$A$41:$F$784,5)+VLOOKUP($A823+ROUND((COLUMN()-2)/24,5),'Расчет сбытовых надбавок'!$B$2281:'Расчет сбытовых надбавок'!$G$3024,5)</f>
        <v>362.2</v>
      </c>
      <c r="F823" s="103">
        <f>VLOOKUP($A823+ROUND((COLUMN()-2)/24,5),АТС!$A$41:$F$784,5)+VLOOKUP($A823+ROUND((COLUMN()-2)/24,5),'Расчет сбытовых надбавок'!$B$2281:'Расчет сбытовых надбавок'!$G$3024,5)</f>
        <v>54.28</v>
      </c>
      <c r="G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3">
        <f>VLOOKUP($A823+ROUND((COLUMN()-2)/24,5),АТС!$A$41:$F$784,5)+VLOOKUP($A823+ROUND((COLUMN()-2)/24,5),'Расчет сбытовых надбавок'!$B$2281:'Расчет сбытовых надбавок'!$G$3024,5)</f>
        <v>60.24</v>
      </c>
      <c r="K823" s="103">
        <f>VLOOKUP($A823+ROUND((COLUMN()-2)/24,5),АТС!$A$41:$F$784,5)+VLOOKUP($A823+ROUND((COLUMN()-2)/24,5),'Расчет сбытовых надбавок'!$B$2281:'Расчет сбытовых надбавок'!$G$3024,5)</f>
        <v>658.71</v>
      </c>
      <c r="L823" s="103">
        <f>VLOOKUP($A823+ROUND((COLUMN()-2)/24,5),АТС!$A$41:$F$784,5)+VLOOKUP($A823+ROUND((COLUMN()-2)/24,5),'Расчет сбытовых надбавок'!$B$2281:'Расчет сбытовых надбавок'!$G$3024,5)</f>
        <v>772.05</v>
      </c>
      <c r="M823" s="103">
        <f>VLOOKUP($A823+ROUND((COLUMN()-2)/24,5),АТС!$A$41:$F$784,5)+VLOOKUP($A823+ROUND((COLUMN()-2)/24,5),'Расчет сбытовых надбавок'!$B$2281:'Расчет сбытовых надбавок'!$G$3024,5)</f>
        <v>761.3900000000001</v>
      </c>
      <c r="N823" s="103">
        <f>VLOOKUP($A823+ROUND((COLUMN()-2)/24,5),АТС!$A$41:$F$784,5)+VLOOKUP($A823+ROUND((COLUMN()-2)/24,5),'Расчет сбытовых надбавок'!$B$2281:'Расчет сбытовых надбавок'!$G$3024,5)</f>
        <v>139.32</v>
      </c>
      <c r="O823" s="103">
        <f>VLOOKUP($A823+ROUND((COLUMN()-2)/24,5),АТС!$A$41:$F$784,5)+VLOOKUP($A823+ROUND((COLUMN()-2)/24,5),'Расчет сбытовых надбавок'!$B$2281:'Расчет сбытовых надбавок'!$G$3024,5)</f>
        <v>2.17</v>
      </c>
      <c r="P823" s="103">
        <f>VLOOKUP($A823+ROUND((COLUMN()-2)/24,5),АТС!$A$41:$F$784,5)+VLOOKUP($A823+ROUND((COLUMN()-2)/24,5),'Расчет сбытовых надбавок'!$B$2281:'Расчет сбытовых надбавок'!$G$3024,5)</f>
        <v>200.84</v>
      </c>
      <c r="Q823" s="103">
        <f>VLOOKUP($A823+ROUND((COLUMN()-2)/24,5),АТС!$A$41:$F$784,5)+VLOOKUP($A823+ROUND((COLUMN()-2)/24,5),'Расчет сбытовых надбавок'!$B$2281:'Расчет сбытовых надбавок'!$G$3024,5)</f>
        <v>174.04</v>
      </c>
      <c r="R823" s="103">
        <f>VLOOKUP($A823+ROUND((COLUMN()-2)/24,5),АТС!$A$41:$F$784,5)+VLOOKUP($A823+ROUND((COLUMN()-2)/24,5),'Расчет сбытовых надбавок'!$B$2281:'Расчет сбытовых надбавок'!$G$3024,5)</f>
        <v>264.63</v>
      </c>
      <c r="S823" s="103">
        <f>VLOOKUP($A823+ROUND((COLUMN()-2)/24,5),АТС!$A$41:$F$784,5)+VLOOKUP($A823+ROUND((COLUMN()-2)/24,5),'Расчет сбытовых надбавок'!$B$2281:'Расчет сбытовых надбавок'!$G$3024,5)</f>
        <v>269.42</v>
      </c>
      <c r="T823" s="103">
        <f>VLOOKUP($A823+ROUND((COLUMN()-2)/24,5),АТС!$A$41:$F$784,5)+VLOOKUP($A823+ROUND((COLUMN()-2)/24,5),'Расчет сбытовых надбавок'!$B$2281:'Расчет сбытовых надбавок'!$G$3024,5)</f>
        <v>743.46999999999991</v>
      </c>
      <c r="U823" s="103">
        <f>VLOOKUP($A823+ROUND((COLUMN()-2)/24,5),АТС!$A$41:$F$784,5)+VLOOKUP($A823+ROUND((COLUMN()-2)/24,5),'Расчет сбытовых надбавок'!$B$2281:'Расчет сбытовых надбавок'!$G$3024,5)</f>
        <v>800.22</v>
      </c>
      <c r="V823" s="103">
        <f>VLOOKUP($A823+ROUND((COLUMN()-2)/24,5),АТС!$A$41:$F$784,5)+VLOOKUP($A823+ROUND((COLUMN()-2)/24,5),'Расчет сбытовых надбавок'!$B$2281:'Расчет сбытовых надбавок'!$G$3024,5)</f>
        <v>889.77</v>
      </c>
      <c r="W823" s="103">
        <f>VLOOKUP($A823+ROUND((COLUMN()-2)/24,5),АТС!$A$41:$F$784,5)+VLOOKUP($A823+ROUND((COLUMN()-2)/24,5),'Расчет сбытовых надбавок'!$B$2281:'Расчет сбытовых надбавок'!$G$3024,5)</f>
        <v>980.54000000000008</v>
      </c>
      <c r="X823" s="103">
        <f>VLOOKUP($A823+ROUND((COLUMN()-2)/24,5),АТС!$A$41:$F$784,5)+VLOOKUP($A823+ROUND((COLUMN()-2)/24,5),'Расчет сбытовых надбавок'!$B$2281:'Расчет сбытовых надбавок'!$G$3024,5)</f>
        <v>619.27</v>
      </c>
      <c r="Y823" s="103">
        <f>VLOOKUP($A823+ROUND((COLUMN()-2)/24,5),АТС!$A$41:$F$784,5)+VLOOKUP($A823+ROUND((COLUMN()-2)/24,5),'Расчет сбытовых надбавок'!$B$2281:'Расчет сбытовых надбавок'!$G$3024,5)</f>
        <v>314.76</v>
      </c>
      <c r="AA823" s="84"/>
    </row>
    <row r="824" spans="1:27" x14ac:dyDescent="0.2">
      <c r="A824" s="83">
        <f>A823+1</f>
        <v>42340</v>
      </c>
      <c r="B824" s="103">
        <f>VLOOKUP($A824+ROUND((COLUMN()-2)/24,5),АТС!$A$41:$F$784,5)+VLOOKUP($A824+ROUND((COLUMN()-2)/24,5),'Расчет сбытовых надбавок'!$B$2281:'Расчет сбытовых надбавок'!$G$3024,5)</f>
        <v>353.15999999999997</v>
      </c>
      <c r="C824" s="103">
        <f>VLOOKUP($A824+ROUND((COLUMN()-2)/24,5),АТС!$A$41:$F$784,5)+VLOOKUP($A824+ROUND((COLUMN()-2)/24,5),'Расчет сбытовых надбавок'!$B$2281:'Расчет сбытовых надбавок'!$G$3024,5)</f>
        <v>335.14000000000004</v>
      </c>
      <c r="D824" s="103">
        <f>VLOOKUP($A824+ROUND((COLUMN()-2)/24,5),АТС!$A$41:$F$784,5)+VLOOKUP($A824+ROUND((COLUMN()-2)/24,5),'Расчет сбытовых надбавок'!$B$2281:'Расчет сбытовых надбавок'!$G$3024,5)</f>
        <v>25.580000000000002</v>
      </c>
      <c r="E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F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G824" s="103">
        <f>VLOOKUP($A824+ROUND((COLUMN()-2)/24,5),АТС!$A$41:$F$784,5)+VLOOKUP($A824+ROUND((COLUMN()-2)/24,5),'Расчет сбытовых надбавок'!$B$2281:'Расчет сбытовых надбавок'!$G$3024,5)</f>
        <v>186.24</v>
      </c>
      <c r="H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03">
        <f>VLOOKUP($A824+ROUND((COLUMN()-2)/24,5),АТС!$A$41:$F$784,5)+VLOOKUP($A824+ROUND((COLUMN()-2)/24,5),'Расчет сбытовых надбавок'!$B$2281:'Расчет сбытовых надбавок'!$G$3024,5)</f>
        <v>6.91</v>
      </c>
      <c r="L824" s="103">
        <f>VLOOKUP($A824+ROUND((COLUMN()-2)/24,5),АТС!$A$41:$F$784,5)+VLOOKUP($A824+ROUND((COLUMN()-2)/24,5),'Расчет сбытовых надбавок'!$B$2281:'Расчет сбытовых надбавок'!$G$3024,5)</f>
        <v>5.7299999999999995</v>
      </c>
      <c r="M824" s="103">
        <f>VLOOKUP($A824+ROUND((COLUMN()-2)/24,5),АТС!$A$41:$F$784,5)+VLOOKUP($A824+ROUND((COLUMN()-2)/24,5),'Расчет сбытовых надбавок'!$B$2281:'Расчет сбытовых надбавок'!$G$3024,5)</f>
        <v>37.46</v>
      </c>
      <c r="N824" s="103">
        <f>VLOOKUP($A824+ROUND((COLUMN()-2)/24,5),АТС!$A$41:$F$784,5)+VLOOKUP($A824+ROUND((COLUMN()-2)/24,5),'Расчет сбытовых надбавок'!$B$2281:'Расчет сбытовых надбавок'!$G$3024,5)</f>
        <v>11.59</v>
      </c>
      <c r="O824" s="103">
        <f>VLOOKUP($A824+ROUND((COLUMN()-2)/24,5),АТС!$A$41:$F$784,5)+VLOOKUP($A824+ROUND((COLUMN()-2)/24,5),'Расчет сбытовых надбавок'!$B$2281:'Расчет сбытовых надбавок'!$G$3024,5)</f>
        <v>17.100000000000001</v>
      </c>
      <c r="P824" s="103">
        <f>VLOOKUP($A824+ROUND((COLUMN()-2)/24,5),АТС!$A$41:$F$784,5)+VLOOKUP($A824+ROUND((COLUMN()-2)/24,5),'Расчет сбытовых надбавок'!$B$2281:'Расчет сбытовых надбавок'!$G$3024,5)</f>
        <v>36.130000000000003</v>
      </c>
      <c r="Q824" s="103">
        <f>VLOOKUP($A824+ROUND((COLUMN()-2)/24,5),АТС!$A$41:$F$784,5)+VLOOKUP($A824+ROUND((COLUMN()-2)/24,5),'Расчет сбытовых надбавок'!$B$2281:'Расчет сбытовых надбавок'!$G$3024,5)</f>
        <v>3.33</v>
      </c>
      <c r="R824" s="103">
        <f>VLOOKUP($A824+ROUND((COLUMN()-2)/24,5),АТС!$A$41:$F$784,5)+VLOOKUP($A824+ROUND((COLUMN()-2)/24,5),'Расчет сбытовых надбавок'!$B$2281:'Расчет сбытовых надбавок'!$G$3024,5)</f>
        <v>0.3</v>
      </c>
      <c r="S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T824" s="103">
        <f>VLOOKUP($A824+ROUND((COLUMN()-2)/24,5),АТС!$A$41:$F$784,5)+VLOOKUP($A824+ROUND((COLUMN()-2)/24,5),'Расчет сбытовых надбавок'!$B$2281:'Расчет сбытовых надбавок'!$G$3024,5)</f>
        <v>43.76</v>
      </c>
      <c r="U824" s="103">
        <f>VLOOKUP($A824+ROUND((COLUMN()-2)/24,5),АТС!$A$41:$F$784,5)+VLOOKUP($A824+ROUND((COLUMN()-2)/24,5),'Расчет сбытовых надбавок'!$B$2281:'Расчет сбытовых надбавок'!$G$3024,5)</f>
        <v>65.34</v>
      </c>
      <c r="V824" s="103">
        <f>VLOOKUP($A824+ROUND((COLUMN()-2)/24,5),АТС!$A$41:$F$784,5)+VLOOKUP($A824+ROUND((COLUMN()-2)/24,5),'Расчет сбытовых надбавок'!$B$2281:'Расчет сбытовых надбавок'!$G$3024,5)</f>
        <v>31.12</v>
      </c>
      <c r="W824" s="103">
        <f>VLOOKUP($A824+ROUND((COLUMN()-2)/24,5),АТС!$A$41:$F$784,5)+VLOOKUP($A824+ROUND((COLUMN()-2)/24,5),'Расчет сбытовых надбавок'!$B$2281:'Расчет сбытовых надбавок'!$G$3024,5)</f>
        <v>77.44</v>
      </c>
      <c r="X824" s="103">
        <f>VLOOKUP($A824+ROUND((COLUMN()-2)/24,5),АТС!$A$41:$F$784,5)+VLOOKUP($A824+ROUND((COLUMN()-2)/24,5),'Расчет сбытовых надбавок'!$B$2281:'Расчет сбытовых надбавок'!$G$3024,5)</f>
        <v>52.46</v>
      </c>
      <c r="Y824" s="103">
        <f>VLOOKUP($A824+ROUND((COLUMN()-2)/24,5),АТС!$A$41:$F$784,5)+VLOOKUP($A824+ROUND((COLUMN()-2)/24,5),'Расчет сбытовых надбавок'!$B$2281:'Расчет сбытовых надбавок'!$G$3024,5)</f>
        <v>0</v>
      </c>
    </row>
    <row r="825" spans="1:27" x14ac:dyDescent="0.2">
      <c r="A825" s="83">
        <f t="shared" ref="A825:A853" si="22">A824+1</f>
        <v>42341</v>
      </c>
      <c r="B825" s="103">
        <f>VLOOKUP($A825+ROUND((COLUMN()-2)/24,5),АТС!$A$41:$F$784,5)+VLOOKUP($A825+ROUND((COLUMN()-2)/24,5),'Расчет сбытовых надбавок'!$B$2281:'Расчет сбытовых надбавок'!$G$3024,5)</f>
        <v>599.79</v>
      </c>
      <c r="C825" s="103">
        <f>VLOOKUP($A825+ROUND((COLUMN()-2)/24,5),АТС!$A$41:$F$784,5)+VLOOKUP($A825+ROUND((COLUMN()-2)/24,5),'Расчет сбытовых надбавок'!$B$2281:'Расчет сбытовых надбавок'!$G$3024,5)</f>
        <v>121.59</v>
      </c>
      <c r="D825" s="103">
        <f>VLOOKUP($A825+ROUND((COLUMN()-2)/24,5),АТС!$A$41:$F$784,5)+VLOOKUP($A825+ROUND((COLUMN()-2)/24,5),'Расчет сбытовых надбавок'!$B$2281:'Расчет сбытовых надбавок'!$G$3024,5)</f>
        <v>336.48</v>
      </c>
      <c r="E825" s="103">
        <f>VLOOKUP($A825+ROUND((COLUMN()-2)/24,5),АТС!$A$41:$F$784,5)+VLOOKUP($A825+ROUND((COLUMN()-2)/24,5),'Расчет сбытовых надбавок'!$B$2281:'Расчет сбытовых надбавок'!$G$3024,5)</f>
        <v>58.160000000000004</v>
      </c>
      <c r="F825" s="103">
        <f>VLOOKUP($A825+ROUND((COLUMN()-2)/24,5),АТС!$A$41:$F$784,5)+VLOOKUP($A825+ROUND((COLUMN()-2)/24,5),'Расчет сбытовых надбавок'!$B$2281:'Расчет сбытовых надбавок'!$G$3024,5)</f>
        <v>28.13</v>
      </c>
      <c r="G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03">
        <f>VLOOKUP($A825+ROUND((COLUMN()-2)/24,5),АТС!$A$41:$F$784,5)+VLOOKUP($A825+ROUND((COLUMN()-2)/24,5),'Расчет сбытовых надбавок'!$B$2281:'Расчет сбытовых надбавок'!$G$3024,5)</f>
        <v>5.91</v>
      </c>
      <c r="M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N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O825" s="103">
        <f>VLOOKUP($A825+ROUND((COLUMN()-2)/24,5),АТС!$A$41:$F$784,5)+VLOOKUP($A825+ROUND((COLUMN()-2)/24,5),'Расчет сбытовых надбавок'!$B$2281:'Расчет сбытовых надбавок'!$G$3024,5)</f>
        <v>24.669999999999998</v>
      </c>
      <c r="P825" s="103">
        <f>VLOOKUP($A825+ROUND((COLUMN()-2)/24,5),АТС!$A$41:$F$784,5)+VLOOKUP($A825+ROUND((COLUMN()-2)/24,5),'Расчет сбытовых надбавок'!$B$2281:'Расчет сбытовых надбавок'!$G$3024,5)</f>
        <v>47.18</v>
      </c>
      <c r="Q825" s="103">
        <f>VLOOKUP($A825+ROUND((COLUMN()-2)/24,5),АТС!$A$41:$F$784,5)+VLOOKUP($A825+ROUND((COLUMN()-2)/24,5),'Расчет сбытовых надбавок'!$B$2281:'Расчет сбытовых надбавок'!$G$3024,5)</f>
        <v>27.27</v>
      </c>
      <c r="R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U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03">
        <f>VLOOKUP($A825+ROUND((COLUMN()-2)/24,5),АТС!$A$41:$F$784,5)+VLOOKUP($A825+ROUND((COLUMN()-2)/24,5),'Расчет сбытовых надбавок'!$B$2281:'Расчет сбытовых надбавок'!$G$3024,5)</f>
        <v>119.9</v>
      </c>
      <c r="X825" s="103">
        <f>VLOOKUP($A825+ROUND((COLUMN()-2)/24,5),АТС!$A$41:$F$784,5)+VLOOKUP($A825+ROUND((COLUMN()-2)/24,5),'Расчет сбытовых надбавок'!$B$2281:'Расчет сбытовых надбавок'!$G$3024,5)</f>
        <v>331.94</v>
      </c>
      <c r="Y825" s="103">
        <f>VLOOKUP($A825+ROUND((COLUMN()-2)/24,5),АТС!$A$41:$F$784,5)+VLOOKUP($A825+ROUND((COLUMN()-2)/24,5),'Расчет сбытовых надбавок'!$B$2281:'Расчет сбытовых надбавок'!$G$3024,5)</f>
        <v>314.12</v>
      </c>
    </row>
    <row r="826" spans="1:27" x14ac:dyDescent="0.2">
      <c r="A826" s="83">
        <f t="shared" si="22"/>
        <v>42342</v>
      </c>
      <c r="B826" s="103">
        <f>VLOOKUP($A826+ROUND((COLUMN()-2)/24,5),АТС!$A$41:$F$784,5)+VLOOKUP($A826+ROUND((COLUMN()-2)/24,5),'Расчет сбытовых надбавок'!$B$2281:'Расчет сбытовых надбавок'!$G$3024,5)</f>
        <v>122.37</v>
      </c>
      <c r="C826" s="103">
        <f>VLOOKUP($A826+ROUND((COLUMN()-2)/24,5),АТС!$A$41:$F$784,5)+VLOOKUP($A826+ROUND((COLUMN()-2)/24,5),'Расчет сбытовых надбавок'!$B$2281:'Расчет сбытовых надбавок'!$G$3024,5)</f>
        <v>280.57</v>
      </c>
      <c r="D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E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F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G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3">
        <f>VLOOKUP($A826+ROUND((COLUMN()-2)/24,5),АТС!$A$41:$F$784,5)+VLOOKUP($A826+ROUND((COLUMN()-2)/24,5),'Расчет сбытовых надбавок'!$B$2281:'Расчет сбытовых надбавок'!$G$3024,5)</f>
        <v>59.03</v>
      </c>
      <c r="K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M826" s="103">
        <f>VLOOKUP($A826+ROUND((COLUMN()-2)/24,5),АТС!$A$41:$F$784,5)+VLOOKUP($A826+ROUND((COLUMN()-2)/24,5),'Расчет сбытовых надбавок'!$B$2281:'Расчет сбытовых надбавок'!$G$3024,5)</f>
        <v>82.91</v>
      </c>
      <c r="N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O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P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03">
        <f>VLOOKUP($A826+ROUND((COLUMN()-2)/24,5),АТС!$A$41:$F$784,5)+VLOOKUP($A826+ROUND((COLUMN()-2)/24,5),'Расчет сбытовых надбавок'!$B$2281:'Расчет сбытовых надбавок'!$G$3024,5)</f>
        <v>9.33</v>
      </c>
      <c r="R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S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U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03">
        <f>VLOOKUP($A826+ROUND((COLUMN()-2)/24,5),АТС!$A$41:$F$784,5)+VLOOKUP($A826+ROUND((COLUMN()-2)/24,5),'Расчет сбытовых надбавок'!$B$2281:'Расчет сбытовых надбавок'!$G$3024,5)</f>
        <v>36.61</v>
      </c>
      <c r="X826" s="103">
        <f>VLOOKUP($A826+ROUND((COLUMN()-2)/24,5),АТС!$A$41:$F$784,5)+VLOOKUP($A826+ROUND((COLUMN()-2)/24,5),'Расчет сбытовых надбавок'!$B$2281:'Расчет сбытовых надбавок'!$G$3024,5)</f>
        <v>251.52999999999997</v>
      </c>
      <c r="Y826" s="103">
        <f>VLOOKUP($A826+ROUND((COLUMN()-2)/24,5),АТС!$A$41:$F$784,5)+VLOOKUP($A826+ROUND((COLUMN()-2)/24,5),'Расчет сбытовых надбавок'!$B$2281:'Расчет сбытовых надбавок'!$G$3024,5)</f>
        <v>296.35000000000002</v>
      </c>
    </row>
    <row r="827" spans="1:27" x14ac:dyDescent="0.2">
      <c r="A827" s="83">
        <f t="shared" si="22"/>
        <v>42343</v>
      </c>
      <c r="B827" s="103">
        <f>VLOOKUP($A827+ROUND((COLUMN()-2)/24,5),АТС!$A$41:$F$784,5)+VLOOKUP($A827+ROUND((COLUMN()-2)/24,5),'Расчет сбытовых надбавок'!$B$2281:'Расчет сбытовых надбавок'!$G$3024,5)</f>
        <v>1.8900000000000001</v>
      </c>
      <c r="C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D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E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F827" s="103">
        <f>VLOOKUP($A827+ROUND((COLUMN()-2)/24,5),АТС!$A$41:$F$784,5)+VLOOKUP($A827+ROUND((COLUMN()-2)/24,5),'Расчет сбытовых надбавок'!$B$2281:'Расчет сбытовых надбавок'!$G$3024,5)</f>
        <v>19.98</v>
      </c>
      <c r="G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3">
        <f>VLOOKUP($A827+ROUND((COLUMN()-2)/24,5),АТС!$A$41:$F$784,5)+VLOOKUP($A827+ROUND((COLUMN()-2)/24,5),'Расчет сбытовых надбавок'!$B$2281:'Расчет сбытовых надбавок'!$G$3024,5)</f>
        <v>0.98</v>
      </c>
      <c r="K827" s="103">
        <f>VLOOKUP($A827+ROUND((COLUMN()-2)/24,5),АТС!$A$41:$F$784,5)+VLOOKUP($A827+ROUND((COLUMN()-2)/24,5),'Расчет сбытовых надбавок'!$B$2281:'Расчет сбытовых надбавок'!$G$3024,5)</f>
        <v>94.2</v>
      </c>
      <c r="L827" s="103">
        <f>VLOOKUP($A827+ROUND((COLUMN()-2)/24,5),АТС!$A$41:$F$784,5)+VLOOKUP($A827+ROUND((COLUMN()-2)/24,5),'Расчет сбытовых надбавок'!$B$2281:'Расчет сбытовых надбавок'!$G$3024,5)</f>
        <v>555.79999999999995</v>
      </c>
      <c r="M827" s="103">
        <f>VLOOKUP($A827+ROUND((COLUMN()-2)/24,5),АТС!$A$41:$F$784,5)+VLOOKUP($A827+ROUND((COLUMN()-2)/24,5),'Расчет сбытовых надбавок'!$B$2281:'Расчет сбытовых надбавок'!$G$3024,5)</f>
        <v>595.91</v>
      </c>
      <c r="N827" s="103">
        <f>VLOOKUP($A827+ROUND((COLUMN()-2)/24,5),АТС!$A$41:$F$784,5)+VLOOKUP($A827+ROUND((COLUMN()-2)/24,5),'Расчет сбытовых надбавок'!$B$2281:'Расчет сбытовых надбавок'!$G$3024,5)</f>
        <v>956.48</v>
      </c>
      <c r="O827" s="103">
        <f>VLOOKUP($A827+ROUND((COLUMN()-2)/24,5),АТС!$A$41:$F$784,5)+VLOOKUP($A827+ROUND((COLUMN()-2)/24,5),'Расчет сбытовых надбавок'!$B$2281:'Расчет сбытовых надбавок'!$G$3024,5)</f>
        <v>971.46</v>
      </c>
      <c r="P827" s="103">
        <f>VLOOKUP($A827+ROUND((COLUMN()-2)/24,5),АТС!$A$41:$F$784,5)+VLOOKUP($A827+ROUND((COLUMN()-2)/24,5),'Расчет сбытовых надбавок'!$B$2281:'Расчет сбытовых надбавок'!$G$3024,5)</f>
        <v>943.66000000000008</v>
      </c>
      <c r="Q827" s="103">
        <f>VLOOKUP($A827+ROUND((COLUMN()-2)/24,5),АТС!$A$41:$F$784,5)+VLOOKUP($A827+ROUND((COLUMN()-2)/24,5),'Расчет сбытовых надбавок'!$B$2281:'Расчет сбытовых надбавок'!$G$3024,5)</f>
        <v>380.97</v>
      </c>
      <c r="R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S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T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U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V827" s="103">
        <f>VLOOKUP($A827+ROUND((COLUMN()-2)/24,5),АТС!$A$41:$F$784,5)+VLOOKUP($A827+ROUND((COLUMN()-2)/24,5),'Расчет сбытовых надбавок'!$B$2281:'Расчет сбытовых надбавок'!$G$3024,5)</f>
        <v>63.180000000000007</v>
      </c>
      <c r="W827" s="103">
        <f>VLOOKUP($A827+ROUND((COLUMN()-2)/24,5),АТС!$A$41:$F$784,5)+VLOOKUP($A827+ROUND((COLUMN()-2)/24,5),'Расчет сбытовых надбавок'!$B$2281:'Расчет сбытовых надбавок'!$G$3024,5)</f>
        <v>121.02000000000001</v>
      </c>
      <c r="X827" s="103">
        <f>VLOOKUP($A827+ROUND((COLUMN()-2)/24,5),АТС!$A$41:$F$784,5)+VLOOKUP($A827+ROUND((COLUMN()-2)/24,5),'Расчет сбытовых надбавок'!$B$2281:'Расчет сбытовых надбавок'!$G$3024,5)</f>
        <v>94.9</v>
      </c>
      <c r="Y827" s="103">
        <f>VLOOKUP($A827+ROUND((COLUMN()-2)/24,5),АТС!$A$41:$F$784,5)+VLOOKUP($A827+ROUND((COLUMN()-2)/24,5),'Расчет сбытовых надбавок'!$B$2281:'Расчет сбытовых надбавок'!$G$3024,5)</f>
        <v>984.12</v>
      </c>
    </row>
    <row r="828" spans="1:27" x14ac:dyDescent="0.2">
      <c r="A828" s="83">
        <f t="shared" si="22"/>
        <v>42344</v>
      </c>
      <c r="B828" s="103">
        <f>VLOOKUP($A828+ROUND((COLUMN()-2)/24,5),АТС!$A$41:$F$784,5)+VLOOKUP($A828+ROUND((COLUMN()-2)/24,5),'Расчет сбытовых надбавок'!$B$2281:'Расчет сбытовых надбавок'!$G$3024,5)</f>
        <v>32.869999999999997</v>
      </c>
      <c r="C828" s="103">
        <f>VLOOKUP($A828+ROUND((COLUMN()-2)/24,5),АТС!$A$41:$F$784,5)+VLOOKUP($A828+ROUND((COLUMN()-2)/24,5),'Расчет сбытовых надбавок'!$B$2281:'Расчет сбытовых надбавок'!$G$3024,5)</f>
        <v>31.07</v>
      </c>
      <c r="D828" s="103">
        <f>VLOOKUP($A828+ROUND((COLUMN()-2)/24,5),АТС!$A$41:$F$784,5)+VLOOKUP($A828+ROUND((COLUMN()-2)/24,5),'Расчет сбытовых надбавок'!$B$2281:'Расчет сбытовых надбавок'!$G$3024,5)</f>
        <v>94.06</v>
      </c>
      <c r="E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F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G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3">
        <f>VLOOKUP($A828+ROUND((COLUMN()-2)/24,5),АТС!$A$41:$F$784,5)+VLOOKUP($A828+ROUND((COLUMN()-2)/24,5),'Расчет сбытовых надбавок'!$B$2281:'Расчет сбытовых надбавок'!$G$3024,5)</f>
        <v>147.71</v>
      </c>
      <c r="I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03">
        <f>VLOOKUP($A828+ROUND((COLUMN()-2)/24,5),АТС!$A$41:$F$784,5)+VLOOKUP($A828+ROUND((COLUMN()-2)/24,5),'Расчет сбытовых надбавок'!$B$2281:'Расчет сбытовых надбавок'!$G$3024,5)</f>
        <v>268.46000000000004</v>
      </c>
      <c r="M828" s="103">
        <f>VLOOKUP($A828+ROUND((COLUMN()-2)/24,5),АТС!$A$41:$F$784,5)+VLOOKUP($A828+ROUND((COLUMN()-2)/24,5),'Расчет сбытовых надбавок'!$B$2281:'Расчет сбытовых надбавок'!$G$3024,5)</f>
        <v>293.60000000000002</v>
      </c>
      <c r="N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O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P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Q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S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T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U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03">
        <f>VLOOKUP($A828+ROUND((COLUMN()-2)/24,5),АТС!$A$41:$F$784,5)+VLOOKUP($A828+ROUND((COLUMN()-2)/24,5),'Расчет сбытовых надбавок'!$B$2281:'Расчет сбытовых надбавок'!$G$3024,5)</f>
        <v>13.49</v>
      </c>
      <c r="W828" s="103">
        <f>VLOOKUP($A828+ROUND((COLUMN()-2)/24,5),АТС!$A$41:$F$784,5)+VLOOKUP($A828+ROUND((COLUMN()-2)/24,5),'Расчет сбытовых надбавок'!$B$2281:'Расчет сбытовых надбавок'!$G$3024,5)</f>
        <v>18.45</v>
      </c>
      <c r="X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Y828" s="103">
        <f>VLOOKUP($A828+ROUND((COLUMN()-2)/24,5),АТС!$A$41:$F$784,5)+VLOOKUP($A828+ROUND((COLUMN()-2)/24,5),'Расчет сбытовых надбавок'!$B$2281:'Расчет сбытовых надбавок'!$G$3024,5)</f>
        <v>328.70000000000005</v>
      </c>
    </row>
    <row r="829" spans="1:27" x14ac:dyDescent="0.2">
      <c r="A829" s="83">
        <f t="shared" si="22"/>
        <v>42345</v>
      </c>
      <c r="B829" s="103">
        <f>VLOOKUP($A829+ROUND((COLUMN()-2)/24,5),АТС!$A$41:$F$784,5)+VLOOKUP($A829+ROUND((COLUMN()-2)/24,5),'Расчет сбытовых надбавок'!$B$2281:'Расчет сбытовых надбавок'!$G$3024,5)</f>
        <v>1216.49</v>
      </c>
      <c r="C829" s="103">
        <f>VLOOKUP($A829+ROUND((COLUMN()-2)/24,5),АТС!$A$41:$F$784,5)+VLOOKUP($A829+ROUND((COLUMN()-2)/24,5),'Расчет сбытовых надбавок'!$B$2281:'Расчет сбытовых надбавок'!$G$3024,5)</f>
        <v>1090.76</v>
      </c>
      <c r="D829" s="103">
        <f>VLOOKUP($A829+ROUND((COLUMN()-2)/24,5),АТС!$A$41:$F$784,5)+VLOOKUP($A829+ROUND((COLUMN()-2)/24,5),'Расчет сбытовых надбавок'!$B$2281:'Расчет сбытовых надбавок'!$G$3024,5)</f>
        <v>88.63</v>
      </c>
      <c r="E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F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VLOOKUP($A829+ROUND((COLUMN()-2)/24,5),АТС!$A$41:$F$784,5)+VLOOKUP($A829+ROUND((COLUMN()-2)/24,5),'Расчет сбытовых надбавок'!$B$2281:'Расчет сбытовых надбавок'!$G$3024,5)</f>
        <v>73.5</v>
      </c>
      <c r="K829" s="103">
        <f>VLOOKUP($A829+ROUND((COLUMN()-2)/24,5),АТС!$A$41:$F$784,5)+VLOOKUP($A829+ROUND((COLUMN()-2)/24,5),'Расчет сбытовых надбавок'!$B$2281:'Расчет сбытовых надбавок'!$G$3024,5)</f>
        <v>39.700000000000003</v>
      </c>
      <c r="L829" s="103">
        <f>VLOOKUP($A829+ROUND((COLUMN()-2)/24,5),АТС!$A$41:$F$784,5)+VLOOKUP($A829+ROUND((COLUMN()-2)/24,5),'Расчет сбытовых надбавок'!$B$2281:'Расчет сбытовых надбавок'!$G$3024,5)</f>
        <v>59.12</v>
      </c>
      <c r="M829" s="103">
        <f>VLOOKUP($A829+ROUND((COLUMN()-2)/24,5),АТС!$A$41:$F$784,5)+VLOOKUP($A829+ROUND((COLUMN()-2)/24,5),'Расчет сбытовых надбавок'!$B$2281:'Расчет сбытовых надбавок'!$G$3024,5)</f>
        <v>81.83</v>
      </c>
      <c r="N829" s="103">
        <f>VLOOKUP($A829+ROUND((COLUMN()-2)/24,5),АТС!$A$41:$F$784,5)+VLOOKUP($A829+ROUND((COLUMN()-2)/24,5),'Расчет сбытовых надбавок'!$B$2281:'Расчет сбытовых надбавок'!$G$3024,5)</f>
        <v>25.490000000000002</v>
      </c>
      <c r="O829" s="103">
        <f>VLOOKUP($A829+ROUND((COLUMN()-2)/24,5),АТС!$A$41:$F$784,5)+VLOOKUP($A829+ROUND((COLUMN()-2)/24,5),'Расчет сбытовых надбавок'!$B$2281:'Расчет сбытовых надбавок'!$G$3024,5)</f>
        <v>35.17</v>
      </c>
      <c r="P829" s="103">
        <f>VLOOKUP($A829+ROUND((COLUMN()-2)/24,5),АТС!$A$41:$F$784,5)+VLOOKUP($A829+ROUND((COLUMN()-2)/24,5),'Расчет сбытовых надбавок'!$B$2281:'Расчет сбытовых надбавок'!$G$3024,5)</f>
        <v>0.85000000000000009</v>
      </c>
      <c r="Q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R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S829" s="103">
        <f>VLOOKUP($A829+ROUND((COLUMN()-2)/24,5),АТС!$A$41:$F$784,5)+VLOOKUP($A829+ROUND((COLUMN()-2)/24,5),'Расчет сбытовых надбавок'!$B$2281:'Расчет сбытовых надбавок'!$G$3024,5)</f>
        <v>29.56</v>
      </c>
      <c r="T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U829" s="103">
        <f>VLOOKUP($A829+ROUND((COLUMN()-2)/24,5),АТС!$A$41:$F$784,5)+VLOOKUP($A829+ROUND((COLUMN()-2)/24,5),'Расчет сбытовых надбавок'!$B$2281:'Расчет сбытовых надбавок'!$G$3024,5)</f>
        <v>113.15</v>
      </c>
      <c r="V829" s="103">
        <f>VLOOKUP($A829+ROUND((COLUMN()-2)/24,5),АТС!$A$41:$F$784,5)+VLOOKUP($A829+ROUND((COLUMN()-2)/24,5),'Расчет сбытовых надбавок'!$B$2281:'Расчет сбытовых надбавок'!$G$3024,5)</f>
        <v>146.68</v>
      </c>
      <c r="W829" s="103">
        <f>VLOOKUP($A829+ROUND((COLUMN()-2)/24,5),АТС!$A$41:$F$784,5)+VLOOKUP($A829+ROUND((COLUMN()-2)/24,5),'Расчет сбытовых надбавок'!$B$2281:'Расчет сбытовых надбавок'!$G$3024,5)</f>
        <v>136.51</v>
      </c>
      <c r="X829" s="103">
        <f>VLOOKUP($A829+ROUND((COLUMN()-2)/24,5),АТС!$A$41:$F$784,5)+VLOOKUP($A829+ROUND((COLUMN()-2)/24,5),'Расчет сбытовых надбавок'!$B$2281:'Расчет сбытовых надбавок'!$G$3024,5)</f>
        <v>779.30000000000007</v>
      </c>
      <c r="Y829" s="103">
        <f>VLOOKUP($A829+ROUND((COLUMN()-2)/24,5),АТС!$A$41:$F$784,5)+VLOOKUP($A829+ROUND((COLUMN()-2)/24,5),'Расчет сбытовых надбавок'!$B$2281:'Расчет сбытовых надбавок'!$G$3024,5)</f>
        <v>72.86</v>
      </c>
    </row>
    <row r="830" spans="1:27" x14ac:dyDescent="0.2">
      <c r="A830" s="83">
        <f t="shared" si="22"/>
        <v>42346</v>
      </c>
      <c r="B830" s="103">
        <f>VLOOKUP($A830+ROUND((COLUMN()-2)/24,5),АТС!$A$41:$F$784,5)+VLOOKUP($A830+ROUND((COLUMN()-2)/24,5),'Расчет сбытовых надбавок'!$B$2281:'Расчет сбытовых надбавок'!$G$3024,5)</f>
        <v>121.83</v>
      </c>
      <c r="C830" s="103">
        <f>VLOOKUP($A830+ROUND((COLUMN()-2)/24,5),АТС!$A$41:$F$784,5)+VLOOKUP($A830+ROUND((COLUMN()-2)/24,5),'Расчет сбытовых надбавок'!$B$2281:'Расчет сбытовых надбавок'!$G$3024,5)</f>
        <v>42.87</v>
      </c>
      <c r="D830" s="103">
        <f>VLOOKUP($A830+ROUND((COLUMN()-2)/24,5),АТС!$A$41:$F$784,5)+VLOOKUP($A830+ROUND((COLUMN()-2)/24,5),'Расчет сбытовых надбавок'!$B$2281:'Расчет сбытовых надбавок'!$G$3024,5)</f>
        <v>58.06</v>
      </c>
      <c r="E830" s="103">
        <f>VLOOKUP($A830+ROUND((COLUMN()-2)/24,5),АТС!$A$41:$F$784,5)+VLOOKUP($A830+ROUND((COLUMN()-2)/24,5),'Расчет сбытовых надбавок'!$B$2281:'Расчет сбытовых надбавок'!$G$3024,5)</f>
        <v>26.14</v>
      </c>
      <c r="F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G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J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K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L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M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N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O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P830" s="103">
        <f>VLOOKUP($A830+ROUND((COLUMN()-2)/24,5),АТС!$A$41:$F$784,5)+VLOOKUP($A830+ROUND((COLUMN()-2)/24,5),'Расчет сбытовых надбавок'!$B$2281:'Расчет сбытовых надбавок'!$G$3024,5)</f>
        <v>25.61</v>
      </c>
      <c r="Q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R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S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03">
        <f>VLOOKUP($A830+ROUND((COLUMN()-2)/24,5),АТС!$A$41:$F$784,5)+VLOOKUP($A830+ROUND((COLUMN()-2)/24,5),'Расчет сбытовых надбавок'!$B$2281:'Расчет сбытовых надбавок'!$G$3024,5)</f>
        <v>26.39</v>
      </c>
      <c r="U830" s="103">
        <f>VLOOKUP($A830+ROUND((COLUMN()-2)/24,5),АТС!$A$41:$F$784,5)+VLOOKUP($A830+ROUND((COLUMN()-2)/24,5),'Расчет сбытовых надбавок'!$B$2281:'Расчет сбытовых надбавок'!$G$3024,5)</f>
        <v>47.92</v>
      </c>
      <c r="V830" s="103">
        <f>VLOOKUP($A830+ROUND((COLUMN()-2)/24,5),АТС!$A$41:$F$784,5)+VLOOKUP($A830+ROUND((COLUMN()-2)/24,5),'Расчет сбытовых надбавок'!$B$2281:'Расчет сбытовых надбавок'!$G$3024,5)</f>
        <v>599.85</v>
      </c>
      <c r="W830" s="103">
        <f>VLOOKUP($A830+ROUND((COLUMN()-2)/24,5),АТС!$A$41:$F$784,5)+VLOOKUP($A830+ROUND((COLUMN()-2)/24,5),'Расчет сбытовых надбавок'!$B$2281:'Расчет сбытовых надбавок'!$G$3024,5)</f>
        <v>501.82000000000005</v>
      </c>
      <c r="X830" s="103">
        <f>VLOOKUP($A830+ROUND((COLUMN()-2)/24,5),АТС!$A$41:$F$784,5)+VLOOKUP($A830+ROUND((COLUMN()-2)/24,5),'Расчет сбытовых надбавок'!$B$2281:'Расчет сбытовых надбавок'!$G$3024,5)</f>
        <v>746.95</v>
      </c>
      <c r="Y830" s="103">
        <f>VLOOKUP($A830+ROUND((COLUMN()-2)/24,5),АТС!$A$41:$F$784,5)+VLOOKUP($A830+ROUND((COLUMN()-2)/24,5),'Расчет сбытовых надбавок'!$B$2281:'Расчет сбытовых надбавок'!$G$3024,5)</f>
        <v>232.08999999999997</v>
      </c>
    </row>
    <row r="831" spans="1:27" x14ac:dyDescent="0.2">
      <c r="A831" s="83">
        <f t="shared" si="22"/>
        <v>42347</v>
      </c>
      <c r="B831" s="103">
        <f>VLOOKUP($A831+ROUND((COLUMN()-2)/24,5),АТС!$A$41:$F$784,5)+VLOOKUP($A831+ROUND((COLUMN()-2)/24,5),'Расчет сбытовых надбавок'!$B$2281:'Расчет сбытовых надбавок'!$G$3024,5)</f>
        <v>267.09000000000003</v>
      </c>
      <c r="C831" s="103">
        <f>VLOOKUP($A831+ROUND((COLUMN()-2)/24,5),АТС!$A$41:$F$784,5)+VLOOKUP($A831+ROUND((COLUMN()-2)/24,5),'Расчет сбытовых надбавок'!$B$2281:'Расчет сбытовых надбавок'!$G$3024,5)</f>
        <v>40.81</v>
      </c>
      <c r="D831" s="103">
        <f>VLOOKUP($A831+ROUND((COLUMN()-2)/24,5),АТС!$A$41:$F$784,5)+VLOOKUP($A831+ROUND((COLUMN()-2)/24,5),'Расчет сбытовых надбавок'!$B$2281:'Расчет сбытовых надбавок'!$G$3024,5)</f>
        <v>92.99</v>
      </c>
      <c r="E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F831" s="103">
        <f>VLOOKUP($A831+ROUND((COLUMN()-2)/24,5),АТС!$A$41:$F$784,5)+VLOOKUP($A831+ROUND((COLUMN()-2)/24,5),'Расчет сбытовых надбавок'!$B$2281:'Расчет сбытовых надбавок'!$G$3024,5)</f>
        <v>313.45999999999998</v>
      </c>
      <c r="G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VLOOKUP($A831+ROUND((COLUMN()-2)/24,5),АТС!$A$41:$F$784,5)+VLOOKUP($A831+ROUND((COLUMN()-2)/24,5),'Расчет сбытовых надбавок'!$B$2281:'Расчет сбытовых надбавок'!$G$3024,5)</f>
        <v>42.63</v>
      </c>
      <c r="K831" s="103">
        <f>VLOOKUP($A831+ROUND((COLUMN()-2)/24,5),АТС!$A$41:$F$784,5)+VLOOKUP($A831+ROUND((COLUMN()-2)/24,5),'Расчет сбытовых надбавок'!$B$2281:'Расчет сбытовых надбавок'!$G$3024,5)</f>
        <v>177.13</v>
      </c>
      <c r="L831" s="103">
        <f>VLOOKUP($A831+ROUND((COLUMN()-2)/24,5),АТС!$A$41:$F$784,5)+VLOOKUP($A831+ROUND((COLUMN()-2)/24,5),'Расчет сбытовых надбавок'!$B$2281:'Расчет сбытовых надбавок'!$G$3024,5)</f>
        <v>357.83000000000004</v>
      </c>
      <c r="M831" s="103">
        <f>VLOOKUP($A831+ROUND((COLUMN()-2)/24,5),АТС!$A$41:$F$784,5)+VLOOKUP($A831+ROUND((COLUMN()-2)/24,5),'Расчет сбытовых надбавок'!$B$2281:'Расчет сбытовых надбавок'!$G$3024,5)</f>
        <v>387.05</v>
      </c>
      <c r="N831" s="103">
        <f>VLOOKUP($A831+ROUND((COLUMN()-2)/24,5),АТС!$A$41:$F$784,5)+VLOOKUP($A831+ROUND((COLUMN()-2)/24,5),'Расчет сбытовых надбавок'!$B$2281:'Расчет сбытовых надбавок'!$G$3024,5)</f>
        <v>239.44</v>
      </c>
      <c r="O831" s="103">
        <f>VLOOKUP($A831+ROUND((COLUMN()-2)/24,5),АТС!$A$41:$F$784,5)+VLOOKUP($A831+ROUND((COLUMN()-2)/24,5),'Расчет сбытовых надбавок'!$B$2281:'Расчет сбытовых надбавок'!$G$3024,5)</f>
        <v>216.09</v>
      </c>
      <c r="P831" s="103">
        <f>VLOOKUP($A831+ROUND((COLUMN()-2)/24,5),АТС!$A$41:$F$784,5)+VLOOKUP($A831+ROUND((COLUMN()-2)/24,5),'Расчет сбытовых надбавок'!$B$2281:'Расчет сбытовых надбавок'!$G$3024,5)</f>
        <v>578.01</v>
      </c>
      <c r="Q831" s="103">
        <f>VLOOKUP($A831+ROUND((COLUMN()-2)/24,5),АТС!$A$41:$F$784,5)+VLOOKUP($A831+ROUND((COLUMN()-2)/24,5),'Расчет сбытовых надбавок'!$B$2281:'Расчет сбытовых надбавок'!$G$3024,5)</f>
        <v>518.29999999999995</v>
      </c>
      <c r="R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S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T831" s="103">
        <f>VLOOKUP($A831+ROUND((COLUMN()-2)/24,5),АТС!$A$41:$F$784,5)+VLOOKUP($A831+ROUND((COLUMN()-2)/24,5),'Расчет сбытовых надбавок'!$B$2281:'Расчет сбытовых надбавок'!$G$3024,5)</f>
        <v>65.64</v>
      </c>
      <c r="U831" s="103">
        <f>VLOOKUP($A831+ROUND((COLUMN()-2)/24,5),АТС!$A$41:$F$784,5)+VLOOKUP($A831+ROUND((COLUMN()-2)/24,5),'Расчет сбытовых надбавок'!$B$2281:'Расчет сбытовых надбавок'!$G$3024,5)</f>
        <v>84.639999999999986</v>
      </c>
      <c r="V831" s="103">
        <f>VLOOKUP($A831+ROUND((COLUMN()-2)/24,5),АТС!$A$41:$F$784,5)+VLOOKUP($A831+ROUND((COLUMN()-2)/24,5),'Расчет сбытовых надбавок'!$B$2281:'Расчет сбытовых надбавок'!$G$3024,5)</f>
        <v>251.51999999999998</v>
      </c>
      <c r="W831" s="103">
        <f>VLOOKUP($A831+ROUND((COLUMN()-2)/24,5),АТС!$A$41:$F$784,5)+VLOOKUP($A831+ROUND((COLUMN()-2)/24,5),'Расчет сбытовых надбавок'!$B$2281:'Расчет сбытовых надбавок'!$G$3024,5)</f>
        <v>593.18000000000006</v>
      </c>
      <c r="X831" s="103">
        <f>VLOOKUP($A831+ROUND((COLUMN()-2)/24,5),АТС!$A$41:$F$784,5)+VLOOKUP($A831+ROUND((COLUMN()-2)/24,5),'Расчет сбытовых надбавок'!$B$2281:'Расчет сбытовых надбавок'!$G$3024,5)</f>
        <v>823.32</v>
      </c>
      <c r="Y831" s="103">
        <f>VLOOKUP($A831+ROUND((COLUMN()-2)/24,5),АТС!$A$41:$F$784,5)+VLOOKUP($A831+ROUND((COLUMN()-2)/24,5),'Расчет сбытовых надбавок'!$B$2281:'Расчет сбытовых надбавок'!$G$3024,5)</f>
        <v>53.3</v>
      </c>
    </row>
    <row r="832" spans="1:27" x14ac:dyDescent="0.2">
      <c r="A832" s="83">
        <f t="shared" si="22"/>
        <v>42348</v>
      </c>
      <c r="B832" s="103">
        <f>VLOOKUP($A832+ROUND((COLUMN()-2)/24,5),АТС!$A$41:$F$784,5)+VLOOKUP($A832+ROUND((COLUMN()-2)/24,5),'Расчет сбытовых надбавок'!$B$2281:'Расчет сбытовых надбавок'!$G$3024,5)</f>
        <v>93.92</v>
      </c>
      <c r="C832" s="103">
        <f>VLOOKUP($A832+ROUND((COLUMN()-2)/24,5),АТС!$A$41:$F$784,5)+VLOOKUP($A832+ROUND((COLUMN()-2)/24,5),'Расчет сбытовых надбавок'!$B$2281:'Расчет сбытовых надбавок'!$G$3024,5)</f>
        <v>48.47</v>
      </c>
      <c r="D832" s="103">
        <f>VLOOKUP($A832+ROUND((COLUMN()-2)/24,5),АТС!$A$41:$F$784,5)+VLOOKUP($A832+ROUND((COLUMN()-2)/24,5),'Расчет сбытовых надбавок'!$B$2281:'Расчет сбытовых надбавок'!$G$3024,5)</f>
        <v>2.88</v>
      </c>
      <c r="E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F832" s="103">
        <f>VLOOKUP($A832+ROUND((COLUMN()-2)/24,5),АТС!$A$41:$F$784,5)+VLOOKUP($A832+ROUND((COLUMN()-2)/24,5),'Расчет сбытовых надбавок'!$B$2281:'Расчет сбытовых надбавок'!$G$3024,5)</f>
        <v>320.56</v>
      </c>
      <c r="G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3">
        <f>VLOOKUP($A832+ROUND((COLUMN()-2)/24,5),АТС!$A$41:$F$784,5)+VLOOKUP($A832+ROUND((COLUMN()-2)/24,5),'Расчет сбытовых надбавок'!$B$2281:'Расчет сбытовых надбавок'!$G$3024,5)</f>
        <v>29.69</v>
      </c>
      <c r="L832" s="103">
        <f>VLOOKUP($A832+ROUND((COLUMN()-2)/24,5),АТС!$A$41:$F$784,5)+VLOOKUP($A832+ROUND((COLUMN()-2)/24,5),'Расчет сбытовых надбавок'!$B$2281:'Расчет сбытовых надбавок'!$G$3024,5)</f>
        <v>57.47</v>
      </c>
      <c r="M832" s="103">
        <f>VLOOKUP($A832+ROUND((COLUMN()-2)/24,5),АТС!$A$41:$F$784,5)+VLOOKUP($A832+ROUND((COLUMN()-2)/24,5),'Расчет сбытовых надбавок'!$B$2281:'Расчет сбытовых надбавок'!$G$3024,5)</f>
        <v>78.94</v>
      </c>
      <c r="N832" s="103">
        <f>VLOOKUP($A832+ROUND((COLUMN()-2)/24,5),АТС!$A$41:$F$784,5)+VLOOKUP($A832+ROUND((COLUMN()-2)/24,5),'Расчет сбытовых надбавок'!$B$2281:'Расчет сбытовых надбавок'!$G$3024,5)</f>
        <v>168.82000000000002</v>
      </c>
      <c r="O832" s="103">
        <f>VLOOKUP($A832+ROUND((COLUMN()-2)/24,5),АТС!$A$41:$F$784,5)+VLOOKUP($A832+ROUND((COLUMN()-2)/24,5),'Расчет сбытовых надбавок'!$B$2281:'Расчет сбытовых надбавок'!$G$3024,5)</f>
        <v>176.10999999999999</v>
      </c>
      <c r="P832" s="103">
        <f>VLOOKUP($A832+ROUND((COLUMN()-2)/24,5),АТС!$A$41:$F$784,5)+VLOOKUP($A832+ROUND((COLUMN()-2)/24,5),'Расчет сбытовых надбавок'!$B$2281:'Расчет сбытовых надбавок'!$G$3024,5)</f>
        <v>291.64999999999998</v>
      </c>
      <c r="Q832" s="103">
        <f>VLOOKUP($A832+ROUND((COLUMN()-2)/24,5),АТС!$A$41:$F$784,5)+VLOOKUP($A832+ROUND((COLUMN()-2)/24,5),'Расчет сбытовых надбавок'!$B$2281:'Расчет сбытовых надбавок'!$G$3024,5)</f>
        <v>141.87</v>
      </c>
      <c r="R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03">
        <f>VLOOKUP($A832+ROUND((COLUMN()-2)/24,5),АТС!$A$41:$F$784,5)+VLOOKUP($A832+ROUND((COLUMN()-2)/24,5),'Расчет сбытовых надбавок'!$B$2281:'Расчет сбытовых надбавок'!$G$3024,5)</f>
        <v>35.57</v>
      </c>
      <c r="U832" s="103">
        <f>VLOOKUP($A832+ROUND((COLUMN()-2)/24,5),АТС!$A$41:$F$784,5)+VLOOKUP($A832+ROUND((COLUMN()-2)/24,5),'Расчет сбытовых надбавок'!$B$2281:'Расчет сбытовых надбавок'!$G$3024,5)</f>
        <v>78.760000000000005</v>
      </c>
      <c r="V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03">
        <f>VLOOKUP($A832+ROUND((COLUMN()-2)/24,5),АТС!$A$41:$F$784,5)+VLOOKUP($A832+ROUND((COLUMN()-2)/24,5),'Расчет сбытовых надбавок'!$B$2281:'Расчет сбытовых надбавок'!$G$3024,5)</f>
        <v>50.22</v>
      </c>
      <c r="X832" s="103">
        <f>VLOOKUP($A832+ROUND((COLUMN()-2)/24,5),АТС!$A$41:$F$784,5)+VLOOKUP($A832+ROUND((COLUMN()-2)/24,5),'Расчет сбытовых надбавок'!$B$2281:'Расчет сбытовых надбавок'!$G$3024,5)</f>
        <v>513.65</v>
      </c>
      <c r="Y832" s="103">
        <f>VLOOKUP($A832+ROUND((COLUMN()-2)/24,5),АТС!$A$41:$F$784,5)+VLOOKUP($A832+ROUND((COLUMN()-2)/24,5),'Расчет сбытовых надбавок'!$B$2281:'Расчет сбытовых надбавок'!$G$3024,5)</f>
        <v>336.98</v>
      </c>
    </row>
    <row r="833" spans="1:25" x14ac:dyDescent="0.2">
      <c r="A833" s="83">
        <f t="shared" si="22"/>
        <v>42349</v>
      </c>
      <c r="B833" s="103">
        <f>VLOOKUP($A833+ROUND((COLUMN()-2)/24,5),АТС!$A$41:$F$784,5)+VLOOKUP($A833+ROUND((COLUMN()-2)/24,5),'Расчет сбытовых надбавок'!$B$2281:'Расчет сбытовых надбавок'!$G$3024,5)</f>
        <v>328.39</v>
      </c>
      <c r="C833" s="103">
        <f>VLOOKUP($A833+ROUND((COLUMN()-2)/24,5),АТС!$A$41:$F$784,5)+VLOOKUP($A833+ROUND((COLUMN()-2)/24,5),'Расчет сбытовых надбавок'!$B$2281:'Расчет сбытовых надбавок'!$G$3024,5)</f>
        <v>67.3</v>
      </c>
      <c r="D833" s="103">
        <f>VLOOKUP($A833+ROUND((COLUMN()-2)/24,5),АТС!$A$41:$F$784,5)+VLOOKUP($A833+ROUND((COLUMN()-2)/24,5),'Расчет сбытовых надбавок'!$B$2281:'Расчет сбытовых надбавок'!$G$3024,5)</f>
        <v>31.12</v>
      </c>
      <c r="E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F833" s="103">
        <f>VLOOKUP($A833+ROUND((COLUMN()-2)/24,5),АТС!$A$41:$F$784,5)+VLOOKUP($A833+ROUND((COLUMN()-2)/24,5),'Расчет сбытовых надбавок'!$B$2281:'Расчет сбытовых надбавок'!$G$3024,5)</f>
        <v>333.98</v>
      </c>
      <c r="G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VLOOKUP($A833+ROUND((COLUMN()-2)/24,5),АТС!$A$41:$F$784,5)+VLOOKUP($A833+ROUND((COLUMN()-2)/24,5),'Расчет сбытовых надбавок'!$B$2281:'Расчет сбытовых надбавок'!$G$3024,5)</f>
        <v>37.770000000000003</v>
      </c>
      <c r="K833" s="103">
        <f>VLOOKUP($A833+ROUND((COLUMN()-2)/24,5),АТС!$A$41:$F$784,5)+VLOOKUP($A833+ROUND((COLUMN()-2)/24,5),'Расчет сбытовых надбавок'!$B$2281:'Расчет сбытовых надбавок'!$G$3024,5)</f>
        <v>31.24</v>
      </c>
      <c r="L833" s="103">
        <f>VLOOKUP($A833+ROUND((COLUMN()-2)/24,5),АТС!$A$41:$F$784,5)+VLOOKUP($A833+ROUND((COLUMN()-2)/24,5),'Расчет сбытовых надбавок'!$B$2281:'Расчет сбытовых надбавок'!$G$3024,5)</f>
        <v>10.51</v>
      </c>
      <c r="M833" s="103">
        <f>VLOOKUP($A833+ROUND((COLUMN()-2)/24,5),АТС!$A$41:$F$784,5)+VLOOKUP($A833+ROUND((COLUMN()-2)/24,5),'Расчет сбытовых надбавок'!$B$2281:'Расчет сбытовых надбавок'!$G$3024,5)</f>
        <v>45.53</v>
      </c>
      <c r="N833" s="103">
        <f>VLOOKUP($A833+ROUND((COLUMN()-2)/24,5),АТС!$A$41:$F$784,5)+VLOOKUP($A833+ROUND((COLUMN()-2)/24,5),'Расчет сбытовых надбавок'!$B$2281:'Расчет сбытовых надбавок'!$G$3024,5)</f>
        <v>16.239999999999998</v>
      </c>
      <c r="O833" s="103">
        <f>VLOOKUP($A833+ROUND((COLUMN()-2)/24,5),АТС!$A$41:$F$784,5)+VLOOKUP($A833+ROUND((COLUMN()-2)/24,5),'Расчет сбытовых надбавок'!$B$2281:'Расчет сбытовых надбавок'!$G$3024,5)</f>
        <v>83.539999999999992</v>
      </c>
      <c r="P833" s="103">
        <f>VLOOKUP($A833+ROUND((COLUMN()-2)/24,5),АТС!$A$41:$F$784,5)+VLOOKUP($A833+ROUND((COLUMN()-2)/24,5),'Расчет сбытовых надбавок'!$B$2281:'Расчет сбытовых надбавок'!$G$3024,5)</f>
        <v>18.91</v>
      </c>
      <c r="Q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R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S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T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U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V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W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X833" s="103">
        <f>VLOOKUP($A833+ROUND((COLUMN()-2)/24,5),АТС!$A$41:$F$784,5)+VLOOKUP($A833+ROUND((COLUMN()-2)/24,5),'Расчет сбытовых надбавок'!$B$2281:'Расчет сбытовых надбавок'!$G$3024,5)</f>
        <v>795.98</v>
      </c>
      <c r="Y833" s="103">
        <f>VLOOKUP($A833+ROUND((COLUMN()-2)/24,5),АТС!$A$41:$F$784,5)+VLOOKUP($A833+ROUND((COLUMN()-2)/24,5),'Расчет сбытовых надбавок'!$B$2281:'Расчет сбытовых надбавок'!$G$3024,5)</f>
        <v>322.51</v>
      </c>
    </row>
    <row r="834" spans="1:25" x14ac:dyDescent="0.2">
      <c r="A834" s="83">
        <f t="shared" si="22"/>
        <v>42350</v>
      </c>
      <c r="B834" s="103">
        <f>VLOOKUP($A834+ROUND((COLUMN()-2)/24,5),АТС!$A$41:$F$784,5)+VLOOKUP($A834+ROUND((COLUMN()-2)/24,5),'Расчет сбытовых надбавок'!$B$2281:'Расчет сбытовых надбавок'!$G$3024,5)</f>
        <v>219.18</v>
      </c>
      <c r="C834" s="103">
        <f>VLOOKUP($A834+ROUND((COLUMN()-2)/24,5),АТС!$A$41:$F$784,5)+VLOOKUP($A834+ROUND((COLUMN()-2)/24,5),'Расчет сбытовых надбавок'!$B$2281:'Расчет сбытовых надбавок'!$G$3024,5)</f>
        <v>158.23000000000002</v>
      </c>
      <c r="D834" s="103">
        <f>VLOOKUP($A834+ROUND((COLUMN()-2)/24,5),АТС!$A$41:$F$784,5)+VLOOKUP($A834+ROUND((COLUMN()-2)/24,5),'Расчет сбытовых надбавок'!$B$2281:'Расчет сбытовых надбавок'!$G$3024,5)</f>
        <v>270.99</v>
      </c>
      <c r="E834" s="103">
        <f>VLOOKUP($A834+ROUND((COLUMN()-2)/24,5),АТС!$A$41:$F$784,5)+VLOOKUP($A834+ROUND((COLUMN()-2)/24,5),'Расчет сбытовых надбавок'!$B$2281:'Расчет сбытовых надбавок'!$G$3024,5)</f>
        <v>269.39</v>
      </c>
      <c r="F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G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03">
        <f>VLOOKUP($A834+ROUND((COLUMN()-2)/24,5),АТС!$A$41:$F$784,5)+VLOOKUP($A834+ROUND((COLUMN()-2)/24,5),'Расчет сбытовых надбавок'!$B$2281:'Расчет сбытовых надбавок'!$G$3024,5)</f>
        <v>91.65</v>
      </c>
      <c r="L834" s="103">
        <f>VLOOKUP($A834+ROUND((COLUMN()-2)/24,5),АТС!$A$41:$F$784,5)+VLOOKUP($A834+ROUND((COLUMN()-2)/24,5),'Расчет сбытовых надбавок'!$B$2281:'Расчет сбытовых надбавок'!$G$3024,5)</f>
        <v>88.419999999999987</v>
      </c>
      <c r="M834" s="103">
        <f>VLOOKUP($A834+ROUND((COLUMN()-2)/24,5),АТС!$A$41:$F$784,5)+VLOOKUP($A834+ROUND((COLUMN()-2)/24,5),'Расчет сбытовых надбавок'!$B$2281:'Расчет сбытовых надбавок'!$G$3024,5)</f>
        <v>104.05000000000001</v>
      </c>
      <c r="N834" s="103">
        <f>VLOOKUP($A834+ROUND((COLUMN()-2)/24,5),АТС!$A$41:$F$784,5)+VLOOKUP($A834+ROUND((COLUMN()-2)/24,5),'Расчет сбытовых надбавок'!$B$2281:'Расчет сбытовых надбавок'!$G$3024,5)</f>
        <v>218.48000000000002</v>
      </c>
      <c r="O834" s="103">
        <f>VLOOKUP($A834+ROUND((COLUMN()-2)/24,5),АТС!$A$41:$F$784,5)+VLOOKUP($A834+ROUND((COLUMN()-2)/24,5),'Расчет сбытовых надбавок'!$B$2281:'Расчет сбытовых надбавок'!$G$3024,5)</f>
        <v>146.18</v>
      </c>
      <c r="P834" s="103">
        <f>VLOOKUP($A834+ROUND((COLUMN()-2)/24,5),АТС!$A$41:$F$784,5)+VLOOKUP($A834+ROUND((COLUMN()-2)/24,5),'Расчет сбытовых надбавок'!$B$2281:'Расчет сбытовых надбавок'!$G$3024,5)</f>
        <v>39.43</v>
      </c>
      <c r="Q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R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S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T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03">
        <f>VLOOKUP($A834+ROUND((COLUMN()-2)/24,5),АТС!$A$41:$F$784,5)+VLOOKUP($A834+ROUND((COLUMN()-2)/24,5),'Расчет сбытовых надбавок'!$B$2281:'Расчет сбытовых надбавок'!$G$3024,5)</f>
        <v>37.04</v>
      </c>
      <c r="V834" s="103">
        <f>VLOOKUP($A834+ROUND((COLUMN()-2)/24,5),АТС!$A$41:$F$784,5)+VLOOKUP($A834+ROUND((COLUMN()-2)/24,5),'Расчет сбытовых надбавок'!$B$2281:'Расчет сбытовых надбавок'!$G$3024,5)</f>
        <v>53.43</v>
      </c>
      <c r="W834" s="103">
        <f>VLOOKUP($A834+ROUND((COLUMN()-2)/24,5),АТС!$A$41:$F$784,5)+VLOOKUP($A834+ROUND((COLUMN()-2)/24,5),'Расчет сбытовых надбавок'!$B$2281:'Расчет сбытовых надбавок'!$G$3024,5)</f>
        <v>36.51</v>
      </c>
      <c r="X834" s="103">
        <f>VLOOKUP($A834+ROUND((COLUMN()-2)/24,5),АТС!$A$41:$F$784,5)+VLOOKUP($A834+ROUND((COLUMN()-2)/24,5),'Расчет сбытовых надбавок'!$B$2281:'Расчет сбытовых надбавок'!$G$3024,5)</f>
        <v>634.82000000000005</v>
      </c>
      <c r="Y834" s="103">
        <f>VLOOKUP($A834+ROUND((COLUMN()-2)/24,5),АТС!$A$41:$F$784,5)+VLOOKUP($A834+ROUND((COLUMN()-2)/24,5),'Расчет сбытовых надбавок'!$B$2281:'Расчет сбытовых надбавок'!$G$3024,5)</f>
        <v>53.19</v>
      </c>
    </row>
    <row r="835" spans="1:25" x14ac:dyDescent="0.2">
      <c r="A835" s="83">
        <f t="shared" si="22"/>
        <v>42351</v>
      </c>
      <c r="B835" s="103">
        <f>VLOOKUP($A835+ROUND((COLUMN()-2)/24,5),АТС!$A$41:$F$784,5)+VLOOKUP($A835+ROUND((COLUMN()-2)/24,5),'Расчет сбытовых надбавок'!$B$2281:'Расчет сбытовых надбавок'!$G$3024,5)</f>
        <v>169.19</v>
      </c>
      <c r="C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D835" s="103">
        <f>VLOOKUP($A835+ROUND((COLUMN()-2)/24,5),АТС!$A$41:$F$784,5)+VLOOKUP($A835+ROUND((COLUMN()-2)/24,5),'Расчет сбытовых надбавок'!$B$2281:'Расчет сбытовых надбавок'!$G$3024,5)</f>
        <v>1.46</v>
      </c>
      <c r="E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F835" s="103">
        <f>VLOOKUP($A835+ROUND((COLUMN()-2)/24,5),АТС!$A$41:$F$784,5)+VLOOKUP($A835+ROUND((COLUMN()-2)/24,5),'Расчет сбытовых надбавок'!$B$2281:'Расчет сбытовых надбавок'!$G$3024,5)</f>
        <v>271.88</v>
      </c>
      <c r="G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L835" s="103">
        <f>VLOOKUP($A835+ROUND((COLUMN()-2)/24,5),АТС!$A$41:$F$784,5)+VLOOKUP($A835+ROUND((COLUMN()-2)/24,5),'Расчет сбытовых надбавок'!$B$2281:'Расчет сбытовых надбавок'!$G$3024,5)</f>
        <v>211.92000000000002</v>
      </c>
      <c r="M835" s="103">
        <f>VLOOKUP($A835+ROUND((COLUMN()-2)/24,5),АТС!$A$41:$F$784,5)+VLOOKUP($A835+ROUND((COLUMN()-2)/24,5),'Расчет сбытовых надбавок'!$B$2281:'Расчет сбытовых надбавок'!$G$3024,5)</f>
        <v>200.82</v>
      </c>
      <c r="N835" s="103">
        <f>VLOOKUP($A835+ROUND((COLUMN()-2)/24,5),АТС!$A$41:$F$784,5)+VLOOKUP($A835+ROUND((COLUMN()-2)/24,5),'Расчет сбытовых надбавок'!$B$2281:'Расчет сбытовых надбавок'!$G$3024,5)</f>
        <v>317.58</v>
      </c>
      <c r="O835" s="103">
        <f>VLOOKUP($A835+ROUND((COLUMN()-2)/24,5),АТС!$A$41:$F$784,5)+VLOOKUP($A835+ROUND((COLUMN()-2)/24,5),'Расчет сбытовых надбавок'!$B$2281:'Расчет сбытовых надбавок'!$G$3024,5)</f>
        <v>250.43</v>
      </c>
      <c r="P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Q835" s="103">
        <f>VLOOKUP($A835+ROUND((COLUMN()-2)/24,5),АТС!$A$41:$F$784,5)+VLOOKUP($A835+ROUND((COLUMN()-2)/24,5),'Расчет сбытовых надбавок'!$B$2281:'Расчет сбытовых надбавок'!$G$3024,5)</f>
        <v>113.50999999999999</v>
      </c>
      <c r="R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S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T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U835" s="103">
        <f>VLOOKUP($A835+ROUND((COLUMN()-2)/24,5),АТС!$A$41:$F$784,5)+VLOOKUP($A835+ROUND((COLUMN()-2)/24,5),'Расчет сбытовых надбавок'!$B$2281:'Расчет сбытовых надбавок'!$G$3024,5)</f>
        <v>4.7</v>
      </c>
      <c r="V835" s="103">
        <f>VLOOKUP($A835+ROUND((COLUMN()-2)/24,5),АТС!$A$41:$F$784,5)+VLOOKUP($A835+ROUND((COLUMN()-2)/24,5),'Расчет сбытовых надбавок'!$B$2281:'Расчет сбытовых надбавок'!$G$3024,5)</f>
        <v>36.6</v>
      </c>
      <c r="W835" s="103">
        <f>VLOOKUP($A835+ROUND((COLUMN()-2)/24,5),АТС!$A$41:$F$784,5)+VLOOKUP($A835+ROUND((COLUMN()-2)/24,5),'Расчет сбытовых надбавок'!$B$2281:'Расчет сбытовых надбавок'!$G$3024,5)</f>
        <v>49.730000000000004</v>
      </c>
      <c r="X835" s="103">
        <f>VLOOKUP($A835+ROUND((COLUMN()-2)/24,5),АТС!$A$41:$F$784,5)+VLOOKUP($A835+ROUND((COLUMN()-2)/24,5),'Расчет сбытовых надбавок'!$B$2281:'Расчет сбытовых надбавок'!$G$3024,5)</f>
        <v>5.69</v>
      </c>
      <c r="Y835" s="103">
        <f>VLOOKUP($A835+ROUND((COLUMN()-2)/24,5),АТС!$A$41:$F$784,5)+VLOOKUP($A835+ROUND((COLUMN()-2)/24,5),'Расчет сбытовых надбавок'!$B$2281:'Расчет сбытовых надбавок'!$G$3024,5)</f>
        <v>260.75</v>
      </c>
    </row>
    <row r="836" spans="1:25" x14ac:dyDescent="0.2">
      <c r="A836" s="83">
        <f t="shared" si="22"/>
        <v>42352</v>
      </c>
      <c r="B836" s="103">
        <f>VLOOKUP($A836+ROUND((COLUMN()-2)/24,5),АТС!$A$41:$F$784,5)+VLOOKUP($A836+ROUND((COLUMN()-2)/24,5),'Расчет сбытовых надбавок'!$B$2281:'Расчет сбытовых надбавок'!$G$3024,5)</f>
        <v>22.22</v>
      </c>
      <c r="C836" s="103">
        <f>VLOOKUP($A836+ROUND((COLUMN()-2)/24,5),АТС!$A$41:$F$784,5)+VLOOKUP($A836+ROUND((COLUMN()-2)/24,5),'Расчет сбытовых надбавок'!$B$2281:'Расчет сбытовых надбавок'!$G$3024,5)</f>
        <v>29.080000000000002</v>
      </c>
      <c r="D836" s="103">
        <f>VLOOKUP($A836+ROUND((COLUMN()-2)/24,5),АТС!$A$41:$F$784,5)+VLOOKUP($A836+ROUND((COLUMN()-2)/24,5),'Расчет сбытовых надбавок'!$B$2281:'Расчет сбытовых надбавок'!$G$3024,5)</f>
        <v>58.01</v>
      </c>
      <c r="E836" s="103">
        <f>VLOOKUP($A836+ROUND((COLUMN()-2)/24,5),АТС!$A$41:$F$784,5)+VLOOKUP($A836+ROUND((COLUMN()-2)/24,5),'Расчет сбытовых надбавок'!$B$2281:'Расчет сбытовых надбавок'!$G$3024,5)</f>
        <v>57.31</v>
      </c>
      <c r="F836" s="103">
        <f>VLOOKUP($A836+ROUND((COLUMN()-2)/24,5),АТС!$A$41:$F$784,5)+VLOOKUP($A836+ROUND((COLUMN()-2)/24,5),'Расчет сбытовых надбавок'!$B$2281:'Расчет сбытовых надбавок'!$G$3024,5)</f>
        <v>312.85000000000002</v>
      </c>
      <c r="G836" s="103">
        <f>VLOOKUP($A836+ROUND((COLUMN()-2)/24,5),АТС!$A$41:$F$784,5)+VLOOKUP($A836+ROUND((COLUMN()-2)/24,5),'Расчет сбытовых надбавок'!$B$2281:'Расчет сбытовых надбавок'!$G$3024,5)</f>
        <v>152.76</v>
      </c>
      <c r="H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L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M836" s="103">
        <f>VLOOKUP($A836+ROUND((COLUMN()-2)/24,5),АТС!$A$41:$F$784,5)+VLOOKUP($A836+ROUND((COLUMN()-2)/24,5),'Расчет сбытовых надбавок'!$B$2281:'Расчет сбытовых надбавок'!$G$3024,5)</f>
        <v>7.58</v>
      </c>
      <c r="N836" s="103">
        <f>VLOOKUP($A836+ROUND((COLUMN()-2)/24,5),АТС!$A$41:$F$784,5)+VLOOKUP($A836+ROUND((COLUMN()-2)/24,5),'Расчет сбытовых надбавок'!$B$2281:'Расчет сбытовых надбавок'!$G$3024,5)</f>
        <v>37.26</v>
      </c>
      <c r="O836" s="103">
        <f>VLOOKUP($A836+ROUND((COLUMN()-2)/24,5),АТС!$A$41:$F$784,5)+VLOOKUP($A836+ROUND((COLUMN()-2)/24,5),'Расчет сбытовых надбавок'!$B$2281:'Расчет сбытовых надбавок'!$G$3024,5)</f>
        <v>28.189999999999998</v>
      </c>
      <c r="P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Q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X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Y836" s="103">
        <f>VLOOKUP($A836+ROUND((COLUMN()-2)/24,5),АТС!$A$41:$F$784,5)+VLOOKUP($A836+ROUND((COLUMN()-2)/24,5),'Расчет сбытовых надбавок'!$B$2281:'Расчет сбытовых надбавок'!$G$3024,5)</f>
        <v>0</v>
      </c>
    </row>
    <row r="837" spans="1:25" x14ac:dyDescent="0.2">
      <c r="A837" s="83">
        <f t="shared" si="22"/>
        <v>42353</v>
      </c>
      <c r="B837" s="103">
        <f>VLOOKUP($A837+ROUND((COLUMN()-2)/24,5),АТС!$A$41:$F$784,5)+VLOOKUP($A837+ROUND((COLUMN()-2)/24,5),'Расчет сбытовых надбавок'!$B$2281:'Расчет сбытовых надбавок'!$G$3024,5)</f>
        <v>352.33</v>
      </c>
      <c r="C837" s="103">
        <f>VLOOKUP($A837+ROUND((COLUMN()-2)/24,5),АТС!$A$41:$F$784,5)+VLOOKUP($A837+ROUND((COLUMN()-2)/24,5),'Расчет сбытовых надбавок'!$B$2281:'Расчет сбытовых надбавок'!$G$3024,5)</f>
        <v>415.4</v>
      </c>
      <c r="D837" s="103">
        <f>VLOOKUP($A837+ROUND((COLUMN()-2)/24,5),АТС!$A$41:$F$784,5)+VLOOKUP($A837+ROUND((COLUMN()-2)/24,5),'Расчет сбытовых надбавок'!$B$2281:'Расчет сбытовых надбавок'!$G$3024,5)</f>
        <v>34.409999999999997</v>
      </c>
      <c r="E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F837" s="103">
        <f>VLOOKUP($A837+ROUND((COLUMN()-2)/24,5),АТС!$A$41:$F$784,5)+VLOOKUP($A837+ROUND((COLUMN()-2)/24,5),'Расчет сбытовых надбавок'!$B$2281:'Расчет сбытовых надбавок'!$G$3024,5)</f>
        <v>486.14</v>
      </c>
      <c r="G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03">
        <f>VLOOKUP($A837+ROUND((COLUMN()-2)/24,5),АТС!$A$41:$F$784,5)+VLOOKUP($A837+ROUND((COLUMN()-2)/24,5),'Расчет сбытовых надбавок'!$B$2281:'Расчет сбытовых надбавок'!$G$3024,5)</f>
        <v>1.1100000000000001</v>
      </c>
      <c r="L837" s="103">
        <f>VLOOKUP($A837+ROUND((COLUMN()-2)/24,5),АТС!$A$41:$F$784,5)+VLOOKUP($A837+ROUND((COLUMN()-2)/24,5),'Расчет сбытовых надбавок'!$B$2281:'Расчет сбытовых надбавок'!$G$3024,5)</f>
        <v>141.44</v>
      </c>
      <c r="M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N837" s="103">
        <f>VLOOKUP($A837+ROUND((COLUMN()-2)/24,5),АТС!$A$41:$F$784,5)+VLOOKUP($A837+ROUND((COLUMN()-2)/24,5),'Расчет сбытовых надбавок'!$B$2281:'Расчет сбытовых надбавок'!$G$3024,5)</f>
        <v>39.71</v>
      </c>
      <c r="O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P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Q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R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S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T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U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V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W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X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Y837" s="103">
        <f>VLOOKUP($A837+ROUND((COLUMN()-2)/24,5),АТС!$A$41:$F$784,5)+VLOOKUP($A837+ROUND((COLUMN()-2)/24,5),'Расчет сбытовых надбавок'!$B$2281:'Расчет сбытовых надбавок'!$G$3024,5)</f>
        <v>0</v>
      </c>
    </row>
    <row r="838" spans="1:25" x14ac:dyDescent="0.2">
      <c r="A838" s="83">
        <f t="shared" si="22"/>
        <v>42354</v>
      </c>
      <c r="B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C838" s="103">
        <f>VLOOKUP($A838+ROUND((COLUMN()-2)/24,5),АТС!$A$41:$F$784,5)+VLOOKUP($A838+ROUND((COLUMN()-2)/24,5),'Расчет сбытовых надбавок'!$B$2281:'Расчет сбытовых надбавок'!$G$3024,5)</f>
        <v>14.4</v>
      </c>
      <c r="D838" s="103">
        <f>VLOOKUP($A838+ROUND((COLUMN()-2)/24,5),АТС!$A$41:$F$784,5)+VLOOKUP($A838+ROUND((COLUMN()-2)/24,5),'Расчет сбытовых надбавок'!$B$2281:'Расчет сбытовых надбавок'!$G$3024,5)</f>
        <v>502.06</v>
      </c>
      <c r="E838" s="103">
        <f>VLOOKUP($A838+ROUND((COLUMN()-2)/24,5),АТС!$A$41:$F$784,5)+VLOOKUP($A838+ROUND((COLUMN()-2)/24,5),'Расчет сбытовых надбавок'!$B$2281:'Расчет сбытовых надбавок'!$G$3024,5)</f>
        <v>23.11</v>
      </c>
      <c r="F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03">
        <f>VLOOKUP($A838+ROUND((COLUMN()-2)/24,5),АТС!$A$41:$F$784,5)+VLOOKUP($A838+ROUND((COLUMN()-2)/24,5),'Расчет сбытовых надбавок'!$B$2281:'Расчет сбытовых надбавок'!$G$3024,5)</f>
        <v>1.23</v>
      </c>
      <c r="L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M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N838" s="103">
        <f>VLOOKUP($A838+ROUND((COLUMN()-2)/24,5),АТС!$A$41:$F$784,5)+VLOOKUP($A838+ROUND((COLUMN()-2)/24,5),'Расчет сбытовых надбавок'!$B$2281:'Расчет сбытовых надбавок'!$G$3024,5)</f>
        <v>0.03</v>
      </c>
      <c r="O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P838" s="103">
        <f>VLOOKUP($A838+ROUND((COLUMN()-2)/24,5),АТС!$A$41:$F$784,5)+VLOOKUP($A838+ROUND((COLUMN()-2)/24,5),'Расчет сбытовых надбавок'!$B$2281:'Расчет сбытовых надбавок'!$G$3024,5)</f>
        <v>16.190000000000001</v>
      </c>
      <c r="Q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R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T838" s="103">
        <f>VLOOKUP($A838+ROUND((COLUMN()-2)/24,5),АТС!$A$41:$F$784,5)+VLOOKUP($A838+ROUND((COLUMN()-2)/24,5),'Расчет сбытовых надбавок'!$B$2281:'Расчет сбытовых надбавок'!$G$3024,5)</f>
        <v>251.29999999999998</v>
      </c>
      <c r="U838" s="103">
        <f>VLOOKUP($A838+ROUND((COLUMN()-2)/24,5),АТС!$A$41:$F$784,5)+VLOOKUP($A838+ROUND((COLUMN()-2)/24,5),'Расчет сбытовых надбавок'!$B$2281:'Расчет сбытовых надбавок'!$G$3024,5)</f>
        <v>311.94</v>
      </c>
      <c r="V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W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X838" s="103">
        <f>VLOOKUP($A838+ROUND((COLUMN()-2)/24,5),АТС!$A$41:$F$784,5)+VLOOKUP($A838+ROUND((COLUMN()-2)/24,5),'Расчет сбытовых надбавок'!$B$2281:'Расчет сбытовых надбавок'!$G$3024,5)</f>
        <v>27.39</v>
      </c>
      <c r="Y838" s="103">
        <f>VLOOKUP($A838+ROUND((COLUMN()-2)/24,5),АТС!$A$41:$F$784,5)+VLOOKUP($A838+ROUND((COLUMN()-2)/24,5),'Расчет сбытовых надбавок'!$B$2281:'Расчет сбытовых надбавок'!$G$3024,5)</f>
        <v>9.58</v>
      </c>
    </row>
    <row r="839" spans="1:25" x14ac:dyDescent="0.2">
      <c r="A839" s="83">
        <f t="shared" si="22"/>
        <v>42355</v>
      </c>
      <c r="B839" s="103">
        <f>VLOOKUP($A839+ROUND((COLUMN()-2)/24,5),АТС!$A$41:$F$784,5)+VLOOKUP($A839+ROUND((COLUMN()-2)/24,5),'Расчет сбытовых надбавок'!$B$2281:'Расчет сбытовых надбавок'!$G$3024,5)</f>
        <v>8.07</v>
      </c>
      <c r="C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D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E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F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G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03">
        <f>VLOOKUP($A839+ROUND((COLUMN()-2)/24,5),АТС!$A$41:$F$784,5)+VLOOKUP($A839+ROUND((COLUMN()-2)/24,5),'Расчет сбытовых надбавок'!$B$2281:'Расчет сбытовых надбавок'!$G$3024,5)</f>
        <v>29.96</v>
      </c>
      <c r="K839" s="103">
        <f>VLOOKUP($A839+ROUND((COLUMN()-2)/24,5),АТС!$A$41:$F$784,5)+VLOOKUP($A839+ROUND((COLUMN()-2)/24,5),'Расчет сбытовых надбавок'!$B$2281:'Расчет сбытовых надбавок'!$G$3024,5)</f>
        <v>7.4700000000000006</v>
      </c>
      <c r="L839" s="103">
        <f>VLOOKUP($A839+ROUND((COLUMN()-2)/24,5),АТС!$A$41:$F$784,5)+VLOOKUP($A839+ROUND((COLUMN()-2)/24,5),'Расчет сбытовых надбавок'!$B$2281:'Расчет сбытовых надбавок'!$G$3024,5)</f>
        <v>15.9</v>
      </c>
      <c r="M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N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O839" s="103">
        <f>VLOOKUP($A839+ROUND((COLUMN()-2)/24,5),АТС!$A$41:$F$784,5)+VLOOKUP($A839+ROUND((COLUMN()-2)/24,5),'Расчет сбытовых надбавок'!$B$2281:'Расчет сбытовых надбавок'!$G$3024,5)</f>
        <v>55.61</v>
      </c>
      <c r="P839" s="103">
        <f>VLOOKUP($A839+ROUND((COLUMN()-2)/24,5),АТС!$A$41:$F$784,5)+VLOOKUP($A839+ROUND((COLUMN()-2)/24,5),'Расчет сбытовых надбавок'!$B$2281:'Расчет сбытовых надбавок'!$G$3024,5)</f>
        <v>84.850000000000009</v>
      </c>
      <c r="Q839" s="103">
        <f>VLOOKUP($A839+ROUND((COLUMN()-2)/24,5),АТС!$A$41:$F$784,5)+VLOOKUP($A839+ROUND((COLUMN()-2)/24,5),'Расчет сбытовых надбавок'!$B$2281:'Расчет сбытовых надбавок'!$G$3024,5)</f>
        <v>122.65</v>
      </c>
      <c r="R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U839" s="103">
        <f>VLOOKUP($A839+ROUND((COLUMN()-2)/24,5),АТС!$A$41:$F$784,5)+VLOOKUP($A839+ROUND((COLUMN()-2)/24,5),'Расчет сбытовых надбавок'!$B$2281:'Расчет сбытовых надбавок'!$G$3024,5)</f>
        <v>5.93</v>
      </c>
      <c r="V839" s="103">
        <f>VLOOKUP($A839+ROUND((COLUMN()-2)/24,5),АТС!$A$41:$F$784,5)+VLOOKUP($A839+ROUND((COLUMN()-2)/24,5),'Расчет сбытовых надбавок'!$B$2281:'Расчет сбытовых надбавок'!$G$3024,5)</f>
        <v>31.94</v>
      </c>
      <c r="W839" s="103">
        <f>VLOOKUP($A839+ROUND((COLUMN()-2)/24,5),АТС!$A$41:$F$784,5)+VLOOKUP($A839+ROUND((COLUMN()-2)/24,5),'Расчет сбытовых надбавок'!$B$2281:'Расчет сбытовых надбавок'!$G$3024,5)</f>
        <v>129.99</v>
      </c>
      <c r="X839" s="103">
        <f>VLOOKUP($A839+ROUND((COLUMN()-2)/24,5),АТС!$A$41:$F$784,5)+VLOOKUP($A839+ROUND((COLUMN()-2)/24,5),'Расчет сбытовых надбавок'!$B$2281:'Расчет сбытовых надбавок'!$G$3024,5)</f>
        <v>59.129999999999995</v>
      </c>
      <c r="Y839" s="103">
        <f>VLOOKUP($A839+ROUND((COLUMN()-2)/24,5),АТС!$A$41:$F$784,5)+VLOOKUP($A839+ROUND((COLUMN()-2)/24,5),'Расчет сбытовых надбавок'!$B$2281:'Расчет сбытовых надбавок'!$G$3024,5)</f>
        <v>132.16</v>
      </c>
    </row>
    <row r="840" spans="1:25" x14ac:dyDescent="0.2">
      <c r="A840" s="83">
        <f t="shared" si="22"/>
        <v>42356</v>
      </c>
      <c r="B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C840" s="103">
        <f>VLOOKUP($A840+ROUND((COLUMN()-2)/24,5),АТС!$A$41:$F$784,5)+VLOOKUP($A840+ROUND((COLUMN()-2)/24,5),'Расчет сбытовых надбавок'!$B$2281:'Расчет сбытовых надбавок'!$G$3024,5)</f>
        <v>55.96</v>
      </c>
      <c r="D840" s="103">
        <f>VLOOKUP($A840+ROUND((COLUMN()-2)/24,5),АТС!$A$41:$F$784,5)+VLOOKUP($A840+ROUND((COLUMN()-2)/24,5),'Расчет сбытовых надбавок'!$B$2281:'Расчет сбытовых надбавок'!$G$3024,5)</f>
        <v>90.43</v>
      </c>
      <c r="E840" s="103">
        <f>VLOOKUP($A840+ROUND((COLUMN()-2)/24,5),АТС!$A$41:$F$784,5)+VLOOKUP($A840+ROUND((COLUMN()-2)/24,5),'Расчет сбытовых надбавок'!$B$2281:'Расчет сбытовых надбавок'!$G$3024,5)</f>
        <v>61.37</v>
      </c>
      <c r="F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G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03">
        <f>VLOOKUP($A840+ROUND((COLUMN()-2)/24,5),АТС!$A$41:$F$784,5)+VLOOKUP($A840+ROUND((COLUMN()-2)/24,5),'Расчет сбытовых надбавок'!$B$2281:'Расчет сбытовых надбавок'!$G$3024,5)</f>
        <v>309.8</v>
      </c>
      <c r="M840" s="103">
        <f>VLOOKUP($A840+ROUND((COLUMN()-2)/24,5),АТС!$A$41:$F$784,5)+VLOOKUP($A840+ROUND((COLUMN()-2)/24,5),'Расчет сбытовых надбавок'!$B$2281:'Расчет сбытовых надбавок'!$G$3024,5)</f>
        <v>298.64999999999998</v>
      </c>
      <c r="N840" s="103">
        <f>VLOOKUP($A840+ROUND((COLUMN()-2)/24,5),АТС!$A$41:$F$784,5)+VLOOKUP($A840+ROUND((COLUMN()-2)/24,5),'Расчет сбытовых надбавок'!$B$2281:'Расчет сбытовых надбавок'!$G$3024,5)</f>
        <v>346.28</v>
      </c>
      <c r="O840" s="103">
        <f>VLOOKUP($A840+ROUND((COLUMN()-2)/24,5),АТС!$A$41:$F$784,5)+VLOOKUP($A840+ROUND((COLUMN()-2)/24,5),'Расчет сбытовых надбавок'!$B$2281:'Расчет сбытовых надбавок'!$G$3024,5)</f>
        <v>375.83000000000004</v>
      </c>
      <c r="P840" s="103">
        <f>VLOOKUP($A840+ROUND((COLUMN()-2)/24,5),АТС!$A$41:$F$784,5)+VLOOKUP($A840+ROUND((COLUMN()-2)/24,5),'Расчет сбытовых надбавок'!$B$2281:'Расчет сбытовых надбавок'!$G$3024,5)</f>
        <v>392.61</v>
      </c>
      <c r="Q840" s="103">
        <f>VLOOKUP($A840+ROUND((COLUMN()-2)/24,5),АТС!$A$41:$F$784,5)+VLOOKUP($A840+ROUND((COLUMN()-2)/24,5),'Расчет сбытовых надбавок'!$B$2281:'Расчет сбытовых надбавок'!$G$3024,5)</f>
        <v>357.23</v>
      </c>
      <c r="R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S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03">
        <f>VLOOKUP($A840+ROUND((COLUMN()-2)/24,5),АТС!$A$41:$F$784,5)+VLOOKUP($A840+ROUND((COLUMN()-2)/24,5),'Расчет сбытовых надбавок'!$B$2281:'Расчет сбытовых надбавок'!$G$3024,5)</f>
        <v>59.38</v>
      </c>
      <c r="W840" s="103">
        <f>VLOOKUP($A840+ROUND((COLUMN()-2)/24,5),АТС!$A$41:$F$784,5)+VLOOKUP($A840+ROUND((COLUMN()-2)/24,5),'Расчет сбытовых надбавок'!$B$2281:'Расчет сбытовых надбавок'!$G$3024,5)</f>
        <v>60.9</v>
      </c>
      <c r="X840" s="103">
        <f>VLOOKUP($A840+ROUND((COLUMN()-2)/24,5),АТС!$A$41:$F$784,5)+VLOOKUP($A840+ROUND((COLUMN()-2)/24,5),'Расчет сбытовых надбавок'!$B$2281:'Расчет сбытовых надбавок'!$G$3024,5)</f>
        <v>175.72</v>
      </c>
      <c r="Y840" s="103">
        <f>VLOOKUP($A840+ROUND((COLUMN()-2)/24,5),АТС!$A$41:$F$784,5)+VLOOKUP($A840+ROUND((COLUMN()-2)/24,5),'Расчет сбытовых надбавок'!$B$2281:'Расчет сбытовых надбавок'!$G$3024,5)</f>
        <v>229.5</v>
      </c>
    </row>
    <row r="841" spans="1:25" x14ac:dyDescent="0.2">
      <c r="A841" s="83">
        <f t="shared" si="22"/>
        <v>42357</v>
      </c>
      <c r="B841" s="103">
        <f>VLOOKUP($A841+ROUND((COLUMN()-2)/24,5),АТС!$A$41:$F$784,5)+VLOOKUP($A841+ROUND((COLUMN()-2)/24,5),'Расчет сбытовых надбавок'!$B$2281:'Расчет сбытовых надбавок'!$G$3024,5)</f>
        <v>137.24</v>
      </c>
      <c r="C841" s="103">
        <f>VLOOKUP($A841+ROUND((COLUMN()-2)/24,5),АТС!$A$41:$F$784,5)+VLOOKUP($A841+ROUND((COLUMN()-2)/24,5),'Расчет сбытовых надбавок'!$B$2281:'Расчет сбытовых надбавок'!$G$3024,5)</f>
        <v>12.04</v>
      </c>
      <c r="D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E841" s="103">
        <f>VLOOKUP($A841+ROUND((COLUMN()-2)/24,5),АТС!$A$41:$F$784,5)+VLOOKUP($A841+ROUND((COLUMN()-2)/24,5),'Расчет сбытовых надбавок'!$B$2281:'Расчет сбытовых надбавок'!$G$3024,5)</f>
        <v>133.51</v>
      </c>
      <c r="F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G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L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M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N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O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P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Q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R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S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U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V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W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X841" s="103">
        <f>VLOOKUP($A841+ROUND((COLUMN()-2)/24,5),АТС!$A$41:$F$784,5)+VLOOKUP($A841+ROUND((COLUMN()-2)/24,5),'Расчет сбытовых надбавок'!$B$2281:'Расчет сбытовых надбавок'!$G$3024,5)</f>
        <v>109.63</v>
      </c>
      <c r="Y841" s="103">
        <f>VLOOKUP($A841+ROUND((COLUMN()-2)/24,5),АТС!$A$41:$F$784,5)+VLOOKUP($A841+ROUND((COLUMN()-2)/24,5),'Расчет сбытовых надбавок'!$B$2281:'Расчет сбытовых надбавок'!$G$3024,5)</f>
        <v>350.09000000000003</v>
      </c>
    </row>
    <row r="842" spans="1:25" x14ac:dyDescent="0.2">
      <c r="A842" s="83">
        <f t="shared" si="22"/>
        <v>42358</v>
      </c>
      <c r="B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C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D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E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F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G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K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L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M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N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O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P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Q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R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U842" s="103">
        <f>VLOOKUP($A842+ROUND((COLUMN()-2)/24,5),АТС!$A$41:$F$784,5)+VLOOKUP($A842+ROUND((COLUMN()-2)/24,5),'Расчет сбытовых надбавок'!$B$2281:'Расчет сбытовых надбавок'!$G$3024,5)</f>
        <v>66.010000000000005</v>
      </c>
      <c r="V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W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X842" s="103">
        <f>VLOOKUP($A842+ROUND((COLUMN()-2)/24,5),АТС!$A$41:$F$784,5)+VLOOKUP($A842+ROUND((COLUMN()-2)/24,5),'Расчет сбытовых надбавок'!$B$2281:'Расчет сбытовых надбавок'!$G$3024,5)</f>
        <v>33.619999999999997</v>
      </c>
      <c r="Y842" s="103">
        <f>VLOOKUP($A842+ROUND((COLUMN()-2)/24,5),АТС!$A$41:$F$784,5)+VLOOKUP($A842+ROUND((COLUMN()-2)/24,5),'Расчет сбытовых надбавок'!$B$2281:'Расчет сбытовых надбавок'!$G$3024,5)</f>
        <v>0</v>
      </c>
    </row>
    <row r="843" spans="1:25" x14ac:dyDescent="0.2">
      <c r="A843" s="83">
        <f t="shared" si="22"/>
        <v>42359</v>
      </c>
      <c r="B843" s="103">
        <f>VLOOKUP($A843+ROUND((COLUMN()-2)/24,5),АТС!$A$41:$F$784,5)+VLOOKUP($A843+ROUND((COLUMN()-2)/24,5),'Расчет сбытовых надбавок'!$B$2281:'Расчет сбытовых надбавок'!$G$3024,5)</f>
        <v>108.95</v>
      </c>
      <c r="C843" s="103">
        <f>VLOOKUP($A843+ROUND((COLUMN()-2)/24,5),АТС!$A$41:$F$784,5)+VLOOKUP($A843+ROUND((COLUMN()-2)/24,5),'Расчет сбытовых надбавок'!$B$2281:'Расчет сбытовых надбавок'!$G$3024,5)</f>
        <v>665.56000000000006</v>
      </c>
      <c r="D843" s="103">
        <f>VLOOKUP($A843+ROUND((COLUMN()-2)/24,5),АТС!$A$41:$F$784,5)+VLOOKUP($A843+ROUND((COLUMN()-2)/24,5),'Расчет сбытовых надбавок'!$B$2281:'Расчет сбытовых надбавок'!$G$3024,5)</f>
        <v>85.27</v>
      </c>
      <c r="E843" s="103">
        <f>VLOOKUP($A843+ROUND((COLUMN()-2)/24,5),АТС!$A$41:$F$784,5)+VLOOKUP($A843+ROUND((COLUMN()-2)/24,5),'Расчет сбытовых надбавок'!$B$2281:'Расчет сбытовых надбавок'!$G$3024,5)</f>
        <v>7.74</v>
      </c>
      <c r="F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G843" s="103">
        <f>VLOOKUP($A843+ROUND((COLUMN()-2)/24,5),АТС!$A$41:$F$784,5)+VLOOKUP($A843+ROUND((COLUMN()-2)/24,5),'Расчет сбытовых надбавок'!$B$2281:'Расчет сбытовых надбавок'!$G$3024,5)</f>
        <v>182.96</v>
      </c>
      <c r="H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03">
        <f>VLOOKUP($A843+ROUND((COLUMN()-2)/24,5),АТС!$A$41:$F$784,5)+VLOOKUP($A843+ROUND((COLUMN()-2)/24,5),'Расчет сбытовых надбавок'!$B$2281:'Расчет сбытовых надбавок'!$G$3024,5)</f>
        <v>6.41</v>
      </c>
      <c r="K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L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M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N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O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P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Q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R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S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T843" s="103">
        <f>VLOOKUP($A843+ROUND((COLUMN()-2)/24,5),АТС!$A$41:$F$784,5)+VLOOKUP($A843+ROUND((COLUMN()-2)/24,5),'Расчет сбытовых надбавок'!$B$2281:'Расчет сбытовых надбавок'!$G$3024,5)</f>
        <v>30.349999999999998</v>
      </c>
      <c r="U843" s="103">
        <f>VLOOKUP($A843+ROUND((COLUMN()-2)/24,5),АТС!$A$41:$F$784,5)+VLOOKUP($A843+ROUND((COLUMN()-2)/24,5),'Расчет сбытовых надбавок'!$B$2281:'Расчет сбытовых надбавок'!$G$3024,5)</f>
        <v>18.88</v>
      </c>
      <c r="V843" s="103">
        <f>VLOOKUP($A843+ROUND((COLUMN()-2)/24,5),АТС!$A$41:$F$784,5)+VLOOKUP($A843+ROUND((COLUMN()-2)/24,5),'Расчет сбытовых надбавок'!$B$2281:'Расчет сбытовых надбавок'!$G$3024,5)</f>
        <v>158.18</v>
      </c>
      <c r="W843" s="103">
        <f>VLOOKUP($A843+ROUND((COLUMN()-2)/24,5),АТС!$A$41:$F$784,5)+VLOOKUP($A843+ROUND((COLUMN()-2)/24,5),'Расчет сбытовых надбавок'!$B$2281:'Расчет сбытовых надбавок'!$G$3024,5)</f>
        <v>171.19</v>
      </c>
      <c r="X843" s="103">
        <f>VLOOKUP($A843+ROUND((COLUMN()-2)/24,5),АТС!$A$41:$F$784,5)+VLOOKUP($A843+ROUND((COLUMN()-2)/24,5),'Расчет сбытовых надбавок'!$B$2281:'Расчет сбытовых надбавок'!$G$3024,5)</f>
        <v>232.34</v>
      </c>
      <c r="Y843" s="103">
        <f>VLOOKUP($A843+ROUND((COLUMN()-2)/24,5),АТС!$A$41:$F$784,5)+VLOOKUP($A843+ROUND((COLUMN()-2)/24,5),'Расчет сбытовых надбавок'!$B$2281:'Расчет сбытовых надбавок'!$G$3024,5)</f>
        <v>312.95</v>
      </c>
    </row>
    <row r="844" spans="1:25" x14ac:dyDescent="0.2">
      <c r="A844" s="83">
        <f t="shared" si="22"/>
        <v>42360</v>
      </c>
      <c r="B844" s="103">
        <f>VLOOKUP($A844+ROUND((COLUMN()-2)/24,5),АТС!$A$41:$F$784,5)+VLOOKUP($A844+ROUND((COLUMN()-2)/24,5),'Расчет сбытовых надбавок'!$B$2281:'Расчет сбытовых надбавок'!$G$3024,5)</f>
        <v>266.7</v>
      </c>
      <c r="C844" s="103">
        <f>VLOOKUP($A844+ROUND((COLUMN()-2)/24,5),АТС!$A$41:$F$784,5)+VLOOKUP($A844+ROUND((COLUMN()-2)/24,5),'Расчет сбытовых надбавок'!$B$2281:'Расчет сбытовых надбавок'!$G$3024,5)</f>
        <v>338.34</v>
      </c>
      <c r="D844" s="103">
        <f>VLOOKUP($A844+ROUND((COLUMN()-2)/24,5),АТС!$A$41:$F$784,5)+VLOOKUP($A844+ROUND((COLUMN()-2)/24,5),'Расчет сбытовых надбавок'!$B$2281:'Расчет сбытовых надбавок'!$G$3024,5)</f>
        <v>313.49</v>
      </c>
      <c r="E844" s="103">
        <f>VLOOKUP($A844+ROUND((COLUMN()-2)/24,5),АТС!$A$41:$F$784,5)+VLOOKUP($A844+ROUND((COLUMN()-2)/24,5),'Расчет сбытовых надбавок'!$B$2281:'Расчет сбытовых надбавок'!$G$3024,5)</f>
        <v>251.43</v>
      </c>
      <c r="F844" s="103">
        <f>VLOOKUP($A844+ROUND((COLUMN()-2)/24,5),АТС!$A$41:$F$784,5)+VLOOKUP($A844+ROUND((COLUMN()-2)/24,5),'Расчет сбытовых надбавок'!$B$2281:'Расчет сбытовых надбавок'!$G$3024,5)</f>
        <v>12.28</v>
      </c>
      <c r="G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L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M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N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O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P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Q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R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S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T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U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V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W844" s="103">
        <f>VLOOKUP($A844+ROUND((COLUMN()-2)/24,5),АТС!$A$41:$F$784,5)+VLOOKUP($A844+ROUND((COLUMN()-2)/24,5),'Расчет сбытовых надбавок'!$B$2281:'Расчет сбытовых надбавок'!$G$3024,5)</f>
        <v>46.069999999999993</v>
      </c>
      <c r="X844" s="103">
        <f>VLOOKUP($A844+ROUND((COLUMN()-2)/24,5),АТС!$A$41:$F$784,5)+VLOOKUP($A844+ROUND((COLUMN()-2)/24,5),'Расчет сбытовых надбавок'!$B$2281:'Расчет сбытовых надбавок'!$G$3024,5)</f>
        <v>105.21</v>
      </c>
      <c r="Y844" s="103">
        <f>VLOOKUP($A844+ROUND((COLUMN()-2)/24,5),АТС!$A$41:$F$784,5)+VLOOKUP($A844+ROUND((COLUMN()-2)/24,5),'Расчет сбытовых надбавок'!$B$2281:'Расчет сбытовых надбавок'!$G$3024,5)</f>
        <v>0</v>
      </c>
    </row>
    <row r="845" spans="1:25" x14ac:dyDescent="0.2">
      <c r="A845" s="83">
        <f t="shared" si="22"/>
        <v>42361</v>
      </c>
      <c r="B845" s="103">
        <f>VLOOKUP($A845+ROUND((COLUMN()-2)/24,5),АТС!$A$41:$F$784,5)+VLOOKUP($A845+ROUND((COLUMN()-2)/24,5),'Расчет сбытовых надбавок'!$B$2281:'Расчет сбытовых надбавок'!$G$3024,5)</f>
        <v>689.04</v>
      </c>
      <c r="C845" s="103">
        <f>VLOOKUP($A845+ROUND((COLUMN()-2)/24,5),АТС!$A$41:$F$784,5)+VLOOKUP($A845+ROUND((COLUMN()-2)/24,5),'Расчет сбытовых надбавок'!$B$2281:'Расчет сбытовых надбавок'!$G$3024,5)</f>
        <v>288.23</v>
      </c>
      <c r="D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E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F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G845" s="103">
        <f>VLOOKUP($A845+ROUND((COLUMN()-2)/24,5),АТС!$A$41:$F$784,5)+VLOOKUP($A845+ROUND((COLUMN()-2)/24,5),'Расчет сбытовых надбавок'!$B$2281:'Расчет сбытовых надбавок'!$G$3024,5)</f>
        <v>28.53</v>
      </c>
      <c r="H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03">
        <f>VLOOKUP($A845+ROUND((COLUMN()-2)/24,5),АТС!$A$41:$F$784,5)+VLOOKUP($A845+ROUND((COLUMN()-2)/24,5),'Расчет сбытовых надбавок'!$B$2281:'Расчет сбытовых надбавок'!$G$3024,5)</f>
        <v>257.59000000000003</v>
      </c>
      <c r="L845" s="103">
        <f>VLOOKUP($A845+ROUND((COLUMN()-2)/24,5),АТС!$A$41:$F$784,5)+VLOOKUP($A845+ROUND((COLUMN()-2)/24,5),'Расчет сбытовых надбавок'!$B$2281:'Расчет сбытовых надбавок'!$G$3024,5)</f>
        <v>321.42</v>
      </c>
      <c r="M845" s="103">
        <f>VLOOKUP($A845+ROUND((COLUMN()-2)/24,5),АТС!$A$41:$F$784,5)+VLOOKUP($A845+ROUND((COLUMN()-2)/24,5),'Расчет сбытовых надбавок'!$B$2281:'Расчет сбытовых надбавок'!$G$3024,5)</f>
        <v>374.41</v>
      </c>
      <c r="N845" s="103">
        <f>VLOOKUP($A845+ROUND((COLUMN()-2)/24,5),АТС!$A$41:$F$784,5)+VLOOKUP($A845+ROUND((COLUMN()-2)/24,5),'Расчет сбытовых надбавок'!$B$2281:'Расчет сбытовых надбавок'!$G$3024,5)</f>
        <v>377.7</v>
      </c>
      <c r="O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P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Q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R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S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T845" s="103">
        <f>VLOOKUP($A845+ROUND((COLUMN()-2)/24,5),АТС!$A$41:$F$784,5)+VLOOKUP($A845+ROUND((COLUMN()-2)/24,5),'Расчет сбытовых надбавок'!$B$2281:'Расчет сбытовых надбавок'!$G$3024,5)</f>
        <v>304.55</v>
      </c>
      <c r="U845" s="103">
        <f>VLOOKUP($A845+ROUND((COLUMN()-2)/24,5),АТС!$A$41:$F$784,5)+VLOOKUP($A845+ROUND((COLUMN()-2)/24,5),'Расчет сбытовых надбавок'!$B$2281:'Расчет сбытовых надбавок'!$G$3024,5)</f>
        <v>293.77999999999997</v>
      </c>
      <c r="V845" s="103">
        <f>VLOOKUP($A845+ROUND((COLUMN()-2)/24,5),АТС!$A$41:$F$784,5)+VLOOKUP($A845+ROUND((COLUMN()-2)/24,5),'Расчет сбытовых надбавок'!$B$2281:'Расчет сбытовых надбавок'!$G$3024,5)</f>
        <v>406.11</v>
      </c>
      <c r="W845" s="103">
        <f>VLOOKUP($A845+ROUND((COLUMN()-2)/24,5),АТС!$A$41:$F$784,5)+VLOOKUP($A845+ROUND((COLUMN()-2)/24,5),'Расчет сбытовых надбавок'!$B$2281:'Расчет сбытовых надбавок'!$G$3024,5)</f>
        <v>126.66</v>
      </c>
      <c r="X845" s="103">
        <f>VLOOKUP($A845+ROUND((COLUMN()-2)/24,5),АТС!$A$41:$F$784,5)+VLOOKUP($A845+ROUND((COLUMN()-2)/24,5),'Расчет сбытовых надбавок'!$B$2281:'Расчет сбытовых надбавок'!$G$3024,5)</f>
        <v>220.73999999999998</v>
      </c>
      <c r="Y845" s="103">
        <f>VLOOKUP($A845+ROUND((COLUMN()-2)/24,5),АТС!$A$41:$F$784,5)+VLOOKUP($A845+ROUND((COLUMN()-2)/24,5),'Расчет сбытовых надбавок'!$B$2281:'Расчет сбытовых надбавок'!$G$3024,5)</f>
        <v>177.97000000000003</v>
      </c>
    </row>
    <row r="846" spans="1:25" x14ac:dyDescent="0.2">
      <c r="A846" s="83">
        <f t="shared" si="22"/>
        <v>42362</v>
      </c>
      <c r="B846" s="103">
        <f>VLOOKUP($A846+ROUND((COLUMN()-2)/24,5),АТС!$A$41:$F$784,5)+VLOOKUP($A846+ROUND((COLUMN()-2)/24,5),'Расчет сбытовых надбавок'!$B$2281:'Расчет сбытовых надбавок'!$G$3024,5)</f>
        <v>791.67</v>
      </c>
      <c r="C846" s="103">
        <f>VLOOKUP($A846+ROUND((COLUMN()-2)/24,5),АТС!$A$41:$F$784,5)+VLOOKUP($A846+ROUND((COLUMN()-2)/24,5),'Расчет сбытовых надбавок'!$B$2281:'Расчет сбытовых надбавок'!$G$3024,5)</f>
        <v>273.2</v>
      </c>
      <c r="D846" s="103">
        <f>VLOOKUP($A846+ROUND((COLUMN()-2)/24,5),АТС!$A$41:$F$784,5)+VLOOKUP($A846+ROUND((COLUMN()-2)/24,5),'Расчет сбытовых надбавок'!$B$2281:'Расчет сбытовых надбавок'!$G$3024,5)</f>
        <v>303.19</v>
      </c>
      <c r="E846" s="103">
        <f>VLOOKUP($A846+ROUND((COLUMN()-2)/24,5),АТС!$A$41:$F$784,5)+VLOOKUP($A846+ROUND((COLUMN()-2)/24,5),'Расчет сбытовых надбавок'!$B$2281:'Расчет сбытовых надбавок'!$G$3024,5)</f>
        <v>225.17999999999998</v>
      </c>
      <c r="F846" s="103">
        <f>VLOOKUP($A846+ROUND((COLUMN()-2)/24,5),АТС!$A$41:$F$784,5)+VLOOKUP($A846+ROUND((COLUMN()-2)/24,5),'Расчет сбытовых надбавок'!$B$2281:'Расчет сбытовых надбавок'!$G$3024,5)</f>
        <v>4.13</v>
      </c>
      <c r="G846" s="103">
        <f>VLOOKUP($A846+ROUND((COLUMN()-2)/24,5),АТС!$A$41:$F$784,5)+VLOOKUP($A846+ROUND((COLUMN()-2)/24,5),'Расчет сбытовых надбавок'!$B$2281:'Расчет сбытовых надбавок'!$G$3024,5)</f>
        <v>37.72</v>
      </c>
      <c r="H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K846" s="103">
        <f>VLOOKUP($A846+ROUND((COLUMN()-2)/24,5),АТС!$A$41:$F$784,5)+VLOOKUP($A846+ROUND((COLUMN()-2)/24,5),'Расчет сбытовых надбавок'!$B$2281:'Расчет сбытовых надбавок'!$G$3024,5)</f>
        <v>46.440000000000005</v>
      </c>
      <c r="L846" s="103">
        <f>VLOOKUP($A846+ROUND((COLUMN()-2)/24,5),АТС!$A$41:$F$784,5)+VLOOKUP($A846+ROUND((COLUMN()-2)/24,5),'Расчет сбытовых надбавок'!$B$2281:'Расчет сбытовых надбавок'!$G$3024,5)</f>
        <v>22.86</v>
      </c>
      <c r="M846" s="103">
        <f>VLOOKUP($A846+ROUND((COLUMN()-2)/24,5),АТС!$A$41:$F$784,5)+VLOOKUP($A846+ROUND((COLUMN()-2)/24,5),'Расчет сбытовых надбавок'!$B$2281:'Расчет сбытовых надбавок'!$G$3024,5)</f>
        <v>55.24</v>
      </c>
      <c r="N846" s="103">
        <f>VLOOKUP($A846+ROUND((COLUMN()-2)/24,5),АТС!$A$41:$F$784,5)+VLOOKUP($A846+ROUND((COLUMN()-2)/24,5),'Расчет сбытовых надбавок'!$B$2281:'Расчет сбытовых надбавок'!$G$3024,5)</f>
        <v>185.10999999999999</v>
      </c>
      <c r="O846" s="103">
        <f>VLOOKUP($A846+ROUND((COLUMN()-2)/24,5),АТС!$A$41:$F$784,5)+VLOOKUP($A846+ROUND((COLUMN()-2)/24,5),'Расчет сбытовых надбавок'!$B$2281:'Расчет сбытовых надбавок'!$G$3024,5)</f>
        <v>152.32</v>
      </c>
      <c r="P846" s="103">
        <f>VLOOKUP($A846+ROUND((COLUMN()-2)/24,5),АТС!$A$41:$F$784,5)+VLOOKUP($A846+ROUND((COLUMN()-2)/24,5),'Расчет сбытовых надбавок'!$B$2281:'Расчет сбытовых надбавок'!$G$3024,5)</f>
        <v>315.84000000000003</v>
      </c>
      <c r="Q846" s="103">
        <f>VLOOKUP($A846+ROUND((COLUMN()-2)/24,5),АТС!$A$41:$F$784,5)+VLOOKUP($A846+ROUND((COLUMN()-2)/24,5),'Расчет сбытовых надбавок'!$B$2281:'Расчет сбытовых надбавок'!$G$3024,5)</f>
        <v>267.5</v>
      </c>
      <c r="R846" s="103">
        <f>VLOOKUP($A846+ROUND((COLUMN()-2)/24,5),АТС!$A$41:$F$784,5)+VLOOKUP($A846+ROUND((COLUMN()-2)/24,5),'Расчет сбытовых надбавок'!$B$2281:'Расчет сбытовых надбавок'!$G$3024,5)</f>
        <v>94.539999999999992</v>
      </c>
      <c r="S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T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U846" s="103">
        <f>VLOOKUP($A846+ROUND((COLUMN()-2)/24,5),АТС!$A$41:$F$784,5)+VLOOKUP($A846+ROUND((COLUMN()-2)/24,5),'Расчет сбытовых надбавок'!$B$2281:'Расчет сбытовых надбавок'!$G$3024,5)</f>
        <v>481.09000000000003</v>
      </c>
      <c r="V846" s="103">
        <f>VLOOKUP($A846+ROUND((COLUMN()-2)/24,5),АТС!$A$41:$F$784,5)+VLOOKUP($A846+ROUND((COLUMN()-2)/24,5),'Расчет сбытовых надбавок'!$B$2281:'Расчет сбытовых надбавок'!$G$3024,5)</f>
        <v>284.2</v>
      </c>
      <c r="W846" s="103">
        <f>VLOOKUP($A846+ROUND((COLUMN()-2)/24,5),АТС!$A$41:$F$784,5)+VLOOKUP($A846+ROUND((COLUMN()-2)/24,5),'Расчет сбытовых надбавок'!$B$2281:'Расчет сбытовых надбавок'!$G$3024,5)</f>
        <v>493.52</v>
      </c>
      <c r="X846" s="103">
        <f>VLOOKUP($A846+ROUND((COLUMN()-2)/24,5),АТС!$A$41:$F$784,5)+VLOOKUP($A846+ROUND((COLUMN()-2)/24,5),'Расчет сбытовых надбавок'!$B$2281:'Расчет сбытовых надбавок'!$G$3024,5)</f>
        <v>131.70000000000002</v>
      </c>
      <c r="Y846" s="103">
        <f>VLOOKUP($A846+ROUND((COLUMN()-2)/24,5),АТС!$A$41:$F$784,5)+VLOOKUP($A846+ROUND((COLUMN()-2)/24,5),'Расчет сбытовых надбавок'!$B$2281:'Расчет сбытовых надбавок'!$G$3024,5)</f>
        <v>623.18000000000006</v>
      </c>
    </row>
    <row r="847" spans="1:25" x14ac:dyDescent="0.2">
      <c r="A847" s="83">
        <f t="shared" si="22"/>
        <v>42363</v>
      </c>
      <c r="B847" s="103">
        <f>VLOOKUP($A847+ROUND((COLUMN()-2)/24,5),АТС!$A$41:$F$784,5)+VLOOKUP($A847+ROUND((COLUMN()-2)/24,5),'Расчет сбытовых надбавок'!$B$2281:'Расчет сбытовых надбавок'!$G$3024,5)</f>
        <v>729.02</v>
      </c>
      <c r="C847" s="103">
        <f>VLOOKUP($A847+ROUND((COLUMN()-2)/24,5),АТС!$A$41:$F$784,5)+VLOOKUP($A847+ROUND((COLUMN()-2)/24,5),'Расчет сбытовых надбавок'!$B$2281:'Расчет сбытовых надбавок'!$G$3024,5)</f>
        <v>46.75</v>
      </c>
      <c r="D847" s="103">
        <f>VLOOKUP($A847+ROUND((COLUMN()-2)/24,5),АТС!$A$41:$F$784,5)+VLOOKUP($A847+ROUND((COLUMN()-2)/24,5),'Расчет сбытовых надбавок'!$B$2281:'Расчет сбытовых надбавок'!$G$3024,5)</f>
        <v>221.15</v>
      </c>
      <c r="E847" s="103">
        <f>VLOOKUP($A847+ROUND((COLUMN()-2)/24,5),АТС!$A$41:$F$784,5)+VLOOKUP($A847+ROUND((COLUMN()-2)/24,5),'Расчет сбытовых надбавок'!$B$2281:'Расчет сбытовых надбавок'!$G$3024,5)</f>
        <v>156.22</v>
      </c>
      <c r="F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G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J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K847" s="103">
        <f>VLOOKUP($A847+ROUND((COLUMN()-2)/24,5),АТС!$A$41:$F$784,5)+VLOOKUP($A847+ROUND((COLUMN()-2)/24,5),'Расчет сбытовых надбавок'!$B$2281:'Расчет сбытовых надбавок'!$G$3024,5)</f>
        <v>529.88</v>
      </c>
      <c r="L847" s="103">
        <f>VLOOKUP($A847+ROUND((COLUMN()-2)/24,5),АТС!$A$41:$F$784,5)+VLOOKUP($A847+ROUND((COLUMN()-2)/24,5),'Расчет сбытовых надбавок'!$B$2281:'Расчет сбытовых надбавок'!$G$3024,5)</f>
        <v>584.95000000000005</v>
      </c>
      <c r="M847" s="103">
        <f>VLOOKUP($A847+ROUND((COLUMN()-2)/24,5),АТС!$A$41:$F$784,5)+VLOOKUP($A847+ROUND((COLUMN()-2)/24,5),'Расчет сбытовых надбавок'!$B$2281:'Расчет сбытовых надбавок'!$G$3024,5)</f>
        <v>581.28</v>
      </c>
      <c r="N847" s="103">
        <f>VLOOKUP($A847+ROUND((COLUMN()-2)/24,5),АТС!$A$41:$F$784,5)+VLOOKUP($A847+ROUND((COLUMN()-2)/24,5),'Расчет сбытовых надбавок'!$B$2281:'Расчет сбытовых надбавок'!$G$3024,5)</f>
        <v>673.33</v>
      </c>
      <c r="O847" s="103">
        <f>VLOOKUP($A847+ROUND((COLUMN()-2)/24,5),АТС!$A$41:$F$784,5)+VLOOKUP($A847+ROUND((COLUMN()-2)/24,5),'Расчет сбытовых надбавок'!$B$2281:'Расчет сбытовых надбавок'!$G$3024,5)</f>
        <v>664.94</v>
      </c>
      <c r="P847" s="103">
        <f>VLOOKUP($A847+ROUND((COLUMN()-2)/24,5),АТС!$A$41:$F$784,5)+VLOOKUP($A847+ROUND((COLUMN()-2)/24,5),'Расчет сбытовых надбавок'!$B$2281:'Расчет сбытовых надбавок'!$G$3024,5)</f>
        <v>560.58000000000004</v>
      </c>
      <c r="Q847" s="103">
        <f>VLOOKUP($A847+ROUND((COLUMN()-2)/24,5),АТС!$A$41:$F$784,5)+VLOOKUP($A847+ROUND((COLUMN()-2)/24,5),'Расчет сбытовых надбавок'!$B$2281:'Расчет сбытовых надбавок'!$G$3024,5)</f>
        <v>19.330000000000002</v>
      </c>
      <c r="R847" s="103">
        <f>VLOOKUP($A847+ROUND((COLUMN()-2)/24,5),АТС!$A$41:$F$784,5)+VLOOKUP($A847+ROUND((COLUMN()-2)/24,5),'Расчет сбытовых надбавок'!$B$2281:'Расчет сбытовых надбавок'!$G$3024,5)</f>
        <v>9.0000000000000011E-2</v>
      </c>
      <c r="S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T847" s="103">
        <f>VLOOKUP($A847+ROUND((COLUMN()-2)/24,5),АТС!$A$41:$F$784,5)+VLOOKUP($A847+ROUND((COLUMN()-2)/24,5),'Расчет сбытовых надбавок'!$B$2281:'Расчет сбытовых надбавок'!$G$3024,5)</f>
        <v>563.91999999999996</v>
      </c>
      <c r="U847" s="103">
        <f>VLOOKUP($A847+ROUND((COLUMN()-2)/24,5),АТС!$A$41:$F$784,5)+VLOOKUP($A847+ROUND((COLUMN()-2)/24,5),'Расчет сбытовых надбавок'!$B$2281:'Расчет сбытовых надбавок'!$G$3024,5)</f>
        <v>512.04999999999995</v>
      </c>
      <c r="V847" s="103">
        <f>VLOOKUP($A847+ROUND((COLUMN()-2)/24,5),АТС!$A$41:$F$784,5)+VLOOKUP($A847+ROUND((COLUMN()-2)/24,5),'Расчет сбытовых надбавок'!$B$2281:'Расчет сбытовых надбавок'!$G$3024,5)</f>
        <v>128.22999999999999</v>
      </c>
      <c r="W847" s="103">
        <f>VLOOKUP($A847+ROUND((COLUMN()-2)/24,5),АТС!$A$41:$F$784,5)+VLOOKUP($A847+ROUND((COLUMN()-2)/24,5),'Расчет сбытовых надбавок'!$B$2281:'Расчет сбытовых надбавок'!$G$3024,5)</f>
        <v>261.76</v>
      </c>
      <c r="X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Y847" s="103">
        <f>VLOOKUP($A847+ROUND((COLUMN()-2)/24,5),АТС!$A$41:$F$784,5)+VLOOKUP($A847+ROUND((COLUMN()-2)/24,5),'Расчет сбытовых надбавок'!$B$2281:'Расчет сбытовых надбавок'!$G$3024,5)</f>
        <v>0</v>
      </c>
    </row>
    <row r="848" spans="1:25" x14ac:dyDescent="0.2">
      <c r="A848" s="83">
        <f t="shared" si="22"/>
        <v>42364</v>
      </c>
      <c r="B848" s="103">
        <f>VLOOKUP($A848+ROUND((COLUMN()-2)/24,5),АТС!$A$41:$F$784,5)+VLOOKUP($A848+ROUND((COLUMN()-2)/24,5),'Расчет сбытовых надбавок'!$B$2281:'Расчет сбытовых надбавок'!$G$3024,5)</f>
        <v>303.28999999999996</v>
      </c>
      <c r="C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D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E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F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03">
        <f>VLOOKUP($A848+ROUND((COLUMN()-2)/24,5),АТС!$A$41:$F$784,5)+VLOOKUP($A848+ROUND((COLUMN()-2)/24,5),'Расчет сбытовых надбавок'!$B$2281:'Расчет сбытовых надбавок'!$G$3024,5)</f>
        <v>301.52999999999997</v>
      </c>
      <c r="H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K848" s="103">
        <f>VLOOKUP($A848+ROUND((COLUMN()-2)/24,5),АТС!$A$41:$F$784,5)+VLOOKUP($A848+ROUND((COLUMN()-2)/24,5),'Расчет сбытовых надбавок'!$B$2281:'Расчет сбытовых надбавок'!$G$3024,5)</f>
        <v>388.99</v>
      </c>
      <c r="L848" s="103">
        <f>VLOOKUP($A848+ROUND((COLUMN()-2)/24,5),АТС!$A$41:$F$784,5)+VLOOKUP($A848+ROUND((COLUMN()-2)/24,5),'Расчет сбытовых надбавок'!$B$2281:'Расчет сбытовых надбавок'!$G$3024,5)</f>
        <v>228.48000000000002</v>
      </c>
      <c r="M848" s="103">
        <f>VLOOKUP($A848+ROUND((COLUMN()-2)/24,5),АТС!$A$41:$F$784,5)+VLOOKUP($A848+ROUND((COLUMN()-2)/24,5),'Расчет сбытовых надбавок'!$B$2281:'Расчет сбытовых надбавок'!$G$3024,5)</f>
        <v>375.35</v>
      </c>
      <c r="N848" s="103">
        <f>VLOOKUP($A848+ROUND((COLUMN()-2)/24,5),АТС!$A$41:$F$784,5)+VLOOKUP($A848+ROUND((COLUMN()-2)/24,5),'Расчет сбытовых надбавок'!$B$2281:'Расчет сбытовых надбавок'!$G$3024,5)</f>
        <v>524.71</v>
      </c>
      <c r="O848" s="103">
        <f>VLOOKUP($A848+ROUND((COLUMN()-2)/24,5),АТС!$A$41:$F$784,5)+VLOOKUP($A848+ROUND((COLUMN()-2)/24,5),'Расчет сбытовых надбавок'!$B$2281:'Расчет сбытовых надбавок'!$G$3024,5)</f>
        <v>560.22</v>
      </c>
      <c r="P848" s="103">
        <f>VLOOKUP($A848+ROUND((COLUMN()-2)/24,5),АТС!$A$41:$F$784,5)+VLOOKUP($A848+ROUND((COLUMN()-2)/24,5),'Расчет сбытовых надбавок'!$B$2281:'Расчет сбытовых надбавок'!$G$3024,5)</f>
        <v>549.68000000000006</v>
      </c>
      <c r="Q848" s="103">
        <f>VLOOKUP($A848+ROUND((COLUMN()-2)/24,5),АТС!$A$41:$F$784,5)+VLOOKUP($A848+ROUND((COLUMN()-2)/24,5),'Расчет сбытовых надбавок'!$B$2281:'Расчет сбытовых надбавок'!$G$3024,5)</f>
        <v>426.43</v>
      </c>
      <c r="R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S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T848" s="103">
        <f>VLOOKUP($A848+ROUND((COLUMN()-2)/24,5),АТС!$A$41:$F$784,5)+VLOOKUP($A848+ROUND((COLUMN()-2)/24,5),'Расчет сбытовых надбавок'!$B$2281:'Расчет сбытовых надбавок'!$G$3024,5)</f>
        <v>224.94</v>
      </c>
      <c r="U848" s="103">
        <f>VLOOKUP($A848+ROUND((COLUMN()-2)/24,5),АТС!$A$41:$F$784,5)+VLOOKUP($A848+ROUND((COLUMN()-2)/24,5),'Расчет сбытовых надбавок'!$B$2281:'Расчет сбытовых надбавок'!$G$3024,5)</f>
        <v>220.26999999999998</v>
      </c>
      <c r="V848" s="103">
        <f>VLOOKUP($A848+ROUND((COLUMN()-2)/24,5),АТС!$A$41:$F$784,5)+VLOOKUP($A848+ROUND((COLUMN()-2)/24,5),'Расчет сбытовых надбавок'!$B$2281:'Расчет сбытовых надбавок'!$G$3024,5)</f>
        <v>235.38</v>
      </c>
      <c r="W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X848" s="103">
        <f>VLOOKUP($A848+ROUND((COLUMN()-2)/24,5),АТС!$A$41:$F$784,5)+VLOOKUP($A848+ROUND((COLUMN()-2)/24,5),'Расчет сбытовых надбавок'!$B$2281:'Расчет сбытовых надбавок'!$G$3024,5)</f>
        <v>71.52</v>
      </c>
      <c r="Y848" s="103">
        <f>VLOOKUP($A848+ROUND((COLUMN()-2)/24,5),АТС!$A$41:$F$784,5)+VLOOKUP($A848+ROUND((COLUMN()-2)/24,5),'Расчет сбытовых надбавок'!$B$2281:'Расчет сбытовых надбавок'!$G$3024,5)</f>
        <v>36.65</v>
      </c>
    </row>
    <row r="849" spans="1:27" x14ac:dyDescent="0.2">
      <c r="A849" s="83">
        <f t="shared" si="22"/>
        <v>42365</v>
      </c>
      <c r="B849" s="103">
        <f>VLOOKUP($A849+ROUND((COLUMN()-2)/24,5),АТС!$A$41:$F$784,5)+VLOOKUP($A849+ROUND((COLUMN()-2)/24,5),'Расчет сбытовых надбавок'!$B$2281:'Расчет сбытовых надбавок'!$G$3024,5)</f>
        <v>204.07999999999998</v>
      </c>
      <c r="C849" s="103">
        <f>VLOOKUP($A849+ROUND((COLUMN()-2)/24,5),АТС!$A$41:$F$784,5)+VLOOKUP($A849+ROUND((COLUMN()-2)/24,5),'Расчет сбытовых надбавок'!$B$2281:'Расчет сбытовых надбавок'!$G$3024,5)</f>
        <v>97.45</v>
      </c>
      <c r="D849" s="103">
        <f>VLOOKUP($A849+ROUND((COLUMN()-2)/24,5),АТС!$A$41:$F$784,5)+VLOOKUP($A849+ROUND((COLUMN()-2)/24,5),'Расчет сбытовых надбавок'!$B$2281:'Расчет сбытовых надбавок'!$G$3024,5)</f>
        <v>184.06</v>
      </c>
      <c r="E849" s="103">
        <f>VLOOKUP($A849+ROUND((COLUMN()-2)/24,5),АТС!$A$41:$F$784,5)+VLOOKUP($A849+ROUND((COLUMN()-2)/24,5),'Расчет сбытовых надбавок'!$B$2281:'Расчет сбытовых надбавок'!$G$3024,5)</f>
        <v>148.31</v>
      </c>
      <c r="F849" s="103">
        <f>VLOOKUP($A849+ROUND((COLUMN()-2)/24,5),АТС!$A$41:$F$784,5)+VLOOKUP($A849+ROUND((COLUMN()-2)/24,5),'Расчет сбытовых надбавок'!$B$2281:'Расчет сбытовых надбавок'!$G$3024,5)</f>
        <v>81.96</v>
      </c>
      <c r="G849" s="103">
        <f>VLOOKUP($A849+ROUND((COLUMN()-2)/24,5),АТС!$A$41:$F$784,5)+VLOOKUP($A849+ROUND((COLUMN()-2)/24,5),'Расчет сбытовых надбавок'!$B$2281:'Расчет сбытовых надбавок'!$G$3024,5)</f>
        <v>15.51</v>
      </c>
      <c r="H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N849" s="103">
        <f>VLOOKUP($A849+ROUND((COLUMN()-2)/24,5),АТС!$A$41:$F$784,5)+VLOOKUP($A849+ROUND((COLUMN()-2)/24,5),'Расчет сбытовых надбавок'!$B$2281:'Расчет сбытовых надбавок'!$G$3024,5)</f>
        <v>0.94</v>
      </c>
      <c r="O849" s="103">
        <f>VLOOKUP($A849+ROUND((COLUMN()-2)/24,5),АТС!$A$41:$F$784,5)+VLOOKUP($A849+ROUND((COLUMN()-2)/24,5),'Расчет сбытовых надбавок'!$B$2281:'Расчет сбытовых надбавок'!$G$3024,5)</f>
        <v>15.81</v>
      </c>
      <c r="P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Q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R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S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T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U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W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X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Y849" s="103">
        <f>VLOOKUP($A849+ROUND((COLUMN()-2)/24,5),АТС!$A$41:$F$784,5)+VLOOKUP($A849+ROUND((COLUMN()-2)/24,5),'Расчет сбытовых надбавок'!$B$2281:'Расчет сбытовых надбавок'!$G$3024,5)</f>
        <v>0</v>
      </c>
    </row>
    <row r="850" spans="1:27" x14ac:dyDescent="0.2">
      <c r="A850" s="83">
        <f t="shared" si="22"/>
        <v>42366</v>
      </c>
      <c r="B850" s="103">
        <f>VLOOKUP($A850+ROUND((COLUMN()-2)/24,5),АТС!$A$41:$F$784,5)+VLOOKUP($A850+ROUND((COLUMN()-2)/24,5),'Расчет сбытовых надбавок'!$B$2281:'Расчет сбытовых надбавок'!$G$3024,5)</f>
        <v>236.7</v>
      </c>
      <c r="C850" s="103">
        <f>VLOOKUP($A850+ROUND((COLUMN()-2)/24,5),АТС!$A$41:$F$784,5)+VLOOKUP($A850+ROUND((COLUMN()-2)/24,5),'Расчет сбытовых надбавок'!$B$2281:'Расчет сбытовых надбавок'!$G$3024,5)</f>
        <v>86.48</v>
      </c>
      <c r="D850" s="103">
        <f>VLOOKUP($A850+ROUND((COLUMN()-2)/24,5),АТС!$A$41:$F$784,5)+VLOOKUP($A850+ROUND((COLUMN()-2)/24,5),'Расчет сбытовых надбавок'!$B$2281:'Расчет сбытовых надбавок'!$G$3024,5)</f>
        <v>71</v>
      </c>
      <c r="E850" s="103">
        <f>VLOOKUP($A850+ROUND((COLUMN()-2)/24,5),АТС!$A$41:$F$784,5)+VLOOKUP($A850+ROUND((COLUMN()-2)/24,5),'Расчет сбытовых надбавок'!$B$2281:'Расчет сбытовых надбавок'!$G$3024,5)</f>
        <v>89.22</v>
      </c>
      <c r="F850" s="103">
        <f>VLOOKUP($A850+ROUND((COLUMN()-2)/24,5),АТС!$A$41:$F$784,5)+VLOOKUP($A850+ROUND((COLUMN()-2)/24,5),'Расчет сбытовых надбавок'!$B$2281:'Расчет сбытовых надбавок'!$G$3024,5)</f>
        <v>36.379999999999995</v>
      </c>
      <c r="G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K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L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M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N850" s="103">
        <f>VLOOKUP($A850+ROUND((COLUMN()-2)/24,5),АТС!$A$41:$F$784,5)+VLOOKUP($A850+ROUND((COLUMN()-2)/24,5),'Расчет сбытовых надбавок'!$B$2281:'Расчет сбытовых надбавок'!$G$3024,5)</f>
        <v>221.7</v>
      </c>
      <c r="O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P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Q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R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S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T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U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V850" s="103">
        <f>VLOOKUP($A850+ROUND((COLUMN()-2)/24,5),АТС!$A$41:$F$784,5)+VLOOKUP($A850+ROUND((COLUMN()-2)/24,5),'Расчет сбытовых надбавок'!$B$2281:'Расчет сбытовых надбавок'!$G$3024,5)</f>
        <v>144.24</v>
      </c>
      <c r="W850" s="103">
        <f>VLOOKUP($A850+ROUND((COLUMN()-2)/24,5),АТС!$A$41:$F$784,5)+VLOOKUP($A850+ROUND((COLUMN()-2)/24,5),'Расчет сбытовых надбавок'!$B$2281:'Расчет сбытовых надбавок'!$G$3024,5)</f>
        <v>406.21</v>
      </c>
      <c r="X850" s="103">
        <f>VLOOKUP($A850+ROUND((COLUMN()-2)/24,5),АТС!$A$41:$F$784,5)+VLOOKUP($A850+ROUND((COLUMN()-2)/24,5),'Расчет сбытовых надбавок'!$B$2281:'Расчет сбытовых надбавок'!$G$3024,5)</f>
        <v>459.07</v>
      </c>
      <c r="Y850" s="103">
        <f>VLOOKUP($A850+ROUND((COLUMN()-2)/24,5),АТС!$A$41:$F$784,5)+VLOOKUP($A850+ROUND((COLUMN()-2)/24,5),'Расчет сбытовых надбавок'!$B$2281:'Расчет сбытовых надбавок'!$G$3024,5)</f>
        <v>303.44</v>
      </c>
    </row>
    <row r="851" spans="1:27" x14ac:dyDescent="0.2">
      <c r="A851" s="83">
        <f t="shared" si="22"/>
        <v>42367</v>
      </c>
      <c r="B851" s="103">
        <f>VLOOKUP($A851+ROUND((COLUMN()-2)/24,5),АТС!$A$41:$F$784,5)+VLOOKUP($A851+ROUND((COLUMN()-2)/24,5),'Расчет сбытовых надбавок'!$B$2281:'Расчет сбытовых надбавок'!$G$3024,5)</f>
        <v>515.37</v>
      </c>
      <c r="C851" s="103">
        <f>VLOOKUP($A851+ROUND((COLUMN()-2)/24,5),АТС!$A$41:$F$784,5)+VLOOKUP($A851+ROUND((COLUMN()-2)/24,5),'Расчет сбытовых надбавок'!$B$2281:'Расчет сбытовых надбавок'!$G$3024,5)</f>
        <v>177.21</v>
      </c>
      <c r="D851" s="103">
        <f>VLOOKUP($A851+ROUND((COLUMN()-2)/24,5),АТС!$A$41:$F$784,5)+VLOOKUP($A851+ROUND((COLUMN()-2)/24,5),'Расчет сбытовых надбавок'!$B$2281:'Расчет сбытовых надбавок'!$G$3024,5)</f>
        <v>37.18</v>
      </c>
      <c r="E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F851" s="103">
        <f>VLOOKUP($A851+ROUND((COLUMN()-2)/24,5),АТС!$A$41:$F$784,5)+VLOOKUP($A851+ROUND((COLUMN()-2)/24,5),'Расчет сбытовых надбавок'!$B$2281:'Расчет сбытовых надбавок'!$G$3024,5)</f>
        <v>0.03</v>
      </c>
      <c r="G851" s="103">
        <f>VLOOKUP($A851+ROUND((COLUMN()-2)/24,5),АТС!$A$41:$F$784,5)+VLOOKUP($A851+ROUND((COLUMN()-2)/24,5),'Расчет сбытовых надбавок'!$B$2281:'Расчет сбытовых надбавок'!$G$3024,5)</f>
        <v>231.39000000000001</v>
      </c>
      <c r="H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3">
        <f>VLOOKUP($A851+ROUND((COLUMN()-2)/24,5),АТС!$A$41:$F$784,5)+VLOOKUP($A851+ROUND((COLUMN()-2)/24,5),'Расчет сбытовых надбавок'!$B$2281:'Расчет сбытовых надбавок'!$G$3024,5)</f>
        <v>392.43</v>
      </c>
      <c r="M851" s="103">
        <f>VLOOKUP($A851+ROUND((COLUMN()-2)/24,5),АТС!$A$41:$F$784,5)+VLOOKUP($A851+ROUND((COLUMN()-2)/24,5),'Расчет сбытовых надбавок'!$B$2281:'Расчет сбытовых надбавок'!$G$3024,5)</f>
        <v>378.95</v>
      </c>
      <c r="N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03">
        <f>VLOOKUP($A851+ROUND((COLUMN()-2)/24,5),АТС!$A$41:$F$784,5)+VLOOKUP($A851+ROUND((COLUMN()-2)/24,5),'Расчет сбытовых надбавок'!$B$2281:'Расчет сбытовых надбавок'!$G$3024,5)</f>
        <v>48.7</v>
      </c>
      <c r="Q851" s="103">
        <f>VLOOKUP($A851+ROUND((COLUMN()-2)/24,5),АТС!$A$41:$F$784,5)+VLOOKUP($A851+ROUND((COLUMN()-2)/24,5),'Расчет сбытовых надбавок'!$B$2281:'Расчет сбытовых надбавок'!$G$3024,5)</f>
        <v>37.01</v>
      </c>
      <c r="R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V851" s="103">
        <f>VLOOKUP($A851+ROUND((COLUMN()-2)/24,5),АТС!$A$41:$F$784,5)+VLOOKUP($A851+ROUND((COLUMN()-2)/24,5),'Расчет сбытовых надбавок'!$B$2281:'Расчет сбытовых надбавок'!$G$3024,5)</f>
        <v>68.47</v>
      </c>
      <c r="W851" s="103">
        <f>VLOOKUP($A851+ROUND((COLUMN()-2)/24,5),АТС!$A$41:$F$784,5)+VLOOKUP($A851+ROUND((COLUMN()-2)/24,5),'Расчет сбытовых надбавок'!$B$2281:'Расчет сбытовых надбавок'!$G$3024,5)</f>
        <v>635.76</v>
      </c>
      <c r="X851" s="103">
        <f>VLOOKUP($A851+ROUND((COLUMN()-2)/24,5),АТС!$A$41:$F$784,5)+VLOOKUP($A851+ROUND((COLUMN()-2)/24,5),'Расчет сбытовых надбавок'!$B$2281:'Расчет сбытовых надбавок'!$G$3024,5)</f>
        <v>613.45000000000005</v>
      </c>
      <c r="Y851" s="103">
        <f>VLOOKUP($A851+ROUND((COLUMN()-2)/24,5),АТС!$A$41:$F$784,5)+VLOOKUP($A851+ROUND((COLUMN()-2)/24,5),'Расчет сбытовых надбавок'!$B$2281:'Расчет сбытовых надбавок'!$G$3024,5)</f>
        <v>28.96</v>
      </c>
    </row>
    <row r="852" spans="1:27" x14ac:dyDescent="0.2">
      <c r="A852" s="83">
        <f t="shared" si="22"/>
        <v>42368</v>
      </c>
      <c r="B852" s="103">
        <f>VLOOKUP($A852+ROUND((COLUMN()-2)/24,5),АТС!$A$41:$F$784,5)+VLOOKUP($A852+ROUND((COLUMN()-2)/24,5),'Расчет сбытовых надбавок'!$B$2281:'Расчет сбытовых надбавок'!$G$3024,5)</f>
        <v>158.51</v>
      </c>
      <c r="C852" s="103">
        <f>VLOOKUP($A852+ROUND((COLUMN()-2)/24,5),АТС!$A$41:$F$784,5)+VLOOKUP($A852+ROUND((COLUMN()-2)/24,5),'Расчет сбытовых надбавок'!$B$2281:'Расчет сбытовых надбавок'!$G$3024,5)</f>
        <v>277.51</v>
      </c>
      <c r="D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E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G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K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L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M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N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O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P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Q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R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W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X852" s="103">
        <f>VLOOKUP($A852+ROUND((COLUMN()-2)/24,5),АТС!$A$41:$F$784,5)+VLOOKUP($A852+ROUND((COLUMN()-2)/24,5),'Расчет сбытовых надбавок'!$B$2281:'Расчет сбытовых надбавок'!$G$3024,5)</f>
        <v>6.57</v>
      </c>
      <c r="Y852" s="103">
        <f>VLOOKUP($A852+ROUND((COLUMN()-2)/24,5),АТС!$A$41:$F$784,5)+VLOOKUP($A852+ROUND((COLUMN()-2)/24,5),'Расчет сбытовых надбавок'!$B$2281:'Расчет сбытовых надбавок'!$G$3024,5)</f>
        <v>0</v>
      </c>
    </row>
    <row r="853" spans="1:27" x14ac:dyDescent="0.2">
      <c r="A853" s="83">
        <f t="shared" si="22"/>
        <v>42369</v>
      </c>
      <c r="B853" s="103">
        <f>VLOOKUP($A853+ROUND((COLUMN()-2)/24,5),АТС!$A$41:$F$784,5)+VLOOKUP($A853+ROUND((COLUMN()-2)/24,5),'Расчет сбытовых надбавок'!$B$2281:'Расчет сбытовых надбавок'!$G$3024,5)</f>
        <v>898.08</v>
      </c>
      <c r="C853" s="103">
        <f>VLOOKUP($A853+ROUND((COLUMN()-2)/24,5),АТС!$A$41:$F$784,5)+VLOOKUP($A853+ROUND((COLUMN()-2)/24,5),'Расчет сбытовых надбавок'!$B$2281:'Расчет сбытовых надбавок'!$G$3024,5)</f>
        <v>916.72</v>
      </c>
      <c r="D853" s="103">
        <f>VLOOKUP($A853+ROUND((COLUMN()-2)/24,5),АТС!$A$41:$F$784,5)+VLOOKUP($A853+ROUND((COLUMN()-2)/24,5),'Расчет сбытовых надбавок'!$B$2281:'Расчет сбытовых надбавок'!$G$3024,5)</f>
        <v>568.28</v>
      </c>
      <c r="E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F853" s="103">
        <f>VLOOKUP($A853+ROUND((COLUMN()-2)/24,5),АТС!$A$41:$F$784,5)+VLOOKUP($A853+ROUND((COLUMN()-2)/24,5),'Расчет сбытовых надбавок'!$B$2281:'Расчет сбытовых надбавок'!$G$3024,5)</f>
        <v>315.68</v>
      </c>
      <c r="G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K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M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N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O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P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Q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R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S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T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U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V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W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X853" s="103">
        <f>VLOOKUP($A853+ROUND((COLUMN()-2)/24,5),АТС!$A$41:$F$784,5)+VLOOKUP($A853+ROUND((COLUMN()-2)/24,5),'Расчет сбытовых надбавок'!$B$2281:'Расчет сбытовых надбавок'!$G$3024,5)</f>
        <v>36.86</v>
      </c>
      <c r="Y853" s="103">
        <f>VLOOKUP($A853+ROUND((COLUMN()-2)/24,5),АТС!$A$41:$F$784,5)+VLOOKUP($A853+ROUND((COLUMN()-2)/24,5),'Расчет сбытовых надбавок'!$B$2281:'Расчет сбытовых надбавок'!$G$3024,5)</f>
        <v>0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153</v>
      </c>
      <c r="B855" s="82"/>
      <c r="C855" s="82"/>
      <c r="D855" s="82"/>
    </row>
    <row r="856" spans="1:27" ht="12.75" customHeight="1" x14ac:dyDescent="0.2">
      <c r="A856" s="172" t="s">
        <v>48</v>
      </c>
      <c r="B856" s="183" t="s">
        <v>155</v>
      </c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5"/>
    </row>
    <row r="857" spans="1:27" ht="12.75" customHeight="1" x14ac:dyDescent="0.2">
      <c r="A857" s="173"/>
      <c r="B857" s="186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8"/>
    </row>
    <row r="858" spans="1:27" s="116" customFormat="1" ht="12.75" customHeight="1" x14ac:dyDescent="0.2">
      <c r="A858" s="173"/>
      <c r="B858" s="219" t="s">
        <v>123</v>
      </c>
      <c r="C858" s="207" t="s">
        <v>124</v>
      </c>
      <c r="D858" s="207" t="s">
        <v>125</v>
      </c>
      <c r="E858" s="207" t="s">
        <v>126</v>
      </c>
      <c r="F858" s="207" t="s">
        <v>127</v>
      </c>
      <c r="G858" s="207" t="s">
        <v>128</v>
      </c>
      <c r="H858" s="207" t="s">
        <v>129</v>
      </c>
      <c r="I858" s="207" t="s">
        <v>130</v>
      </c>
      <c r="J858" s="207" t="s">
        <v>131</v>
      </c>
      <c r="K858" s="207" t="s">
        <v>132</v>
      </c>
      <c r="L858" s="207" t="s">
        <v>133</v>
      </c>
      <c r="M858" s="207" t="s">
        <v>134</v>
      </c>
      <c r="N858" s="217" t="s">
        <v>135</v>
      </c>
      <c r="O858" s="207" t="s">
        <v>136</v>
      </c>
      <c r="P858" s="207" t="s">
        <v>137</v>
      </c>
      <c r="Q858" s="207" t="s">
        <v>138</v>
      </c>
      <c r="R858" s="207" t="s">
        <v>139</v>
      </c>
      <c r="S858" s="207" t="s">
        <v>140</v>
      </c>
      <c r="T858" s="207" t="s">
        <v>141</v>
      </c>
      <c r="U858" s="207" t="s">
        <v>142</v>
      </c>
      <c r="V858" s="207" t="s">
        <v>143</v>
      </c>
      <c r="W858" s="207" t="s">
        <v>144</v>
      </c>
      <c r="X858" s="207" t="s">
        <v>145</v>
      </c>
      <c r="Y858" s="207" t="s">
        <v>146</v>
      </c>
    </row>
    <row r="859" spans="1:27" s="116" customFormat="1" ht="11.25" customHeight="1" x14ac:dyDescent="0.2">
      <c r="A859" s="174"/>
      <c r="B859" s="220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1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</row>
    <row r="860" spans="1:27" ht="15.75" customHeight="1" x14ac:dyDescent="0.2">
      <c r="A860" s="83">
        <f>A823</f>
        <v>42339</v>
      </c>
      <c r="B860" s="103">
        <f>VLOOKUP($A860+ROUND((COLUMN()-2)/24,5),АТС!$A$41:$F$784,5)+VLOOKUP($A860+ROUND((COLUMN()-2)/24,5),'Расчет сбытовых надбавок'!$B$2281:'Расчет сбытовых надбавок'!$G$3024,6)</f>
        <v>139.67000000000002</v>
      </c>
      <c r="C860" s="103">
        <f>VLOOKUP($A860+ROUND((COLUMN()-2)/24,5),АТС!$A$41:$F$784,5)+VLOOKUP($A860+ROUND((COLUMN()-2)/24,5),'Расчет сбытовых надбавок'!$B$2281:'Расчет сбытовых надбавок'!$G$3024,6)</f>
        <v>246.99</v>
      </c>
      <c r="D860" s="103">
        <f>VLOOKUP($A860+ROUND((COLUMN()-2)/24,5),АТС!$A$41:$F$784,5)+VLOOKUP($A860+ROUND((COLUMN()-2)/24,5),'Расчет сбытовых надбавок'!$B$2281:'Расчет сбытовых надбавок'!$G$3024,6)</f>
        <v>166.68</v>
      </c>
      <c r="E860" s="103">
        <f>VLOOKUP($A860+ROUND((COLUMN()-2)/24,5),АТС!$A$41:$F$784,5)+VLOOKUP($A860+ROUND((COLUMN()-2)/24,5),'Расчет сбытовых надбавок'!$B$2281:'Расчет сбытовых надбавок'!$G$3024,6)</f>
        <v>331.5</v>
      </c>
      <c r="F860" s="103">
        <f>VLOOKUP($A860+ROUND((COLUMN()-2)/24,5),АТС!$A$41:$F$784,5)+VLOOKUP($A860+ROUND((COLUMN()-2)/24,5),'Расчет сбытовых надбавок'!$B$2281:'Расчет сбытовых надбавок'!$G$3024,6)</f>
        <v>49.68</v>
      </c>
      <c r="G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3">
        <f>VLOOKUP($A860+ROUND((COLUMN()-2)/24,5),АТС!$A$41:$F$784,5)+VLOOKUP($A860+ROUND((COLUMN()-2)/24,5),'Расчет сбытовых надбавок'!$B$2281:'Расчет сбытовых надбавок'!$G$3024,6)</f>
        <v>55.13</v>
      </c>
      <c r="K860" s="103">
        <f>VLOOKUP($A860+ROUND((COLUMN()-2)/24,5),АТС!$A$41:$F$784,5)+VLOOKUP($A860+ROUND((COLUMN()-2)/24,5),'Расчет сбытовых надбавок'!$B$2281:'Расчет сбытовых надбавок'!$G$3024,6)</f>
        <v>602.89</v>
      </c>
      <c r="L860" s="103">
        <f>VLOOKUP($A860+ROUND((COLUMN()-2)/24,5),АТС!$A$41:$F$784,5)+VLOOKUP($A860+ROUND((COLUMN()-2)/24,5),'Расчет сбытовых надбавок'!$B$2281:'Расчет сбытовых надбавок'!$G$3024,6)</f>
        <v>706.61999999999989</v>
      </c>
      <c r="M860" s="103">
        <f>VLOOKUP($A860+ROUND((COLUMN()-2)/24,5),АТС!$A$41:$F$784,5)+VLOOKUP($A860+ROUND((COLUMN()-2)/24,5),'Расчет сбытовых надбавок'!$B$2281:'Расчет сбытовых надбавок'!$G$3024,6)</f>
        <v>696.87</v>
      </c>
      <c r="N860" s="103">
        <f>VLOOKUP($A860+ROUND((COLUMN()-2)/24,5),АТС!$A$41:$F$784,5)+VLOOKUP($A860+ROUND((COLUMN()-2)/24,5),'Расчет сбытовых надбавок'!$B$2281:'Расчет сбытовых надбавок'!$G$3024,6)</f>
        <v>127.50999999999999</v>
      </c>
      <c r="O860" s="103">
        <f>VLOOKUP($A860+ROUND((COLUMN()-2)/24,5),АТС!$A$41:$F$784,5)+VLOOKUP($A860+ROUND((COLUMN()-2)/24,5),'Расчет сбытовых надбавок'!$B$2281:'Расчет сбытовых надбавок'!$G$3024,6)</f>
        <v>1.99</v>
      </c>
      <c r="P860" s="103">
        <f>VLOOKUP($A860+ROUND((COLUMN()-2)/24,5),АТС!$A$41:$F$784,5)+VLOOKUP($A860+ROUND((COLUMN()-2)/24,5),'Расчет сбытовых надбавок'!$B$2281:'Расчет сбытовых надбавок'!$G$3024,6)</f>
        <v>183.82000000000002</v>
      </c>
      <c r="Q860" s="103">
        <f>VLOOKUP($A860+ROUND((COLUMN()-2)/24,5),АТС!$A$41:$F$784,5)+VLOOKUP($A860+ROUND((COLUMN()-2)/24,5),'Расчет сбытовых надбавок'!$B$2281:'Расчет сбытовых надбавок'!$G$3024,6)</f>
        <v>159.29</v>
      </c>
      <c r="R860" s="103">
        <f>VLOOKUP($A860+ROUND((COLUMN()-2)/24,5),АТС!$A$41:$F$784,5)+VLOOKUP($A860+ROUND((COLUMN()-2)/24,5),'Расчет сбытовых надбавок'!$B$2281:'Расчет сбытовых надбавок'!$G$3024,6)</f>
        <v>242.2</v>
      </c>
      <c r="S860" s="103">
        <f>VLOOKUP($A860+ROUND((COLUMN()-2)/24,5),АТС!$A$41:$F$784,5)+VLOOKUP($A860+ROUND((COLUMN()-2)/24,5),'Расчет сбытовых надбавок'!$B$2281:'Расчет сбытовых надбавок'!$G$3024,6)</f>
        <v>246.59</v>
      </c>
      <c r="T860" s="103">
        <f>VLOOKUP($A860+ROUND((COLUMN()-2)/24,5),АТС!$A$41:$F$784,5)+VLOOKUP($A860+ROUND((COLUMN()-2)/24,5),'Расчет сбытовых надбавок'!$B$2281:'Расчет сбытовых надбавок'!$G$3024,6)</f>
        <v>680.45999999999992</v>
      </c>
      <c r="U860" s="103">
        <f>VLOOKUP($A860+ROUND((COLUMN()-2)/24,5),АТС!$A$41:$F$784,5)+VLOOKUP($A860+ROUND((COLUMN()-2)/24,5),'Расчет сбытовых надбавок'!$B$2281:'Расчет сбытовых надбавок'!$G$3024,6)</f>
        <v>732.41000000000008</v>
      </c>
      <c r="V860" s="103">
        <f>VLOOKUP($A860+ROUND((COLUMN()-2)/24,5),АТС!$A$41:$F$784,5)+VLOOKUP($A860+ROUND((COLUMN()-2)/24,5),'Расчет сбытовых надбавок'!$B$2281:'Расчет сбытовых надбавок'!$G$3024,6)</f>
        <v>814.37</v>
      </c>
      <c r="W860" s="103">
        <f>VLOOKUP($A860+ROUND((COLUMN()-2)/24,5),АТС!$A$41:$F$784,5)+VLOOKUP($A860+ROUND((COLUMN()-2)/24,5),'Расчет сбытовых надбавок'!$B$2281:'Расчет сбытовых надбавок'!$G$3024,6)</f>
        <v>897.44</v>
      </c>
      <c r="X860" s="103">
        <f>VLOOKUP($A860+ROUND((COLUMN()-2)/24,5),АТС!$A$41:$F$784,5)+VLOOKUP($A860+ROUND((COLUMN()-2)/24,5),'Расчет сбытовых надбавок'!$B$2281:'Расчет сбытовых надбавок'!$G$3024,6)</f>
        <v>566.79</v>
      </c>
      <c r="Y860" s="103">
        <f>VLOOKUP($A860+ROUND((COLUMN()-2)/24,5),АТС!$A$41:$F$784,5)+VLOOKUP($A860+ROUND((COLUMN()-2)/24,5),'Расчет сбытовых надбавок'!$B$2281:'Расчет сбытовых надбавок'!$G$3024,6)</f>
        <v>288.08999999999997</v>
      </c>
      <c r="AA860" s="84"/>
    </row>
    <row r="861" spans="1:27" x14ac:dyDescent="0.2">
      <c r="A861" s="83">
        <f>A860+1</f>
        <v>42340</v>
      </c>
      <c r="B861" s="103">
        <f>VLOOKUP($A861+ROUND((COLUMN()-2)/24,5),АТС!$A$41:$F$784,5)+VLOOKUP($A861+ROUND((COLUMN()-2)/24,5),'Расчет сбытовых надбавок'!$B$2281:'Расчет сбытовых надбавок'!$G$3024,6)</f>
        <v>323.23</v>
      </c>
      <c r="C861" s="103">
        <f>VLOOKUP($A861+ROUND((COLUMN()-2)/24,5),АТС!$A$41:$F$784,5)+VLOOKUP($A861+ROUND((COLUMN()-2)/24,5),'Расчет сбытовых надбавок'!$B$2281:'Расчет сбытовых надбавок'!$G$3024,6)</f>
        <v>306.74</v>
      </c>
      <c r="D861" s="103">
        <f>VLOOKUP($A861+ROUND((COLUMN()-2)/24,5),АТС!$A$41:$F$784,5)+VLOOKUP($A861+ROUND((COLUMN()-2)/24,5),'Расчет сбытовых надбавок'!$B$2281:'Расчет сбытовых надбавок'!$G$3024,6)</f>
        <v>23.41</v>
      </c>
      <c r="E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F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G861" s="103">
        <f>VLOOKUP($A861+ROUND((COLUMN()-2)/24,5),АТС!$A$41:$F$784,5)+VLOOKUP($A861+ROUND((COLUMN()-2)/24,5),'Расчет сбытовых надбавок'!$B$2281:'Расчет сбытовых надбавок'!$G$3024,6)</f>
        <v>170.46</v>
      </c>
      <c r="H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03">
        <f>VLOOKUP($A861+ROUND((COLUMN()-2)/24,5),АТС!$A$41:$F$784,5)+VLOOKUP($A861+ROUND((COLUMN()-2)/24,5),'Расчет сбытовых надбавок'!$B$2281:'Расчет сбытовых надбавок'!$G$3024,6)</f>
        <v>6.33</v>
      </c>
      <c r="L861" s="103">
        <f>VLOOKUP($A861+ROUND((COLUMN()-2)/24,5),АТС!$A$41:$F$784,5)+VLOOKUP($A861+ROUND((COLUMN()-2)/24,5),'Расчет сбытовых надбавок'!$B$2281:'Расчет сбытовых надбавок'!$G$3024,6)</f>
        <v>5.25</v>
      </c>
      <c r="M861" s="103">
        <f>VLOOKUP($A861+ROUND((COLUMN()-2)/24,5),АТС!$A$41:$F$784,5)+VLOOKUP($A861+ROUND((COLUMN()-2)/24,5),'Расчет сбытовых надбавок'!$B$2281:'Расчет сбытовых надбавок'!$G$3024,6)</f>
        <v>34.29</v>
      </c>
      <c r="N861" s="103">
        <f>VLOOKUP($A861+ROUND((COLUMN()-2)/24,5),АТС!$A$41:$F$784,5)+VLOOKUP($A861+ROUND((COLUMN()-2)/24,5),'Расчет сбытовых надбавок'!$B$2281:'Расчет сбытовых надбавок'!$G$3024,6)</f>
        <v>10.610000000000001</v>
      </c>
      <c r="O861" s="103">
        <f>VLOOKUP($A861+ROUND((COLUMN()-2)/24,5),АТС!$A$41:$F$784,5)+VLOOKUP($A861+ROUND((COLUMN()-2)/24,5),'Расчет сбытовых надбавок'!$B$2281:'Расчет сбытовых надбавок'!$G$3024,6)</f>
        <v>15.66</v>
      </c>
      <c r="P861" s="103">
        <f>VLOOKUP($A861+ROUND((COLUMN()-2)/24,5),АТС!$A$41:$F$784,5)+VLOOKUP($A861+ROUND((COLUMN()-2)/24,5),'Расчет сбытовых надбавок'!$B$2281:'Расчет сбытовых надбавок'!$G$3024,6)</f>
        <v>33.07</v>
      </c>
      <c r="Q861" s="103">
        <f>VLOOKUP($A861+ROUND((COLUMN()-2)/24,5),АТС!$A$41:$F$784,5)+VLOOKUP($A861+ROUND((COLUMN()-2)/24,5),'Расчет сбытовых надбавок'!$B$2281:'Расчет сбытовых надбавок'!$G$3024,6)</f>
        <v>3.05</v>
      </c>
      <c r="R861" s="103">
        <f>VLOOKUP($A861+ROUND((COLUMN()-2)/24,5),АТС!$A$41:$F$784,5)+VLOOKUP($A861+ROUND((COLUMN()-2)/24,5),'Расчет сбытовых надбавок'!$B$2281:'Расчет сбытовых надбавок'!$G$3024,6)</f>
        <v>0.27999999999999997</v>
      </c>
      <c r="S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T861" s="103">
        <f>VLOOKUP($A861+ROUND((COLUMN()-2)/24,5),АТС!$A$41:$F$784,5)+VLOOKUP($A861+ROUND((COLUMN()-2)/24,5),'Расчет сбытовых надбавок'!$B$2281:'Расчет сбытовых надбавок'!$G$3024,6)</f>
        <v>40.049999999999997</v>
      </c>
      <c r="U861" s="103">
        <f>VLOOKUP($A861+ROUND((COLUMN()-2)/24,5),АТС!$A$41:$F$784,5)+VLOOKUP($A861+ROUND((COLUMN()-2)/24,5),'Расчет сбытовых надбавок'!$B$2281:'Расчет сбытовых надбавок'!$G$3024,6)</f>
        <v>59.800000000000004</v>
      </c>
      <c r="V861" s="103">
        <f>VLOOKUP($A861+ROUND((COLUMN()-2)/24,5),АТС!$A$41:$F$784,5)+VLOOKUP($A861+ROUND((COLUMN()-2)/24,5),'Расчет сбытовых надбавок'!$B$2281:'Расчет сбытовых надбавок'!$G$3024,6)</f>
        <v>28.48</v>
      </c>
      <c r="W861" s="103">
        <f>VLOOKUP($A861+ROUND((COLUMN()-2)/24,5),АТС!$A$41:$F$784,5)+VLOOKUP($A861+ROUND((COLUMN()-2)/24,5),'Расчет сбытовых надбавок'!$B$2281:'Расчет сбытовых надбавок'!$G$3024,6)</f>
        <v>70.88</v>
      </c>
      <c r="X861" s="103">
        <f>VLOOKUP($A861+ROUND((COLUMN()-2)/24,5),АТС!$A$41:$F$784,5)+VLOOKUP($A861+ROUND((COLUMN()-2)/24,5),'Расчет сбытовых надбавок'!$B$2281:'Расчет сбытовых надбавок'!$G$3024,6)</f>
        <v>48.010000000000005</v>
      </c>
      <c r="Y861" s="103">
        <f>VLOOKUP($A861+ROUND((COLUMN()-2)/24,5),АТС!$A$41:$F$784,5)+VLOOKUP($A861+ROUND((COLUMN()-2)/24,5),'Расчет сбытовых надбавок'!$B$2281:'Расчет сбытовых надбавок'!$G$3024,6)</f>
        <v>0</v>
      </c>
    </row>
    <row r="862" spans="1:27" x14ac:dyDescent="0.2">
      <c r="A862" s="83">
        <f t="shared" ref="A862:A890" si="23">A861+1</f>
        <v>42341</v>
      </c>
      <c r="B862" s="103">
        <f>VLOOKUP($A862+ROUND((COLUMN()-2)/24,5),АТС!$A$41:$F$784,5)+VLOOKUP($A862+ROUND((COLUMN()-2)/24,5),'Расчет сбытовых надбавок'!$B$2281:'Расчет сбытовых надбавок'!$G$3024,6)</f>
        <v>548.96</v>
      </c>
      <c r="C862" s="103">
        <f>VLOOKUP($A862+ROUND((COLUMN()-2)/24,5),АТС!$A$41:$F$784,5)+VLOOKUP($A862+ROUND((COLUMN()-2)/24,5),'Расчет сбытовых надбавок'!$B$2281:'Расчет сбытовых надбавок'!$G$3024,6)</f>
        <v>111.28999999999999</v>
      </c>
      <c r="D862" s="103">
        <f>VLOOKUP($A862+ROUND((COLUMN()-2)/24,5),АТС!$A$41:$F$784,5)+VLOOKUP($A862+ROUND((COLUMN()-2)/24,5),'Расчет сбытовых надбавок'!$B$2281:'Расчет сбытовых надбавок'!$G$3024,6)</f>
        <v>307.97000000000003</v>
      </c>
      <c r="E862" s="103">
        <f>VLOOKUP($A862+ROUND((COLUMN()-2)/24,5),АТС!$A$41:$F$784,5)+VLOOKUP($A862+ROUND((COLUMN()-2)/24,5),'Расчет сбытовых надбавок'!$B$2281:'Расчет сбытовых надбавок'!$G$3024,6)</f>
        <v>53.24</v>
      </c>
      <c r="F862" s="103">
        <f>VLOOKUP($A862+ROUND((COLUMN()-2)/24,5),АТС!$A$41:$F$784,5)+VLOOKUP($A862+ROUND((COLUMN()-2)/24,5),'Расчет сбытовых надбавок'!$B$2281:'Расчет сбытовых надбавок'!$G$3024,6)</f>
        <v>25.74</v>
      </c>
      <c r="G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03">
        <f>VLOOKUP($A862+ROUND((COLUMN()-2)/24,5),АТС!$A$41:$F$784,5)+VLOOKUP($A862+ROUND((COLUMN()-2)/24,5),'Расчет сбытовых надбавок'!$B$2281:'Расчет сбытовых надбавок'!$G$3024,6)</f>
        <v>5.41</v>
      </c>
      <c r="M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N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O862" s="103">
        <f>VLOOKUP($A862+ROUND((COLUMN()-2)/24,5),АТС!$A$41:$F$784,5)+VLOOKUP($A862+ROUND((COLUMN()-2)/24,5),'Расчет сбытовых надбавок'!$B$2281:'Расчет сбытовых надбавок'!$G$3024,6)</f>
        <v>22.58</v>
      </c>
      <c r="P862" s="103">
        <f>VLOOKUP($A862+ROUND((COLUMN()-2)/24,5),АТС!$A$41:$F$784,5)+VLOOKUP($A862+ROUND((COLUMN()-2)/24,5),'Расчет сбытовых надбавок'!$B$2281:'Расчет сбытовых надбавок'!$G$3024,6)</f>
        <v>43.18</v>
      </c>
      <c r="Q862" s="103">
        <f>VLOOKUP($A862+ROUND((COLUMN()-2)/24,5),АТС!$A$41:$F$784,5)+VLOOKUP($A862+ROUND((COLUMN()-2)/24,5),'Расчет сбытовых надбавок'!$B$2281:'Расчет сбытовых надбавок'!$G$3024,6)</f>
        <v>24.96</v>
      </c>
      <c r="R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03">
        <f>VLOOKUP($A862+ROUND((COLUMN()-2)/24,5),АТС!$A$41:$F$784,5)+VLOOKUP($A862+ROUND((COLUMN()-2)/24,5),'Расчет сбытовых надбавок'!$B$2281:'Расчет сбытовых надбавок'!$G$3024,6)</f>
        <v>109.74000000000001</v>
      </c>
      <c r="X862" s="103">
        <f>VLOOKUP($A862+ROUND((COLUMN()-2)/24,5),АТС!$A$41:$F$784,5)+VLOOKUP($A862+ROUND((COLUMN()-2)/24,5),'Расчет сбытовых надбавок'!$B$2281:'Расчет сбытовых надбавок'!$G$3024,6)</f>
        <v>303.81</v>
      </c>
      <c r="Y862" s="103">
        <f>VLOOKUP($A862+ROUND((COLUMN()-2)/24,5),АТС!$A$41:$F$784,5)+VLOOKUP($A862+ROUND((COLUMN()-2)/24,5),'Расчет сбытовых надбавок'!$B$2281:'Расчет сбытовых надбавок'!$G$3024,6)</f>
        <v>287.5</v>
      </c>
    </row>
    <row r="863" spans="1:27" x14ac:dyDescent="0.2">
      <c r="A863" s="83">
        <f t="shared" si="23"/>
        <v>42342</v>
      </c>
      <c r="B863" s="103">
        <f>VLOOKUP($A863+ROUND((COLUMN()-2)/24,5),АТС!$A$41:$F$784,5)+VLOOKUP($A863+ROUND((COLUMN()-2)/24,5),'Расчет сбытовых надбавок'!$B$2281:'Расчет сбытовых надбавок'!$G$3024,6)</f>
        <v>112</v>
      </c>
      <c r="C863" s="103">
        <f>VLOOKUP($A863+ROUND((COLUMN()-2)/24,5),АТС!$A$41:$F$784,5)+VLOOKUP($A863+ROUND((COLUMN()-2)/24,5),'Расчет сбытовых надбавок'!$B$2281:'Расчет сбытовых надбавок'!$G$3024,6)</f>
        <v>256.79000000000002</v>
      </c>
      <c r="D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E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F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G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3">
        <f>VLOOKUP($A863+ROUND((COLUMN()-2)/24,5),АТС!$A$41:$F$784,5)+VLOOKUP($A863+ROUND((COLUMN()-2)/24,5),'Расчет сбытовых надбавок'!$B$2281:'Расчет сбытовых надбавок'!$G$3024,6)</f>
        <v>54.03</v>
      </c>
      <c r="K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M863" s="103">
        <f>VLOOKUP($A863+ROUND((COLUMN()-2)/24,5),АТС!$A$41:$F$784,5)+VLOOKUP($A863+ROUND((COLUMN()-2)/24,5),'Расчет сбытовых надбавок'!$B$2281:'Расчет сбытовых надбавок'!$G$3024,6)</f>
        <v>75.88</v>
      </c>
      <c r="N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O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P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Q863" s="103">
        <f>VLOOKUP($A863+ROUND((COLUMN()-2)/24,5),АТС!$A$41:$F$784,5)+VLOOKUP($A863+ROUND((COLUMN()-2)/24,5),'Расчет сбытовых надбавок'!$B$2281:'Расчет сбытовых надбавок'!$G$3024,6)</f>
        <v>8.5399999999999991</v>
      </c>
      <c r="R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S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U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V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03">
        <f>VLOOKUP($A863+ROUND((COLUMN()-2)/24,5),АТС!$A$41:$F$784,5)+VLOOKUP($A863+ROUND((COLUMN()-2)/24,5),'Расчет сбытовых надбавок'!$B$2281:'Расчет сбытовых надбавок'!$G$3024,6)</f>
        <v>33.51</v>
      </c>
      <c r="X863" s="103">
        <f>VLOOKUP($A863+ROUND((COLUMN()-2)/24,5),АТС!$A$41:$F$784,5)+VLOOKUP($A863+ROUND((COLUMN()-2)/24,5),'Расчет сбытовых надбавок'!$B$2281:'Расчет сбытовых надбавок'!$G$3024,6)</f>
        <v>230.21999999999997</v>
      </c>
      <c r="Y863" s="103">
        <f>VLOOKUP($A863+ROUND((COLUMN()-2)/24,5),АТС!$A$41:$F$784,5)+VLOOKUP($A863+ROUND((COLUMN()-2)/24,5),'Расчет сбытовых надбавок'!$B$2281:'Расчет сбытовых надбавок'!$G$3024,6)</f>
        <v>271.24</v>
      </c>
    </row>
    <row r="864" spans="1:27" x14ac:dyDescent="0.2">
      <c r="A864" s="83">
        <f t="shared" si="23"/>
        <v>42343</v>
      </c>
      <c r="B864" s="103">
        <f>VLOOKUP($A864+ROUND((COLUMN()-2)/24,5),АТС!$A$41:$F$784,5)+VLOOKUP($A864+ROUND((COLUMN()-2)/24,5),'Расчет сбытовых надбавок'!$B$2281:'Расчет сбытовых надбавок'!$G$3024,6)</f>
        <v>1.73</v>
      </c>
      <c r="C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D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E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F864" s="103">
        <f>VLOOKUP($A864+ROUND((COLUMN()-2)/24,5),АТС!$A$41:$F$784,5)+VLOOKUP($A864+ROUND((COLUMN()-2)/24,5),'Расчет сбытовых надбавок'!$B$2281:'Расчет сбытовых надбавок'!$G$3024,6)</f>
        <v>18.29</v>
      </c>
      <c r="G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3">
        <f>VLOOKUP($A864+ROUND((COLUMN()-2)/24,5),АТС!$A$41:$F$784,5)+VLOOKUP($A864+ROUND((COLUMN()-2)/24,5),'Расчет сбытовых надбавок'!$B$2281:'Расчет сбытовых надбавок'!$G$3024,6)</f>
        <v>0.9</v>
      </c>
      <c r="K864" s="103">
        <f>VLOOKUP($A864+ROUND((COLUMN()-2)/24,5),АТС!$A$41:$F$784,5)+VLOOKUP($A864+ROUND((COLUMN()-2)/24,5),'Расчет сбытовых надбавок'!$B$2281:'Расчет сбытовых надбавок'!$G$3024,6)</f>
        <v>86.210000000000008</v>
      </c>
      <c r="L864" s="103">
        <f>VLOOKUP($A864+ROUND((COLUMN()-2)/24,5),АТС!$A$41:$F$784,5)+VLOOKUP($A864+ROUND((COLUMN()-2)/24,5),'Расчет сбытовых надбавок'!$B$2281:'Расчет сбытовых надбавок'!$G$3024,6)</f>
        <v>508.7</v>
      </c>
      <c r="M864" s="103">
        <f>VLOOKUP($A864+ROUND((COLUMN()-2)/24,5),АТС!$A$41:$F$784,5)+VLOOKUP($A864+ROUND((COLUMN()-2)/24,5),'Расчет сбытовых надбавок'!$B$2281:'Расчет сбытовых надбавок'!$G$3024,6)</f>
        <v>545.41</v>
      </c>
      <c r="N864" s="103">
        <f>VLOOKUP($A864+ROUND((COLUMN()-2)/24,5),АТС!$A$41:$F$784,5)+VLOOKUP($A864+ROUND((COLUMN()-2)/24,5),'Расчет сбытовых надбавок'!$B$2281:'Расчет сбытовых надбавок'!$G$3024,6)</f>
        <v>875.43</v>
      </c>
      <c r="O864" s="103">
        <f>VLOOKUP($A864+ROUND((COLUMN()-2)/24,5),АТС!$A$41:$F$784,5)+VLOOKUP($A864+ROUND((COLUMN()-2)/24,5),'Расчет сбытовых надбавок'!$B$2281:'Расчет сбытовых надбавок'!$G$3024,6)</f>
        <v>889.14</v>
      </c>
      <c r="P864" s="103">
        <f>VLOOKUP($A864+ROUND((COLUMN()-2)/24,5),АТС!$A$41:$F$784,5)+VLOOKUP($A864+ROUND((COLUMN()-2)/24,5),'Расчет сбытовых надбавок'!$B$2281:'Расчет сбытовых надбавок'!$G$3024,6)</f>
        <v>863.69</v>
      </c>
      <c r="Q864" s="103">
        <f>VLOOKUP($A864+ROUND((COLUMN()-2)/24,5),АТС!$A$41:$F$784,5)+VLOOKUP($A864+ROUND((COLUMN()-2)/24,5),'Расчет сбытовых надбавок'!$B$2281:'Расчет сбытовых надбавок'!$G$3024,6)</f>
        <v>348.69</v>
      </c>
      <c r="R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T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U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03">
        <f>VLOOKUP($A864+ROUND((COLUMN()-2)/24,5),АТС!$A$41:$F$784,5)+VLOOKUP($A864+ROUND((COLUMN()-2)/24,5),'Расчет сбытовых надбавок'!$B$2281:'Расчет сбытовых надбавок'!$G$3024,6)</f>
        <v>57.82</v>
      </c>
      <c r="W864" s="103">
        <f>VLOOKUP($A864+ROUND((COLUMN()-2)/24,5),АТС!$A$41:$F$784,5)+VLOOKUP($A864+ROUND((COLUMN()-2)/24,5),'Расчет сбытовых надбавок'!$B$2281:'Расчет сбытовых надбавок'!$G$3024,6)</f>
        <v>110.76</v>
      </c>
      <c r="X864" s="103">
        <f>VLOOKUP($A864+ROUND((COLUMN()-2)/24,5),АТС!$A$41:$F$784,5)+VLOOKUP($A864+ROUND((COLUMN()-2)/24,5),'Расчет сбытовых надбавок'!$B$2281:'Расчет сбытовых надбавок'!$G$3024,6)</f>
        <v>86.86</v>
      </c>
      <c r="Y864" s="103">
        <f>VLOOKUP($A864+ROUND((COLUMN()-2)/24,5),АТС!$A$41:$F$784,5)+VLOOKUP($A864+ROUND((COLUMN()-2)/24,5),'Расчет сбытовых надбавок'!$B$2281:'Расчет сбытовых надбавок'!$G$3024,6)</f>
        <v>900.72</v>
      </c>
    </row>
    <row r="865" spans="1:25" x14ac:dyDescent="0.2">
      <c r="A865" s="83">
        <f t="shared" si="23"/>
        <v>42344</v>
      </c>
      <c r="B865" s="103">
        <f>VLOOKUP($A865+ROUND((COLUMN()-2)/24,5),АТС!$A$41:$F$784,5)+VLOOKUP($A865+ROUND((COLUMN()-2)/24,5),'Расчет сбытовых надбавок'!$B$2281:'Расчет сбытовых надбавок'!$G$3024,6)</f>
        <v>30.08</v>
      </c>
      <c r="C865" s="103">
        <f>VLOOKUP($A865+ROUND((COLUMN()-2)/24,5),АТС!$A$41:$F$784,5)+VLOOKUP($A865+ROUND((COLUMN()-2)/24,5),'Расчет сбытовых надбавок'!$B$2281:'Расчет сбытовых надбавок'!$G$3024,6)</f>
        <v>28.439999999999998</v>
      </c>
      <c r="D865" s="103">
        <f>VLOOKUP($A865+ROUND((COLUMN()-2)/24,5),АТС!$A$41:$F$784,5)+VLOOKUP($A865+ROUND((COLUMN()-2)/24,5),'Расчет сбытовых надбавок'!$B$2281:'Расчет сбытовых надбавок'!$G$3024,6)</f>
        <v>86.09</v>
      </c>
      <c r="E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F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G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3">
        <f>VLOOKUP($A865+ROUND((COLUMN()-2)/24,5),АТС!$A$41:$F$784,5)+VLOOKUP($A865+ROUND((COLUMN()-2)/24,5),'Расчет сбытовых надбавок'!$B$2281:'Расчет сбытовых надбавок'!$G$3024,6)</f>
        <v>135.19</v>
      </c>
      <c r="I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03">
        <f>VLOOKUP($A865+ROUND((COLUMN()-2)/24,5),АТС!$A$41:$F$784,5)+VLOOKUP($A865+ROUND((COLUMN()-2)/24,5),'Расчет сбытовых надбавок'!$B$2281:'Расчет сбытовых надбавок'!$G$3024,6)</f>
        <v>245.71</v>
      </c>
      <c r="M865" s="103">
        <f>VLOOKUP($A865+ROUND((COLUMN()-2)/24,5),АТС!$A$41:$F$784,5)+VLOOKUP($A865+ROUND((COLUMN()-2)/24,5),'Расчет сбытовых надбавок'!$B$2281:'Расчет сбытовых надбавок'!$G$3024,6)</f>
        <v>268.72000000000003</v>
      </c>
      <c r="N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O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P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Q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R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S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T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U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03">
        <f>VLOOKUP($A865+ROUND((COLUMN()-2)/24,5),АТС!$A$41:$F$784,5)+VLOOKUP($A865+ROUND((COLUMN()-2)/24,5),'Расчет сбытовых надбавок'!$B$2281:'Расчет сбытовых надбавок'!$G$3024,6)</f>
        <v>12.34</v>
      </c>
      <c r="W865" s="103">
        <f>VLOOKUP($A865+ROUND((COLUMN()-2)/24,5),АТС!$A$41:$F$784,5)+VLOOKUP($A865+ROUND((COLUMN()-2)/24,5),'Расчет сбытовых надбавок'!$B$2281:'Расчет сбытовых надбавок'!$G$3024,6)</f>
        <v>16.89</v>
      </c>
      <c r="X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Y865" s="103">
        <f>VLOOKUP($A865+ROUND((COLUMN()-2)/24,5),АТС!$A$41:$F$784,5)+VLOOKUP($A865+ROUND((COLUMN()-2)/24,5),'Расчет сбытовых надбавок'!$B$2281:'Расчет сбытовых надбавок'!$G$3024,6)</f>
        <v>300.85000000000002</v>
      </c>
    </row>
    <row r="866" spans="1:25" x14ac:dyDescent="0.2">
      <c r="A866" s="83">
        <f t="shared" si="23"/>
        <v>42345</v>
      </c>
      <c r="B866" s="103">
        <f>VLOOKUP($A866+ROUND((COLUMN()-2)/24,5),АТС!$A$41:$F$784,5)+VLOOKUP($A866+ROUND((COLUMN()-2)/24,5),'Расчет сбытовых надбавок'!$B$2281:'Расчет сбытовых надбавок'!$G$3024,6)</f>
        <v>1113.3999999999999</v>
      </c>
      <c r="C866" s="103">
        <f>VLOOKUP($A866+ROUND((COLUMN()-2)/24,5),АТС!$A$41:$F$784,5)+VLOOKUP($A866+ROUND((COLUMN()-2)/24,5),'Расчет сбытовых надбавок'!$B$2281:'Расчет сбытовых надбавок'!$G$3024,6)</f>
        <v>998.31999999999994</v>
      </c>
      <c r="D866" s="103">
        <f>VLOOKUP($A866+ROUND((COLUMN()-2)/24,5),АТС!$A$41:$F$784,5)+VLOOKUP($A866+ROUND((COLUMN()-2)/24,5),'Расчет сбытовых надбавок'!$B$2281:'Расчет сбытовых надбавок'!$G$3024,6)</f>
        <v>81.11999999999999</v>
      </c>
      <c r="E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F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G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VLOOKUP($A866+ROUND((COLUMN()-2)/24,5),АТС!$A$41:$F$784,5)+VLOOKUP($A866+ROUND((COLUMN()-2)/24,5),'Расчет сбытовых надбавок'!$B$2281:'Расчет сбытовых надбавок'!$G$3024,6)</f>
        <v>67.27</v>
      </c>
      <c r="K866" s="103">
        <f>VLOOKUP($A866+ROUND((COLUMN()-2)/24,5),АТС!$A$41:$F$784,5)+VLOOKUP($A866+ROUND((COLUMN()-2)/24,5),'Расчет сбытовых надбавок'!$B$2281:'Расчет сбытовых надбавок'!$G$3024,6)</f>
        <v>36.340000000000003</v>
      </c>
      <c r="L866" s="103">
        <f>VLOOKUP($A866+ROUND((COLUMN()-2)/24,5),АТС!$A$41:$F$784,5)+VLOOKUP($A866+ROUND((COLUMN()-2)/24,5),'Расчет сбытовых надбавок'!$B$2281:'Расчет сбытовых надбавок'!$G$3024,6)</f>
        <v>54.11</v>
      </c>
      <c r="M866" s="103">
        <f>VLOOKUP($A866+ROUND((COLUMN()-2)/24,5),АТС!$A$41:$F$784,5)+VLOOKUP($A866+ROUND((COLUMN()-2)/24,5),'Расчет сбытовых надбавок'!$B$2281:'Расчет сбытовых надбавок'!$G$3024,6)</f>
        <v>74.900000000000006</v>
      </c>
      <c r="N866" s="103">
        <f>VLOOKUP($A866+ROUND((COLUMN()-2)/24,5),АТС!$A$41:$F$784,5)+VLOOKUP($A866+ROUND((COLUMN()-2)/24,5),'Расчет сбытовых надбавок'!$B$2281:'Расчет сбытовых надбавок'!$G$3024,6)</f>
        <v>23.330000000000002</v>
      </c>
      <c r="O866" s="103">
        <f>VLOOKUP($A866+ROUND((COLUMN()-2)/24,5),АТС!$A$41:$F$784,5)+VLOOKUP($A866+ROUND((COLUMN()-2)/24,5),'Расчет сбытовых надбавок'!$B$2281:'Расчет сбытовых надбавок'!$G$3024,6)</f>
        <v>32.19</v>
      </c>
      <c r="P866" s="103">
        <f>VLOOKUP($A866+ROUND((COLUMN()-2)/24,5),АТС!$A$41:$F$784,5)+VLOOKUP($A866+ROUND((COLUMN()-2)/24,5),'Расчет сбытовых надбавок'!$B$2281:'Расчет сбытовых надбавок'!$G$3024,6)</f>
        <v>0.78</v>
      </c>
      <c r="Q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R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S866" s="103">
        <f>VLOOKUP($A866+ROUND((COLUMN()-2)/24,5),АТС!$A$41:$F$784,5)+VLOOKUP($A866+ROUND((COLUMN()-2)/24,5),'Расчет сбытовых надбавок'!$B$2281:'Расчет сбытовых надбавок'!$G$3024,6)</f>
        <v>27.05</v>
      </c>
      <c r="T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U866" s="103">
        <f>VLOOKUP($A866+ROUND((COLUMN()-2)/24,5),АТС!$A$41:$F$784,5)+VLOOKUP($A866+ROUND((COLUMN()-2)/24,5),'Расчет сбытовых надбавок'!$B$2281:'Расчет сбытовых надбавок'!$G$3024,6)</f>
        <v>103.56</v>
      </c>
      <c r="V866" s="103">
        <f>VLOOKUP($A866+ROUND((COLUMN()-2)/24,5),АТС!$A$41:$F$784,5)+VLOOKUP($A866+ROUND((COLUMN()-2)/24,5),'Расчет сбытовых надбавок'!$B$2281:'Расчет сбытовых надбавок'!$G$3024,6)</f>
        <v>134.25</v>
      </c>
      <c r="W866" s="103">
        <f>VLOOKUP($A866+ROUND((COLUMN()-2)/24,5),АТС!$A$41:$F$784,5)+VLOOKUP($A866+ROUND((COLUMN()-2)/24,5),'Расчет сбытовых надбавок'!$B$2281:'Расчет сбытовых надбавок'!$G$3024,6)</f>
        <v>124.94</v>
      </c>
      <c r="X866" s="103">
        <f>VLOOKUP($A866+ROUND((COLUMN()-2)/24,5),АТС!$A$41:$F$784,5)+VLOOKUP($A866+ROUND((COLUMN()-2)/24,5),'Расчет сбытовых надбавок'!$B$2281:'Расчет сбытовых надбавок'!$G$3024,6)</f>
        <v>713.26</v>
      </c>
      <c r="Y866" s="103">
        <f>VLOOKUP($A866+ROUND((COLUMN()-2)/24,5),АТС!$A$41:$F$784,5)+VLOOKUP($A866+ROUND((COLUMN()-2)/24,5),'Расчет сбытовых надбавок'!$B$2281:'Расчет сбытовых надбавок'!$G$3024,6)</f>
        <v>66.680000000000007</v>
      </c>
    </row>
    <row r="867" spans="1:25" x14ac:dyDescent="0.2">
      <c r="A867" s="83">
        <f t="shared" si="23"/>
        <v>42346</v>
      </c>
      <c r="B867" s="103">
        <f>VLOOKUP($A867+ROUND((COLUMN()-2)/24,5),АТС!$A$41:$F$784,5)+VLOOKUP($A867+ROUND((COLUMN()-2)/24,5),'Расчет сбытовых надбавок'!$B$2281:'Расчет сбытовых надбавок'!$G$3024,6)</f>
        <v>111.50999999999999</v>
      </c>
      <c r="C867" s="103">
        <f>VLOOKUP($A867+ROUND((COLUMN()-2)/24,5),АТС!$A$41:$F$784,5)+VLOOKUP($A867+ROUND((COLUMN()-2)/24,5),'Расчет сбытовых надбавок'!$B$2281:'Расчет сбытовых надбавок'!$G$3024,6)</f>
        <v>39.24</v>
      </c>
      <c r="D867" s="103">
        <f>VLOOKUP($A867+ROUND((COLUMN()-2)/24,5),АТС!$A$41:$F$784,5)+VLOOKUP($A867+ROUND((COLUMN()-2)/24,5),'Расчет сбытовых надбавок'!$B$2281:'Расчет сбытовых надбавок'!$G$3024,6)</f>
        <v>53.14</v>
      </c>
      <c r="E867" s="103">
        <f>VLOOKUP($A867+ROUND((COLUMN()-2)/24,5),АТС!$A$41:$F$784,5)+VLOOKUP($A867+ROUND((COLUMN()-2)/24,5),'Расчет сбытовых надбавок'!$B$2281:'Расчет сбытовых надбавок'!$G$3024,6)</f>
        <v>23.93</v>
      </c>
      <c r="F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G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J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K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L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M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N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O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P867" s="103">
        <f>VLOOKUP($A867+ROUND((COLUMN()-2)/24,5),АТС!$A$41:$F$784,5)+VLOOKUP($A867+ROUND((COLUMN()-2)/24,5),'Расчет сбытовых надбавок'!$B$2281:'Расчет сбытовых надбавок'!$G$3024,6)</f>
        <v>23.439999999999998</v>
      </c>
      <c r="Q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R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S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03">
        <f>VLOOKUP($A867+ROUND((COLUMN()-2)/24,5),АТС!$A$41:$F$784,5)+VLOOKUP($A867+ROUND((COLUMN()-2)/24,5),'Расчет сбытовых надбавок'!$B$2281:'Расчет сбытовых надбавок'!$G$3024,6)</f>
        <v>24.16</v>
      </c>
      <c r="U867" s="103">
        <f>VLOOKUP($A867+ROUND((COLUMN()-2)/24,5),АТС!$A$41:$F$784,5)+VLOOKUP($A867+ROUND((COLUMN()-2)/24,5),'Расчет сбытовых надбавок'!$B$2281:'Расчет сбытовых надбавок'!$G$3024,6)</f>
        <v>43.86</v>
      </c>
      <c r="V867" s="103">
        <f>VLOOKUP($A867+ROUND((COLUMN()-2)/24,5),АТС!$A$41:$F$784,5)+VLOOKUP($A867+ROUND((COLUMN()-2)/24,5),'Расчет сбытовых надбавок'!$B$2281:'Расчет сбытовых надбавок'!$G$3024,6)</f>
        <v>549.02</v>
      </c>
      <c r="W867" s="103">
        <f>VLOOKUP($A867+ROUND((COLUMN()-2)/24,5),АТС!$A$41:$F$784,5)+VLOOKUP($A867+ROUND((COLUMN()-2)/24,5),'Расчет сбытовых надбавок'!$B$2281:'Расчет сбытовых надбавок'!$G$3024,6)</f>
        <v>459.3</v>
      </c>
      <c r="X867" s="103">
        <f>VLOOKUP($A867+ROUND((COLUMN()-2)/24,5),АТС!$A$41:$F$784,5)+VLOOKUP($A867+ROUND((COLUMN()-2)/24,5),'Расчет сбытовых надбавок'!$B$2281:'Расчет сбытовых надбавок'!$G$3024,6)</f>
        <v>683.65000000000009</v>
      </c>
      <c r="Y867" s="103">
        <f>VLOOKUP($A867+ROUND((COLUMN()-2)/24,5),АТС!$A$41:$F$784,5)+VLOOKUP($A867+ROUND((COLUMN()-2)/24,5),'Расчет сбытовых надбавок'!$B$2281:'Расчет сбытовых надбавок'!$G$3024,6)</f>
        <v>212.42</v>
      </c>
    </row>
    <row r="868" spans="1:25" x14ac:dyDescent="0.2">
      <c r="A868" s="83">
        <f t="shared" si="23"/>
        <v>42347</v>
      </c>
      <c r="B868" s="103">
        <f>VLOOKUP($A868+ROUND((COLUMN()-2)/24,5),АТС!$A$41:$F$784,5)+VLOOKUP($A868+ROUND((COLUMN()-2)/24,5),'Расчет сбытовых надбавок'!$B$2281:'Расчет сбытовых надбавок'!$G$3024,6)</f>
        <v>244.46</v>
      </c>
      <c r="C868" s="103">
        <f>VLOOKUP($A868+ROUND((COLUMN()-2)/24,5),АТС!$A$41:$F$784,5)+VLOOKUP($A868+ROUND((COLUMN()-2)/24,5),'Расчет сбытовых надбавок'!$B$2281:'Расчет сбытовых надбавок'!$G$3024,6)</f>
        <v>37.35</v>
      </c>
      <c r="D868" s="103">
        <f>VLOOKUP($A868+ROUND((COLUMN()-2)/24,5),АТС!$A$41:$F$784,5)+VLOOKUP($A868+ROUND((COLUMN()-2)/24,5),'Расчет сбытовых надбавок'!$B$2281:'Расчет сбытовых надбавок'!$G$3024,6)</f>
        <v>85.11</v>
      </c>
      <c r="E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F868" s="103">
        <f>VLOOKUP($A868+ROUND((COLUMN()-2)/24,5),АТС!$A$41:$F$784,5)+VLOOKUP($A868+ROUND((COLUMN()-2)/24,5),'Расчет сбытовых надбавок'!$B$2281:'Расчет сбытовых надбавок'!$G$3024,6)</f>
        <v>286.89</v>
      </c>
      <c r="G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VLOOKUP($A868+ROUND((COLUMN()-2)/24,5),АТС!$A$41:$F$784,5)+VLOOKUP($A868+ROUND((COLUMN()-2)/24,5),'Расчет сбытовых надбавок'!$B$2281:'Расчет сбытовых надбавок'!$G$3024,6)</f>
        <v>39.020000000000003</v>
      </c>
      <c r="K868" s="103">
        <f>VLOOKUP($A868+ROUND((COLUMN()-2)/24,5),АТС!$A$41:$F$784,5)+VLOOKUP($A868+ROUND((COLUMN()-2)/24,5),'Расчет сбытовых надбавок'!$B$2281:'Расчет сбытовых надбавок'!$G$3024,6)</f>
        <v>162.12</v>
      </c>
      <c r="L868" s="103">
        <f>VLOOKUP($A868+ROUND((COLUMN()-2)/24,5),АТС!$A$41:$F$784,5)+VLOOKUP($A868+ROUND((COLUMN()-2)/24,5),'Расчет сбытовых надбавок'!$B$2281:'Расчет сбытовых надбавок'!$G$3024,6)</f>
        <v>327.51000000000005</v>
      </c>
      <c r="M868" s="103">
        <f>VLOOKUP($A868+ROUND((COLUMN()-2)/24,5),АТС!$A$41:$F$784,5)+VLOOKUP($A868+ROUND((COLUMN()-2)/24,5),'Расчет сбытовых надбавок'!$B$2281:'Расчет сбытовых надбавок'!$G$3024,6)</f>
        <v>354.25</v>
      </c>
      <c r="N868" s="103">
        <f>VLOOKUP($A868+ROUND((COLUMN()-2)/24,5),АТС!$A$41:$F$784,5)+VLOOKUP($A868+ROUND((COLUMN()-2)/24,5),'Расчет сбытовых надбавок'!$B$2281:'Расчет сбытовых надбавок'!$G$3024,6)</f>
        <v>219.15</v>
      </c>
      <c r="O868" s="103">
        <f>VLOOKUP($A868+ROUND((COLUMN()-2)/24,5),АТС!$A$41:$F$784,5)+VLOOKUP($A868+ROUND((COLUMN()-2)/24,5),'Расчет сбытовых надбавок'!$B$2281:'Расчет сбытовых надбавок'!$G$3024,6)</f>
        <v>197.78</v>
      </c>
      <c r="P868" s="103">
        <f>VLOOKUP($A868+ROUND((COLUMN()-2)/24,5),АТС!$A$41:$F$784,5)+VLOOKUP($A868+ROUND((COLUMN()-2)/24,5),'Расчет сбытовых надбавок'!$B$2281:'Расчет сбытовых надбавок'!$G$3024,6)</f>
        <v>529.03</v>
      </c>
      <c r="Q868" s="103">
        <f>VLOOKUP($A868+ROUND((COLUMN()-2)/24,5),АТС!$A$41:$F$784,5)+VLOOKUP($A868+ROUND((COLUMN()-2)/24,5),'Расчет сбытовых надбавок'!$B$2281:'Расчет сбытовых надбавок'!$G$3024,6)</f>
        <v>474.38</v>
      </c>
      <c r="R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S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T868" s="103">
        <f>VLOOKUP($A868+ROUND((COLUMN()-2)/24,5),АТС!$A$41:$F$784,5)+VLOOKUP($A868+ROUND((COLUMN()-2)/24,5),'Расчет сбытовых надбавок'!$B$2281:'Расчет сбытовых надбавок'!$G$3024,6)</f>
        <v>60.08</v>
      </c>
      <c r="U868" s="103">
        <f>VLOOKUP($A868+ROUND((COLUMN()-2)/24,5),АТС!$A$41:$F$784,5)+VLOOKUP($A868+ROUND((COLUMN()-2)/24,5),'Расчет сбытовых надбавок'!$B$2281:'Расчет сбытовых надбавок'!$G$3024,6)</f>
        <v>77.47</v>
      </c>
      <c r="V868" s="103">
        <f>VLOOKUP($A868+ROUND((COLUMN()-2)/24,5),АТС!$A$41:$F$784,5)+VLOOKUP($A868+ROUND((COLUMN()-2)/24,5),'Расчет сбытовых надбавок'!$B$2281:'Расчет сбытовых надбавок'!$G$3024,6)</f>
        <v>230.20999999999998</v>
      </c>
      <c r="W868" s="103">
        <f>VLOOKUP($A868+ROUND((COLUMN()-2)/24,5),АТС!$A$41:$F$784,5)+VLOOKUP($A868+ROUND((COLUMN()-2)/24,5),'Расчет сбытовых надбавок'!$B$2281:'Расчет сбытовых надбавок'!$G$3024,6)</f>
        <v>542.91000000000008</v>
      </c>
      <c r="X868" s="103">
        <f>VLOOKUP($A868+ROUND((COLUMN()-2)/24,5),АТС!$A$41:$F$784,5)+VLOOKUP($A868+ROUND((COLUMN()-2)/24,5),'Расчет сбытовых надбавок'!$B$2281:'Расчет сбытовых надбавок'!$G$3024,6)</f>
        <v>753.55000000000007</v>
      </c>
      <c r="Y868" s="103">
        <f>VLOOKUP($A868+ROUND((COLUMN()-2)/24,5),АТС!$A$41:$F$784,5)+VLOOKUP($A868+ROUND((COLUMN()-2)/24,5),'Расчет сбытовых надбавок'!$B$2281:'Расчет сбытовых надбавок'!$G$3024,6)</f>
        <v>48.779999999999994</v>
      </c>
    </row>
    <row r="869" spans="1:25" x14ac:dyDescent="0.2">
      <c r="A869" s="83">
        <f t="shared" si="23"/>
        <v>42348</v>
      </c>
      <c r="B869" s="103">
        <f>VLOOKUP($A869+ROUND((COLUMN()-2)/24,5),АТС!$A$41:$F$784,5)+VLOOKUP($A869+ROUND((COLUMN()-2)/24,5),'Расчет сбытовых надбавок'!$B$2281:'Расчет сбытовых надбавок'!$G$3024,6)</f>
        <v>85.960000000000008</v>
      </c>
      <c r="C869" s="103">
        <f>VLOOKUP($A869+ROUND((COLUMN()-2)/24,5),АТС!$A$41:$F$784,5)+VLOOKUP($A869+ROUND((COLUMN()-2)/24,5),'Расчет сбытовых надбавок'!$B$2281:'Расчет сбытовых надбавок'!$G$3024,6)</f>
        <v>44.37</v>
      </c>
      <c r="D869" s="103">
        <f>VLOOKUP($A869+ROUND((COLUMN()-2)/24,5),АТС!$A$41:$F$784,5)+VLOOKUP($A869+ROUND((COLUMN()-2)/24,5),'Расчет сбытовых надбавок'!$B$2281:'Расчет сбытовых надбавок'!$G$3024,6)</f>
        <v>2.63</v>
      </c>
      <c r="E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F869" s="103">
        <f>VLOOKUP($A869+ROUND((COLUMN()-2)/24,5),АТС!$A$41:$F$784,5)+VLOOKUP($A869+ROUND((COLUMN()-2)/24,5),'Расчет сбытовых надбавок'!$B$2281:'Расчет сбытовых надбавок'!$G$3024,6)</f>
        <v>293.39</v>
      </c>
      <c r="G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3">
        <f>VLOOKUP($A869+ROUND((COLUMN()-2)/24,5),АТС!$A$41:$F$784,5)+VLOOKUP($A869+ROUND((COLUMN()-2)/24,5),'Расчет сбытовых надбавок'!$B$2281:'Расчет сбытовых надбавок'!$G$3024,6)</f>
        <v>27.17</v>
      </c>
      <c r="L869" s="103">
        <f>VLOOKUP($A869+ROUND((COLUMN()-2)/24,5),АТС!$A$41:$F$784,5)+VLOOKUP($A869+ROUND((COLUMN()-2)/24,5),'Расчет сбытовых надбавок'!$B$2281:'Расчет сбытовых надбавок'!$G$3024,6)</f>
        <v>52.599999999999994</v>
      </c>
      <c r="M869" s="103">
        <f>VLOOKUP($A869+ROUND((COLUMN()-2)/24,5),АТС!$A$41:$F$784,5)+VLOOKUP($A869+ROUND((COLUMN()-2)/24,5),'Расчет сбытовых надбавок'!$B$2281:'Расчет сбытовых надбавок'!$G$3024,6)</f>
        <v>72.25</v>
      </c>
      <c r="N869" s="103">
        <f>VLOOKUP($A869+ROUND((COLUMN()-2)/24,5),АТС!$A$41:$F$784,5)+VLOOKUP($A869+ROUND((COLUMN()-2)/24,5),'Расчет сбытовых надбавок'!$B$2281:'Расчет сбытовых надбавок'!$G$3024,6)</f>
        <v>154.52000000000001</v>
      </c>
      <c r="O869" s="103">
        <f>VLOOKUP($A869+ROUND((COLUMN()-2)/24,5),АТС!$A$41:$F$784,5)+VLOOKUP($A869+ROUND((COLUMN()-2)/24,5),'Расчет сбытовых надбавок'!$B$2281:'Расчет сбытовых надбавок'!$G$3024,6)</f>
        <v>161.19</v>
      </c>
      <c r="P869" s="103">
        <f>VLOOKUP($A869+ROUND((COLUMN()-2)/24,5),АТС!$A$41:$F$784,5)+VLOOKUP($A869+ROUND((COLUMN()-2)/24,5),'Расчет сбытовых надбавок'!$B$2281:'Расчет сбытовых надбавок'!$G$3024,6)</f>
        <v>266.94</v>
      </c>
      <c r="Q869" s="103">
        <f>VLOOKUP($A869+ROUND((COLUMN()-2)/24,5),АТС!$A$41:$F$784,5)+VLOOKUP($A869+ROUND((COLUMN()-2)/24,5),'Расчет сбытовых надбавок'!$B$2281:'Расчет сбытовых надбавок'!$G$3024,6)</f>
        <v>129.84</v>
      </c>
      <c r="R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03">
        <f>VLOOKUP($A869+ROUND((COLUMN()-2)/24,5),АТС!$A$41:$F$784,5)+VLOOKUP($A869+ROUND((COLUMN()-2)/24,5),'Расчет сбытовых надбавок'!$B$2281:'Расчет сбытовых надбавок'!$G$3024,6)</f>
        <v>32.549999999999997</v>
      </c>
      <c r="U869" s="103">
        <f>VLOOKUP($A869+ROUND((COLUMN()-2)/24,5),АТС!$A$41:$F$784,5)+VLOOKUP($A869+ROUND((COLUMN()-2)/24,5),'Расчет сбытовых надбавок'!$B$2281:'Расчет сбытовых надбавок'!$G$3024,6)</f>
        <v>72.09</v>
      </c>
      <c r="V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03">
        <f>VLOOKUP($A869+ROUND((COLUMN()-2)/24,5),АТС!$A$41:$F$784,5)+VLOOKUP($A869+ROUND((COLUMN()-2)/24,5),'Расчет сбытовых надбавок'!$B$2281:'Расчет сбытовых надбавок'!$G$3024,6)</f>
        <v>45.97</v>
      </c>
      <c r="X869" s="103">
        <f>VLOOKUP($A869+ROUND((COLUMN()-2)/24,5),АТС!$A$41:$F$784,5)+VLOOKUP($A869+ROUND((COLUMN()-2)/24,5),'Расчет сбытовых надбавок'!$B$2281:'Расчет сбытовых надбавок'!$G$3024,6)</f>
        <v>470.12</v>
      </c>
      <c r="Y869" s="103">
        <f>VLOOKUP($A869+ROUND((COLUMN()-2)/24,5),АТС!$A$41:$F$784,5)+VLOOKUP($A869+ROUND((COLUMN()-2)/24,5),'Расчет сбытовых надбавок'!$B$2281:'Расчет сбытовых надбавок'!$G$3024,6)</f>
        <v>308.43</v>
      </c>
    </row>
    <row r="870" spans="1:25" x14ac:dyDescent="0.2">
      <c r="A870" s="83">
        <f t="shared" si="23"/>
        <v>42349</v>
      </c>
      <c r="B870" s="103">
        <f>VLOOKUP($A870+ROUND((COLUMN()-2)/24,5),АТС!$A$41:$F$784,5)+VLOOKUP($A870+ROUND((COLUMN()-2)/24,5),'Расчет сбытовых надбавок'!$B$2281:'Расчет сбытовых надбавок'!$G$3024,6)</f>
        <v>300.56</v>
      </c>
      <c r="C870" s="103">
        <f>VLOOKUP($A870+ROUND((COLUMN()-2)/24,5),АТС!$A$41:$F$784,5)+VLOOKUP($A870+ROUND((COLUMN()-2)/24,5),'Расчет сбытовых надбавок'!$B$2281:'Расчет сбытовых надбавок'!$G$3024,6)</f>
        <v>61.599999999999994</v>
      </c>
      <c r="D870" s="103">
        <f>VLOOKUP($A870+ROUND((COLUMN()-2)/24,5),АТС!$A$41:$F$784,5)+VLOOKUP($A870+ROUND((COLUMN()-2)/24,5),'Расчет сбытовых надбавок'!$B$2281:'Расчет сбытовых надбавок'!$G$3024,6)</f>
        <v>28.48</v>
      </c>
      <c r="E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F870" s="103">
        <f>VLOOKUP($A870+ROUND((COLUMN()-2)/24,5),АТС!$A$41:$F$784,5)+VLOOKUP($A870+ROUND((COLUMN()-2)/24,5),'Расчет сбытовых надбавок'!$B$2281:'Расчет сбытовых надбавок'!$G$3024,6)</f>
        <v>305.68</v>
      </c>
      <c r="G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VLOOKUP($A870+ROUND((COLUMN()-2)/24,5),АТС!$A$41:$F$784,5)+VLOOKUP($A870+ROUND((COLUMN()-2)/24,5),'Расчет сбытовых надбавок'!$B$2281:'Расчет сбытовых надбавок'!$G$3024,6)</f>
        <v>34.57</v>
      </c>
      <c r="K870" s="103">
        <f>VLOOKUP($A870+ROUND((COLUMN()-2)/24,5),АТС!$A$41:$F$784,5)+VLOOKUP($A870+ROUND((COLUMN()-2)/24,5),'Расчет сбытовых надбавок'!$B$2281:'Расчет сбытовых надбавок'!$G$3024,6)</f>
        <v>28.6</v>
      </c>
      <c r="L870" s="103">
        <f>VLOOKUP($A870+ROUND((COLUMN()-2)/24,5),АТС!$A$41:$F$784,5)+VLOOKUP($A870+ROUND((COLUMN()-2)/24,5),'Расчет сбытовых надбавок'!$B$2281:'Расчет сбытовых надбавок'!$G$3024,6)</f>
        <v>9.6199999999999992</v>
      </c>
      <c r="M870" s="103">
        <f>VLOOKUP($A870+ROUND((COLUMN()-2)/24,5),АТС!$A$41:$F$784,5)+VLOOKUP($A870+ROUND((COLUMN()-2)/24,5),'Расчет сбытовых надбавок'!$B$2281:'Расчет сбытовых надбавок'!$G$3024,6)</f>
        <v>41.669999999999995</v>
      </c>
      <c r="N870" s="103">
        <f>VLOOKUP($A870+ROUND((COLUMN()-2)/24,5),АТС!$A$41:$F$784,5)+VLOOKUP($A870+ROUND((COLUMN()-2)/24,5),'Расчет сбытовых надбавок'!$B$2281:'Расчет сбытовых надбавок'!$G$3024,6)</f>
        <v>14.86</v>
      </c>
      <c r="O870" s="103">
        <f>VLOOKUP($A870+ROUND((COLUMN()-2)/24,5),АТС!$A$41:$F$784,5)+VLOOKUP($A870+ROUND((COLUMN()-2)/24,5),'Расчет сбытовых надбавок'!$B$2281:'Расчет сбытовых надбавок'!$G$3024,6)</f>
        <v>76.459999999999994</v>
      </c>
      <c r="P870" s="103">
        <f>VLOOKUP($A870+ROUND((COLUMN()-2)/24,5),АТС!$A$41:$F$784,5)+VLOOKUP($A870+ROUND((COLUMN()-2)/24,5),'Расчет сбытовых надбавок'!$B$2281:'Расчет сбытовых надбавок'!$G$3024,6)</f>
        <v>17.310000000000002</v>
      </c>
      <c r="Q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R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S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T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U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V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W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X870" s="103">
        <f>VLOOKUP($A870+ROUND((COLUMN()-2)/24,5),АТС!$A$41:$F$784,5)+VLOOKUP($A870+ROUND((COLUMN()-2)/24,5),'Расчет сбытовых надбавок'!$B$2281:'Расчет сбытовых надбавок'!$G$3024,6)</f>
        <v>728.52</v>
      </c>
      <c r="Y870" s="103">
        <f>VLOOKUP($A870+ROUND((COLUMN()-2)/24,5),АТС!$A$41:$F$784,5)+VLOOKUP($A870+ROUND((COLUMN()-2)/24,5),'Расчет сбытовых надбавок'!$B$2281:'Расчет сбытовых надбавок'!$G$3024,6)</f>
        <v>295.18</v>
      </c>
    </row>
    <row r="871" spans="1:25" x14ac:dyDescent="0.2">
      <c r="A871" s="83">
        <f t="shared" si="23"/>
        <v>42350</v>
      </c>
      <c r="B871" s="103">
        <f>VLOOKUP($A871+ROUND((COLUMN()-2)/24,5),АТС!$A$41:$F$784,5)+VLOOKUP($A871+ROUND((COLUMN()-2)/24,5),'Расчет сбытовых надбавок'!$B$2281:'Расчет сбытовых надбавок'!$G$3024,6)</f>
        <v>200.61</v>
      </c>
      <c r="C871" s="103">
        <f>VLOOKUP($A871+ROUND((COLUMN()-2)/24,5),АТС!$A$41:$F$784,5)+VLOOKUP($A871+ROUND((COLUMN()-2)/24,5),'Расчет сбытовых надбавок'!$B$2281:'Расчет сбытовых надбавок'!$G$3024,6)</f>
        <v>144.82</v>
      </c>
      <c r="D871" s="103">
        <f>VLOOKUP($A871+ROUND((COLUMN()-2)/24,5),АТС!$A$41:$F$784,5)+VLOOKUP($A871+ROUND((COLUMN()-2)/24,5),'Расчет сбытовых надбавок'!$B$2281:'Расчет сбытовых надбавок'!$G$3024,6)</f>
        <v>248.03</v>
      </c>
      <c r="E871" s="103">
        <f>VLOOKUP($A871+ROUND((COLUMN()-2)/24,5),АТС!$A$41:$F$784,5)+VLOOKUP($A871+ROUND((COLUMN()-2)/24,5),'Расчет сбытовых надбавок'!$B$2281:'Расчет сбытовых надбавок'!$G$3024,6)</f>
        <v>246.56</v>
      </c>
      <c r="F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G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03">
        <f>VLOOKUP($A871+ROUND((COLUMN()-2)/24,5),АТС!$A$41:$F$784,5)+VLOOKUP($A871+ROUND((COLUMN()-2)/24,5),'Расчет сбытовых надбавок'!$B$2281:'Расчет сбытовых надбавок'!$G$3024,6)</f>
        <v>83.88</v>
      </c>
      <c r="L871" s="103">
        <f>VLOOKUP($A871+ROUND((COLUMN()-2)/24,5),АТС!$A$41:$F$784,5)+VLOOKUP($A871+ROUND((COLUMN()-2)/24,5),'Расчет сбытовых надбавок'!$B$2281:'Расчет сбытовых надбавок'!$G$3024,6)</f>
        <v>80.919999999999987</v>
      </c>
      <c r="M871" s="103">
        <f>VLOOKUP($A871+ROUND((COLUMN()-2)/24,5),АТС!$A$41:$F$784,5)+VLOOKUP($A871+ROUND((COLUMN()-2)/24,5),'Расчет сбытовых надбавок'!$B$2281:'Расчет сбытовых надбавок'!$G$3024,6)</f>
        <v>95.23</v>
      </c>
      <c r="N871" s="103">
        <f>VLOOKUP($A871+ROUND((COLUMN()-2)/24,5),АТС!$A$41:$F$784,5)+VLOOKUP($A871+ROUND((COLUMN()-2)/24,5),'Расчет сбытовых надбавок'!$B$2281:'Расчет сбытовых надбавок'!$G$3024,6)</f>
        <v>199.97</v>
      </c>
      <c r="O871" s="103">
        <f>VLOOKUP($A871+ROUND((COLUMN()-2)/24,5),АТС!$A$41:$F$784,5)+VLOOKUP($A871+ROUND((COLUMN()-2)/24,5),'Расчет сбытовых надбавок'!$B$2281:'Расчет сбытовых надбавок'!$G$3024,6)</f>
        <v>133.79</v>
      </c>
      <c r="P871" s="103">
        <f>VLOOKUP($A871+ROUND((COLUMN()-2)/24,5),АТС!$A$41:$F$784,5)+VLOOKUP($A871+ROUND((COLUMN()-2)/24,5),'Расчет сбытовых надбавок'!$B$2281:'Расчет сбытовых надбавок'!$G$3024,6)</f>
        <v>36.08</v>
      </c>
      <c r="Q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R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S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T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03">
        <f>VLOOKUP($A871+ROUND((COLUMN()-2)/24,5),АТС!$A$41:$F$784,5)+VLOOKUP($A871+ROUND((COLUMN()-2)/24,5),'Расчет сбытовых надбавок'!$B$2281:'Расчет сбытовых надбавок'!$G$3024,6)</f>
        <v>33.9</v>
      </c>
      <c r="V871" s="103">
        <f>VLOOKUP($A871+ROUND((COLUMN()-2)/24,5),АТС!$A$41:$F$784,5)+VLOOKUP($A871+ROUND((COLUMN()-2)/24,5),'Расчет сбытовых надбавок'!$B$2281:'Расчет сбытовых надбавок'!$G$3024,6)</f>
        <v>48.9</v>
      </c>
      <c r="W871" s="103">
        <f>VLOOKUP($A871+ROUND((COLUMN()-2)/24,5),АТС!$A$41:$F$784,5)+VLOOKUP($A871+ROUND((COLUMN()-2)/24,5),'Расчет сбытовых надбавок'!$B$2281:'Расчет сбытовых надбавок'!$G$3024,6)</f>
        <v>33.42</v>
      </c>
      <c r="X871" s="103">
        <f>VLOOKUP($A871+ROUND((COLUMN()-2)/24,5),АТС!$A$41:$F$784,5)+VLOOKUP($A871+ROUND((COLUMN()-2)/24,5),'Расчет сбытовых надбавок'!$B$2281:'Расчет сбытовых надбавок'!$G$3024,6)</f>
        <v>581.02</v>
      </c>
      <c r="Y871" s="103">
        <f>VLOOKUP($A871+ROUND((COLUMN()-2)/24,5),АТС!$A$41:$F$784,5)+VLOOKUP($A871+ROUND((COLUMN()-2)/24,5),'Расчет сбытовых надбавок'!$B$2281:'Расчет сбытовых надбавок'!$G$3024,6)</f>
        <v>48.68</v>
      </c>
    </row>
    <row r="872" spans="1:25" x14ac:dyDescent="0.2">
      <c r="A872" s="83">
        <f t="shared" si="23"/>
        <v>42351</v>
      </c>
      <c r="B872" s="103">
        <f>VLOOKUP($A872+ROUND((COLUMN()-2)/24,5),АТС!$A$41:$F$784,5)+VLOOKUP($A872+ROUND((COLUMN()-2)/24,5),'Расчет сбытовых надбавок'!$B$2281:'Расчет сбытовых надбавок'!$G$3024,6)</f>
        <v>154.85</v>
      </c>
      <c r="C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D872" s="103">
        <f>VLOOKUP($A872+ROUND((COLUMN()-2)/24,5),АТС!$A$41:$F$784,5)+VLOOKUP($A872+ROUND((COLUMN()-2)/24,5),'Расчет сбытовых надбавок'!$B$2281:'Расчет сбытовых надбавок'!$G$3024,6)</f>
        <v>1.3299999999999998</v>
      </c>
      <c r="E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F872" s="103">
        <f>VLOOKUP($A872+ROUND((COLUMN()-2)/24,5),АТС!$A$41:$F$784,5)+VLOOKUP($A872+ROUND((COLUMN()-2)/24,5),'Расчет сбытовых надбавок'!$B$2281:'Расчет сбытовых надбавок'!$G$3024,6)</f>
        <v>248.84</v>
      </c>
      <c r="G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L872" s="103">
        <f>VLOOKUP($A872+ROUND((COLUMN()-2)/24,5),АТС!$A$41:$F$784,5)+VLOOKUP($A872+ROUND((COLUMN()-2)/24,5),'Расчет сбытовых надбавок'!$B$2281:'Расчет сбытовых надбавок'!$G$3024,6)</f>
        <v>193.96</v>
      </c>
      <c r="M872" s="103">
        <f>VLOOKUP($A872+ROUND((COLUMN()-2)/24,5),АТС!$A$41:$F$784,5)+VLOOKUP($A872+ROUND((COLUMN()-2)/24,5),'Расчет сбытовых надбавок'!$B$2281:'Расчет сбытовых надбавок'!$G$3024,6)</f>
        <v>183.79999999999998</v>
      </c>
      <c r="N872" s="103">
        <f>VLOOKUP($A872+ROUND((COLUMN()-2)/24,5),АТС!$A$41:$F$784,5)+VLOOKUP($A872+ROUND((COLUMN()-2)/24,5),'Расчет сбытовых надбавок'!$B$2281:'Расчет сбытовых надбавок'!$G$3024,6)</f>
        <v>290.67</v>
      </c>
      <c r="O872" s="103">
        <f>VLOOKUP($A872+ROUND((COLUMN()-2)/24,5),АТС!$A$41:$F$784,5)+VLOOKUP($A872+ROUND((COLUMN()-2)/24,5),'Расчет сбытовых надбавок'!$B$2281:'Расчет сбытовых надбавок'!$G$3024,6)</f>
        <v>229.20999999999998</v>
      </c>
      <c r="P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Q872" s="103">
        <f>VLOOKUP($A872+ROUND((COLUMN()-2)/24,5),АТС!$A$41:$F$784,5)+VLOOKUP($A872+ROUND((COLUMN()-2)/24,5),'Расчет сбытовых надбавок'!$B$2281:'Расчет сбытовых надбавок'!$G$3024,6)</f>
        <v>103.88999999999999</v>
      </c>
      <c r="R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S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T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U872" s="103">
        <f>VLOOKUP($A872+ROUND((COLUMN()-2)/24,5),АТС!$A$41:$F$784,5)+VLOOKUP($A872+ROUND((COLUMN()-2)/24,5),'Расчет сбытовых надбавок'!$B$2281:'Расчет сбытовых надбавок'!$G$3024,6)</f>
        <v>4.3000000000000007</v>
      </c>
      <c r="V872" s="103">
        <f>VLOOKUP($A872+ROUND((COLUMN()-2)/24,5),АТС!$A$41:$F$784,5)+VLOOKUP($A872+ROUND((COLUMN()-2)/24,5),'Расчет сбытовых надбавок'!$B$2281:'Расчет сбытовых надбавок'!$G$3024,6)</f>
        <v>33.5</v>
      </c>
      <c r="W872" s="103">
        <f>VLOOKUP($A872+ROUND((COLUMN()-2)/24,5),АТС!$A$41:$F$784,5)+VLOOKUP($A872+ROUND((COLUMN()-2)/24,5),'Расчет сбытовых надбавок'!$B$2281:'Расчет сбытовых надбавок'!$G$3024,6)</f>
        <v>45.52</v>
      </c>
      <c r="X872" s="103">
        <f>VLOOKUP($A872+ROUND((COLUMN()-2)/24,5),АТС!$A$41:$F$784,5)+VLOOKUP($A872+ROUND((COLUMN()-2)/24,5),'Расчет сбытовых надбавок'!$B$2281:'Расчет сбытовых надбавок'!$G$3024,6)</f>
        <v>5.21</v>
      </c>
      <c r="Y872" s="103">
        <f>VLOOKUP($A872+ROUND((COLUMN()-2)/24,5),АТС!$A$41:$F$784,5)+VLOOKUP($A872+ROUND((COLUMN()-2)/24,5),'Расчет сбытовых надбавок'!$B$2281:'Расчет сбытовых надбавок'!$G$3024,6)</f>
        <v>238.65</v>
      </c>
    </row>
    <row r="873" spans="1:25" x14ac:dyDescent="0.2">
      <c r="A873" s="83">
        <f t="shared" si="23"/>
        <v>42352</v>
      </c>
      <c r="B873" s="103">
        <f>VLOOKUP($A873+ROUND((COLUMN()-2)/24,5),АТС!$A$41:$F$784,5)+VLOOKUP($A873+ROUND((COLUMN()-2)/24,5),'Расчет сбытовых надбавок'!$B$2281:'Расчет сбытовых надбавок'!$G$3024,6)</f>
        <v>20.34</v>
      </c>
      <c r="C873" s="103">
        <f>VLOOKUP($A873+ROUND((COLUMN()-2)/24,5),АТС!$A$41:$F$784,5)+VLOOKUP($A873+ROUND((COLUMN()-2)/24,5),'Расчет сбытовых надбавок'!$B$2281:'Расчет сбытовых надбавок'!$G$3024,6)</f>
        <v>26.62</v>
      </c>
      <c r="D873" s="103">
        <f>VLOOKUP($A873+ROUND((COLUMN()-2)/24,5),АТС!$A$41:$F$784,5)+VLOOKUP($A873+ROUND((COLUMN()-2)/24,5),'Расчет сбытовых надбавок'!$B$2281:'Расчет сбытовых надбавок'!$G$3024,6)</f>
        <v>53.099999999999994</v>
      </c>
      <c r="E873" s="103">
        <f>VLOOKUP($A873+ROUND((COLUMN()-2)/24,5),АТС!$A$41:$F$784,5)+VLOOKUP($A873+ROUND((COLUMN()-2)/24,5),'Расчет сбытовых надбавок'!$B$2281:'Расчет сбытовых надбавок'!$G$3024,6)</f>
        <v>52.45</v>
      </c>
      <c r="F873" s="103">
        <f>VLOOKUP($A873+ROUND((COLUMN()-2)/24,5),АТС!$A$41:$F$784,5)+VLOOKUP($A873+ROUND((COLUMN()-2)/24,5),'Расчет сбытовых надбавок'!$B$2281:'Расчет сбытовых надбавок'!$G$3024,6)</f>
        <v>286.34000000000003</v>
      </c>
      <c r="G873" s="103">
        <f>VLOOKUP($A873+ROUND((COLUMN()-2)/24,5),АТС!$A$41:$F$784,5)+VLOOKUP($A873+ROUND((COLUMN()-2)/24,5),'Расчет сбытовых надбавок'!$B$2281:'Расчет сбытовых надбавок'!$G$3024,6)</f>
        <v>139.82</v>
      </c>
      <c r="H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L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M873" s="103">
        <f>VLOOKUP($A873+ROUND((COLUMN()-2)/24,5),АТС!$A$41:$F$784,5)+VLOOKUP($A873+ROUND((COLUMN()-2)/24,5),'Расчет сбытовых надбавок'!$B$2281:'Расчет сбытовых надбавок'!$G$3024,6)</f>
        <v>6.94</v>
      </c>
      <c r="N873" s="103">
        <f>VLOOKUP($A873+ROUND((COLUMN()-2)/24,5),АТС!$A$41:$F$784,5)+VLOOKUP($A873+ROUND((COLUMN()-2)/24,5),'Расчет сбытовых надбавок'!$B$2281:'Расчет сбытовых надбавок'!$G$3024,6)</f>
        <v>34.11</v>
      </c>
      <c r="O873" s="103">
        <f>VLOOKUP($A873+ROUND((COLUMN()-2)/24,5),АТС!$A$41:$F$784,5)+VLOOKUP($A873+ROUND((COLUMN()-2)/24,5),'Расчет сбытовых надбавок'!$B$2281:'Расчет сбытовых надбавок'!$G$3024,6)</f>
        <v>25.8</v>
      </c>
      <c r="P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Q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X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Y873" s="103">
        <f>VLOOKUP($A873+ROUND((COLUMN()-2)/24,5),АТС!$A$41:$F$784,5)+VLOOKUP($A873+ROUND((COLUMN()-2)/24,5),'Расчет сбытовых надбавок'!$B$2281:'Расчет сбытовых надбавок'!$G$3024,6)</f>
        <v>0</v>
      </c>
    </row>
    <row r="874" spans="1:25" x14ac:dyDescent="0.2">
      <c r="A874" s="83">
        <f t="shared" si="23"/>
        <v>42353</v>
      </c>
      <c r="B874" s="103">
        <f>VLOOKUP($A874+ROUND((COLUMN()-2)/24,5),АТС!$A$41:$F$784,5)+VLOOKUP($A874+ROUND((COLUMN()-2)/24,5),'Расчет сбытовых надбавок'!$B$2281:'Расчет сбытовых надбавок'!$G$3024,6)</f>
        <v>322.46999999999997</v>
      </c>
      <c r="C874" s="103">
        <f>VLOOKUP($A874+ROUND((COLUMN()-2)/24,5),АТС!$A$41:$F$784,5)+VLOOKUP($A874+ROUND((COLUMN()-2)/24,5),'Расчет сбытовых надбавок'!$B$2281:'Расчет сбытовых надбавок'!$G$3024,6)</f>
        <v>380.19</v>
      </c>
      <c r="D874" s="103">
        <f>VLOOKUP($A874+ROUND((COLUMN()-2)/24,5),АТС!$A$41:$F$784,5)+VLOOKUP($A874+ROUND((COLUMN()-2)/24,5),'Расчет сбытовых надбавок'!$B$2281:'Расчет сбытовых надбавок'!$G$3024,6)</f>
        <v>31.49</v>
      </c>
      <c r="E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F874" s="103">
        <f>VLOOKUP($A874+ROUND((COLUMN()-2)/24,5),АТС!$A$41:$F$784,5)+VLOOKUP($A874+ROUND((COLUMN()-2)/24,5),'Расчет сбытовых надбавок'!$B$2281:'Расчет сбытовых надбавок'!$G$3024,6)</f>
        <v>444.94</v>
      </c>
      <c r="G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03">
        <f>VLOOKUP($A874+ROUND((COLUMN()-2)/24,5),АТС!$A$41:$F$784,5)+VLOOKUP($A874+ROUND((COLUMN()-2)/24,5),'Расчет сбытовых надбавок'!$B$2281:'Расчет сбытовых надбавок'!$G$3024,6)</f>
        <v>1.01</v>
      </c>
      <c r="L874" s="103">
        <f>VLOOKUP($A874+ROUND((COLUMN()-2)/24,5),АТС!$A$41:$F$784,5)+VLOOKUP($A874+ROUND((COLUMN()-2)/24,5),'Расчет сбытовых надбавок'!$B$2281:'Расчет сбытовых надбавок'!$G$3024,6)</f>
        <v>129.45000000000002</v>
      </c>
      <c r="M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N874" s="103">
        <f>VLOOKUP($A874+ROUND((COLUMN()-2)/24,5),АТС!$A$41:$F$784,5)+VLOOKUP($A874+ROUND((COLUMN()-2)/24,5),'Расчет сбытовых надбавок'!$B$2281:'Расчет сбытовых надбавок'!$G$3024,6)</f>
        <v>36.35</v>
      </c>
      <c r="O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P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Q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R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S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T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U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V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W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X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Y874" s="103">
        <f>VLOOKUP($A874+ROUND((COLUMN()-2)/24,5),АТС!$A$41:$F$784,5)+VLOOKUP($A874+ROUND((COLUMN()-2)/24,5),'Расчет сбытовых надбавок'!$B$2281:'Расчет сбытовых надбавок'!$G$3024,6)</f>
        <v>0</v>
      </c>
    </row>
    <row r="875" spans="1:25" x14ac:dyDescent="0.2">
      <c r="A875" s="83">
        <f t="shared" si="23"/>
        <v>42354</v>
      </c>
      <c r="B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C875" s="103">
        <f>VLOOKUP($A875+ROUND((COLUMN()-2)/24,5),АТС!$A$41:$F$784,5)+VLOOKUP($A875+ROUND((COLUMN()-2)/24,5),'Расчет сбытовых надбавок'!$B$2281:'Расчет сбытовых надбавок'!$G$3024,6)</f>
        <v>13.180000000000001</v>
      </c>
      <c r="D875" s="103">
        <f>VLOOKUP($A875+ROUND((COLUMN()-2)/24,5),АТС!$A$41:$F$784,5)+VLOOKUP($A875+ROUND((COLUMN()-2)/24,5),'Расчет сбытовых надбавок'!$B$2281:'Расчет сбытовых надбавок'!$G$3024,6)</f>
        <v>459.52000000000004</v>
      </c>
      <c r="E875" s="103">
        <f>VLOOKUP($A875+ROUND((COLUMN()-2)/24,5),АТС!$A$41:$F$784,5)+VLOOKUP($A875+ROUND((COLUMN()-2)/24,5),'Расчет сбытовых надбавок'!$B$2281:'Расчет сбытовых надбавок'!$G$3024,6)</f>
        <v>21.15</v>
      </c>
      <c r="F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03">
        <f>VLOOKUP($A875+ROUND((COLUMN()-2)/24,5),АТС!$A$41:$F$784,5)+VLOOKUP($A875+ROUND((COLUMN()-2)/24,5),'Расчет сбытовых надбавок'!$B$2281:'Расчет сбытовых надбавок'!$G$3024,6)</f>
        <v>1.1299999999999999</v>
      </c>
      <c r="L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M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N875" s="103">
        <f>VLOOKUP($A875+ROUND((COLUMN()-2)/24,5),АТС!$A$41:$F$784,5)+VLOOKUP($A875+ROUND((COLUMN()-2)/24,5),'Расчет сбытовых надбавок'!$B$2281:'Расчет сбытовых надбавок'!$G$3024,6)</f>
        <v>0.02</v>
      </c>
      <c r="O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P875" s="103">
        <f>VLOOKUP($A875+ROUND((COLUMN()-2)/24,5),АТС!$A$41:$F$784,5)+VLOOKUP($A875+ROUND((COLUMN()-2)/24,5),'Расчет сбытовых надбавок'!$B$2281:'Расчет сбытовых надбавок'!$G$3024,6)</f>
        <v>14.82</v>
      </c>
      <c r="Q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R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T875" s="103">
        <f>VLOOKUP($A875+ROUND((COLUMN()-2)/24,5),АТС!$A$41:$F$784,5)+VLOOKUP($A875+ROUND((COLUMN()-2)/24,5),'Расчет сбытовых надбавок'!$B$2281:'Расчет сбытовых надбавок'!$G$3024,6)</f>
        <v>230</v>
      </c>
      <c r="U875" s="103">
        <f>VLOOKUP($A875+ROUND((COLUMN()-2)/24,5),АТС!$A$41:$F$784,5)+VLOOKUP($A875+ROUND((COLUMN()-2)/24,5),'Расчет сбытовых надбавок'!$B$2281:'Расчет сбытовых надбавок'!$G$3024,6)</f>
        <v>285.5</v>
      </c>
      <c r="V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W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X875" s="103">
        <f>VLOOKUP($A875+ROUND((COLUMN()-2)/24,5),АТС!$A$41:$F$784,5)+VLOOKUP($A875+ROUND((COLUMN()-2)/24,5),'Расчет сбытовых надбавок'!$B$2281:'Расчет сбытовых надбавок'!$G$3024,6)</f>
        <v>25.06</v>
      </c>
      <c r="Y875" s="103">
        <f>VLOOKUP($A875+ROUND((COLUMN()-2)/24,5),АТС!$A$41:$F$784,5)+VLOOKUP($A875+ROUND((COLUMN()-2)/24,5),'Расчет сбытовых надбавок'!$B$2281:'Расчет сбытовых надбавок'!$G$3024,6)</f>
        <v>8.77</v>
      </c>
    </row>
    <row r="876" spans="1:25" x14ac:dyDescent="0.2">
      <c r="A876" s="83">
        <f t="shared" si="23"/>
        <v>42355</v>
      </c>
      <c r="B876" s="103">
        <f>VLOOKUP($A876+ROUND((COLUMN()-2)/24,5),АТС!$A$41:$F$784,5)+VLOOKUP($A876+ROUND((COLUMN()-2)/24,5),'Расчет сбытовых надбавок'!$B$2281:'Расчет сбытовых надбавок'!$G$3024,6)</f>
        <v>7.38</v>
      </c>
      <c r="C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D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E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F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G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03">
        <f>VLOOKUP($A876+ROUND((COLUMN()-2)/24,5),АТС!$A$41:$F$784,5)+VLOOKUP($A876+ROUND((COLUMN()-2)/24,5),'Расчет сбытовых надбавок'!$B$2281:'Расчет сбытовых надбавок'!$G$3024,6)</f>
        <v>27.42</v>
      </c>
      <c r="K876" s="103">
        <f>VLOOKUP($A876+ROUND((COLUMN()-2)/24,5),АТС!$A$41:$F$784,5)+VLOOKUP($A876+ROUND((COLUMN()-2)/24,5),'Расчет сбытовых надбавок'!$B$2281:'Расчет сбытовых надбавок'!$G$3024,6)</f>
        <v>6.83</v>
      </c>
      <c r="L876" s="103">
        <f>VLOOKUP($A876+ROUND((COLUMN()-2)/24,5),АТС!$A$41:$F$784,5)+VLOOKUP($A876+ROUND((COLUMN()-2)/24,5),'Расчет сбытовых надбавок'!$B$2281:'Расчет сбытовых надбавок'!$G$3024,6)</f>
        <v>14.55</v>
      </c>
      <c r="M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N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O876" s="103">
        <f>VLOOKUP($A876+ROUND((COLUMN()-2)/24,5),АТС!$A$41:$F$784,5)+VLOOKUP($A876+ROUND((COLUMN()-2)/24,5),'Расчет сбытовых надбавок'!$B$2281:'Расчет сбытовых надбавок'!$G$3024,6)</f>
        <v>50.9</v>
      </c>
      <c r="P876" s="103">
        <f>VLOOKUP($A876+ROUND((COLUMN()-2)/24,5),АТС!$A$41:$F$784,5)+VLOOKUP($A876+ROUND((COLUMN()-2)/24,5),'Расчет сбытовых надбавок'!$B$2281:'Расчет сбытовых надбавок'!$G$3024,6)</f>
        <v>77.660000000000011</v>
      </c>
      <c r="Q876" s="103">
        <f>VLOOKUP($A876+ROUND((COLUMN()-2)/24,5),АТС!$A$41:$F$784,5)+VLOOKUP($A876+ROUND((COLUMN()-2)/24,5),'Расчет сбытовых надбавок'!$B$2281:'Расчет сбытовых надбавок'!$G$3024,6)</f>
        <v>112.26</v>
      </c>
      <c r="R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U876" s="103">
        <f>VLOOKUP($A876+ROUND((COLUMN()-2)/24,5),АТС!$A$41:$F$784,5)+VLOOKUP($A876+ROUND((COLUMN()-2)/24,5),'Расчет сбытовых надбавок'!$B$2281:'Расчет сбытовых надбавок'!$G$3024,6)</f>
        <v>5.43</v>
      </c>
      <c r="V876" s="103">
        <f>VLOOKUP($A876+ROUND((COLUMN()-2)/24,5),АТС!$A$41:$F$784,5)+VLOOKUP($A876+ROUND((COLUMN()-2)/24,5),'Расчет сбытовых надбавок'!$B$2281:'Расчет сбытовых надбавок'!$G$3024,6)</f>
        <v>29.23</v>
      </c>
      <c r="W876" s="103">
        <f>VLOOKUP($A876+ROUND((COLUMN()-2)/24,5),АТС!$A$41:$F$784,5)+VLOOKUP($A876+ROUND((COLUMN()-2)/24,5),'Расчет сбытовых надбавок'!$B$2281:'Расчет сбытовых надбавок'!$G$3024,6)</f>
        <v>118.97</v>
      </c>
      <c r="X876" s="103">
        <f>VLOOKUP($A876+ROUND((COLUMN()-2)/24,5),АТС!$A$41:$F$784,5)+VLOOKUP($A876+ROUND((COLUMN()-2)/24,5),'Расчет сбытовых надбавок'!$B$2281:'Расчет сбытовых надбавок'!$G$3024,6)</f>
        <v>54.12</v>
      </c>
      <c r="Y876" s="103">
        <f>VLOOKUP($A876+ROUND((COLUMN()-2)/24,5),АТС!$A$41:$F$784,5)+VLOOKUP($A876+ROUND((COLUMN()-2)/24,5),'Расчет сбытовых надбавок'!$B$2281:'Расчет сбытовых надбавок'!$G$3024,6)</f>
        <v>120.96</v>
      </c>
    </row>
    <row r="877" spans="1:25" x14ac:dyDescent="0.2">
      <c r="A877" s="83">
        <f t="shared" si="23"/>
        <v>42356</v>
      </c>
      <c r="B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C877" s="103">
        <f>VLOOKUP($A877+ROUND((COLUMN()-2)/24,5),АТС!$A$41:$F$784,5)+VLOOKUP($A877+ROUND((COLUMN()-2)/24,5),'Расчет сбытовых надбавок'!$B$2281:'Расчет сбытовых надбавок'!$G$3024,6)</f>
        <v>51.22</v>
      </c>
      <c r="D877" s="103">
        <f>VLOOKUP($A877+ROUND((COLUMN()-2)/24,5),АТС!$A$41:$F$784,5)+VLOOKUP($A877+ROUND((COLUMN()-2)/24,5),'Расчет сбытовых надбавок'!$B$2281:'Расчет сбытовых надбавок'!$G$3024,6)</f>
        <v>82.76</v>
      </c>
      <c r="E877" s="103">
        <f>VLOOKUP($A877+ROUND((COLUMN()-2)/24,5),АТС!$A$41:$F$784,5)+VLOOKUP($A877+ROUND((COLUMN()-2)/24,5),'Расчет сбытовых надбавок'!$B$2281:'Расчет сбытовых надбавок'!$G$3024,6)</f>
        <v>56.17</v>
      </c>
      <c r="F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G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03">
        <f>VLOOKUP($A877+ROUND((COLUMN()-2)/24,5),АТС!$A$41:$F$784,5)+VLOOKUP($A877+ROUND((COLUMN()-2)/24,5),'Расчет сбытовых надбавок'!$B$2281:'Расчет сбытовых надбавок'!$G$3024,6)</f>
        <v>283.55</v>
      </c>
      <c r="M877" s="103">
        <f>VLOOKUP($A877+ROUND((COLUMN()-2)/24,5),АТС!$A$41:$F$784,5)+VLOOKUP($A877+ROUND((COLUMN()-2)/24,5),'Расчет сбытовых надбавок'!$B$2281:'Расчет сбытовых надбавок'!$G$3024,6)</f>
        <v>273.33999999999997</v>
      </c>
      <c r="N877" s="103">
        <f>VLOOKUP($A877+ROUND((COLUMN()-2)/24,5),АТС!$A$41:$F$784,5)+VLOOKUP($A877+ROUND((COLUMN()-2)/24,5),'Расчет сбытовых надбавок'!$B$2281:'Расчет сбытовых надбавок'!$G$3024,6)</f>
        <v>316.93999999999994</v>
      </c>
      <c r="O877" s="103">
        <f>VLOOKUP($A877+ROUND((COLUMN()-2)/24,5),АТС!$A$41:$F$784,5)+VLOOKUP($A877+ROUND((COLUMN()-2)/24,5),'Расчет сбытовых надбавок'!$B$2281:'Расчет сбытовых надбавок'!$G$3024,6)</f>
        <v>343.98</v>
      </c>
      <c r="P877" s="103">
        <f>VLOOKUP($A877+ROUND((COLUMN()-2)/24,5),АТС!$A$41:$F$784,5)+VLOOKUP($A877+ROUND((COLUMN()-2)/24,5),'Расчет сбытовых надбавок'!$B$2281:'Расчет сбытовых надбавок'!$G$3024,6)</f>
        <v>359.34</v>
      </c>
      <c r="Q877" s="103">
        <f>VLOOKUP($A877+ROUND((COLUMN()-2)/24,5),АТС!$A$41:$F$784,5)+VLOOKUP($A877+ROUND((COLUMN()-2)/24,5),'Расчет сбытовых надбавок'!$B$2281:'Расчет сбытовых надбавок'!$G$3024,6)</f>
        <v>326.96000000000004</v>
      </c>
      <c r="R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S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03">
        <f>VLOOKUP($A877+ROUND((COLUMN()-2)/24,5),АТС!$A$41:$F$784,5)+VLOOKUP($A877+ROUND((COLUMN()-2)/24,5),'Расчет сбытовых надбавок'!$B$2281:'Расчет сбытовых надбавок'!$G$3024,6)</f>
        <v>54.35</v>
      </c>
      <c r="W877" s="103">
        <f>VLOOKUP($A877+ROUND((COLUMN()-2)/24,5),АТС!$A$41:$F$784,5)+VLOOKUP($A877+ROUND((COLUMN()-2)/24,5),'Расчет сбытовых надбавок'!$B$2281:'Расчет сбытовых надбавок'!$G$3024,6)</f>
        <v>55.74</v>
      </c>
      <c r="X877" s="103">
        <f>VLOOKUP($A877+ROUND((COLUMN()-2)/24,5),АТС!$A$41:$F$784,5)+VLOOKUP($A877+ROUND((COLUMN()-2)/24,5),'Расчет сбытовых надбавок'!$B$2281:'Расчет сбытовых надбавок'!$G$3024,6)</f>
        <v>160.82999999999998</v>
      </c>
      <c r="Y877" s="103">
        <f>VLOOKUP($A877+ROUND((COLUMN()-2)/24,5),АТС!$A$41:$F$784,5)+VLOOKUP($A877+ROUND((COLUMN()-2)/24,5),'Расчет сбытовых надбавок'!$B$2281:'Расчет сбытовых надбавок'!$G$3024,6)</f>
        <v>210.05</v>
      </c>
    </row>
    <row r="878" spans="1:25" x14ac:dyDescent="0.2">
      <c r="A878" s="83">
        <f t="shared" si="23"/>
        <v>42357</v>
      </c>
      <c r="B878" s="103">
        <f>VLOOKUP($A878+ROUND((COLUMN()-2)/24,5),АТС!$A$41:$F$784,5)+VLOOKUP($A878+ROUND((COLUMN()-2)/24,5),'Расчет сбытовых надбавок'!$B$2281:'Расчет сбытовых надбавок'!$G$3024,6)</f>
        <v>125.61</v>
      </c>
      <c r="C878" s="103">
        <f>VLOOKUP($A878+ROUND((COLUMN()-2)/24,5),АТС!$A$41:$F$784,5)+VLOOKUP($A878+ROUND((COLUMN()-2)/24,5),'Расчет сбытовых надбавок'!$B$2281:'Расчет сбытовых надбавок'!$G$3024,6)</f>
        <v>11.02</v>
      </c>
      <c r="D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E878" s="103">
        <f>VLOOKUP($A878+ROUND((COLUMN()-2)/24,5),АТС!$A$41:$F$784,5)+VLOOKUP($A878+ROUND((COLUMN()-2)/24,5),'Расчет сбытовых надбавок'!$B$2281:'Расчет сбытовых надбавок'!$G$3024,6)</f>
        <v>122.2</v>
      </c>
      <c r="F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G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L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M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N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O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P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Q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R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S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U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V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W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X878" s="103">
        <f>VLOOKUP($A878+ROUND((COLUMN()-2)/24,5),АТС!$A$41:$F$784,5)+VLOOKUP($A878+ROUND((COLUMN()-2)/24,5),'Расчет сбытовых надбавок'!$B$2281:'Расчет сбытовых надбавок'!$G$3024,6)</f>
        <v>100.34</v>
      </c>
      <c r="Y878" s="103">
        <f>VLOOKUP($A878+ROUND((COLUMN()-2)/24,5),АТС!$A$41:$F$784,5)+VLOOKUP($A878+ROUND((COLUMN()-2)/24,5),'Расчет сбытовых надбавок'!$B$2281:'Расчет сбытовых надбавок'!$G$3024,6)</f>
        <v>320.42</v>
      </c>
    </row>
    <row r="879" spans="1:25" x14ac:dyDescent="0.2">
      <c r="A879" s="83">
        <f t="shared" si="23"/>
        <v>42358</v>
      </c>
      <c r="B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C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D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E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F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G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K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L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M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N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O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P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Q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R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U879" s="103">
        <f>VLOOKUP($A879+ROUND((COLUMN()-2)/24,5),АТС!$A$41:$F$784,5)+VLOOKUP($A879+ROUND((COLUMN()-2)/24,5),'Расчет сбытовых надбавок'!$B$2281:'Расчет сбытовых надбавок'!$G$3024,6)</f>
        <v>60.410000000000004</v>
      </c>
      <c r="V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W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X879" s="103">
        <f>VLOOKUP($A879+ROUND((COLUMN()-2)/24,5),АТС!$A$41:$F$784,5)+VLOOKUP($A879+ROUND((COLUMN()-2)/24,5),'Расчет сбытовых надбавок'!$B$2281:'Расчет сбытовых надбавок'!$G$3024,6)</f>
        <v>30.77</v>
      </c>
      <c r="Y879" s="103">
        <f>VLOOKUP($A879+ROUND((COLUMN()-2)/24,5),АТС!$A$41:$F$784,5)+VLOOKUP($A879+ROUND((COLUMN()-2)/24,5),'Расчет сбытовых надбавок'!$B$2281:'Расчет сбытовых надбавок'!$G$3024,6)</f>
        <v>0</v>
      </c>
    </row>
    <row r="880" spans="1:25" x14ac:dyDescent="0.2">
      <c r="A880" s="83">
        <f t="shared" si="23"/>
        <v>42359</v>
      </c>
      <c r="B880" s="103">
        <f>VLOOKUP($A880+ROUND((COLUMN()-2)/24,5),АТС!$A$41:$F$784,5)+VLOOKUP($A880+ROUND((COLUMN()-2)/24,5),'Расчет сбытовых надбавок'!$B$2281:'Расчет сбытовых надбавок'!$G$3024,6)</f>
        <v>99.72</v>
      </c>
      <c r="C880" s="103">
        <f>VLOOKUP($A880+ROUND((COLUMN()-2)/24,5),АТС!$A$41:$F$784,5)+VLOOKUP($A880+ROUND((COLUMN()-2)/24,5),'Расчет сбытовых надбавок'!$B$2281:'Расчет сбытовых надбавок'!$G$3024,6)</f>
        <v>609.16000000000008</v>
      </c>
      <c r="D880" s="103">
        <f>VLOOKUP($A880+ROUND((COLUMN()-2)/24,5),АТС!$A$41:$F$784,5)+VLOOKUP($A880+ROUND((COLUMN()-2)/24,5),'Расчет сбытовых надбавок'!$B$2281:'Расчет сбытовых надбавок'!$G$3024,6)</f>
        <v>78.05</v>
      </c>
      <c r="E880" s="103">
        <f>VLOOKUP($A880+ROUND((COLUMN()-2)/24,5),АТС!$A$41:$F$784,5)+VLOOKUP($A880+ROUND((COLUMN()-2)/24,5),'Расчет сбытовых надбавок'!$B$2281:'Расчет сбытовых надбавок'!$G$3024,6)</f>
        <v>7.09</v>
      </c>
      <c r="F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G880" s="103">
        <f>VLOOKUP($A880+ROUND((COLUMN()-2)/24,5),АТС!$A$41:$F$784,5)+VLOOKUP($A880+ROUND((COLUMN()-2)/24,5),'Расчет сбытовых надбавок'!$B$2281:'Расчет сбытовых надбавок'!$G$3024,6)</f>
        <v>167.46</v>
      </c>
      <c r="H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03">
        <f>VLOOKUP($A880+ROUND((COLUMN()-2)/24,5),АТС!$A$41:$F$784,5)+VLOOKUP($A880+ROUND((COLUMN()-2)/24,5),'Расчет сбытовых надбавок'!$B$2281:'Расчет сбытовых надбавок'!$G$3024,6)</f>
        <v>5.8699999999999992</v>
      </c>
      <c r="K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L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M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N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O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P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Q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R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S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T880" s="103">
        <f>VLOOKUP($A880+ROUND((COLUMN()-2)/24,5),АТС!$A$41:$F$784,5)+VLOOKUP($A880+ROUND((COLUMN()-2)/24,5),'Расчет сбытовых надбавок'!$B$2281:'Расчет сбытовых надбавок'!$G$3024,6)</f>
        <v>27.779999999999998</v>
      </c>
      <c r="U880" s="103">
        <f>VLOOKUP($A880+ROUND((COLUMN()-2)/24,5),АТС!$A$41:$F$784,5)+VLOOKUP($A880+ROUND((COLUMN()-2)/24,5),'Расчет сбытовых надбавок'!$B$2281:'Расчет сбытовых надбавок'!$G$3024,6)</f>
        <v>17.28</v>
      </c>
      <c r="V880" s="103">
        <f>VLOOKUP($A880+ROUND((COLUMN()-2)/24,5),АТС!$A$41:$F$784,5)+VLOOKUP($A880+ROUND((COLUMN()-2)/24,5),'Расчет сбытовых надбавок'!$B$2281:'Расчет сбытовых надбавок'!$G$3024,6)</f>
        <v>144.78</v>
      </c>
      <c r="W880" s="103">
        <f>VLOOKUP($A880+ROUND((COLUMN()-2)/24,5),АТС!$A$41:$F$784,5)+VLOOKUP($A880+ROUND((COLUMN()-2)/24,5),'Расчет сбытовых надбавок'!$B$2281:'Расчет сбытовых надбавок'!$G$3024,6)</f>
        <v>156.68</v>
      </c>
      <c r="X880" s="103">
        <f>VLOOKUP($A880+ROUND((COLUMN()-2)/24,5),АТС!$A$41:$F$784,5)+VLOOKUP($A880+ROUND((COLUMN()-2)/24,5),'Расчет сбытовых надбавок'!$B$2281:'Расчет сбытовых надбавок'!$G$3024,6)</f>
        <v>212.65</v>
      </c>
      <c r="Y880" s="103">
        <f>VLOOKUP($A880+ROUND((COLUMN()-2)/24,5),АТС!$A$41:$F$784,5)+VLOOKUP($A880+ROUND((COLUMN()-2)/24,5),'Расчет сбытовых надбавок'!$B$2281:'Расчет сбытовых надбавок'!$G$3024,6)</f>
        <v>286.43</v>
      </c>
    </row>
    <row r="881" spans="1:25" x14ac:dyDescent="0.2">
      <c r="A881" s="83">
        <f t="shared" si="23"/>
        <v>42360</v>
      </c>
      <c r="B881" s="103">
        <f>VLOOKUP($A881+ROUND((COLUMN()-2)/24,5),АТС!$A$41:$F$784,5)+VLOOKUP($A881+ROUND((COLUMN()-2)/24,5),'Расчет сбытовых надбавок'!$B$2281:'Расчет сбытовых надбавок'!$G$3024,6)</f>
        <v>244.10000000000002</v>
      </c>
      <c r="C881" s="103">
        <f>VLOOKUP($A881+ROUND((COLUMN()-2)/24,5),АТС!$A$41:$F$784,5)+VLOOKUP($A881+ROUND((COLUMN()-2)/24,5),'Расчет сбытовых надбавок'!$B$2281:'Расчет сбытовых надбавок'!$G$3024,6)</f>
        <v>309.66999999999996</v>
      </c>
      <c r="D881" s="103">
        <f>VLOOKUP($A881+ROUND((COLUMN()-2)/24,5),АТС!$A$41:$F$784,5)+VLOOKUP($A881+ROUND((COLUMN()-2)/24,5),'Расчет сбытовых надбавок'!$B$2281:'Расчет сбытовых надбавок'!$G$3024,6)</f>
        <v>286.93</v>
      </c>
      <c r="E881" s="103">
        <f>VLOOKUP($A881+ROUND((COLUMN()-2)/24,5),АТС!$A$41:$F$784,5)+VLOOKUP($A881+ROUND((COLUMN()-2)/24,5),'Расчет сбытовых надбавок'!$B$2281:'Расчет сбытовых надбавок'!$G$3024,6)</f>
        <v>230.13</v>
      </c>
      <c r="F881" s="103">
        <f>VLOOKUP($A881+ROUND((COLUMN()-2)/24,5),АТС!$A$41:$F$784,5)+VLOOKUP($A881+ROUND((COLUMN()-2)/24,5),'Расчет сбытовых надбавок'!$B$2281:'Расчет сбытовых надбавок'!$G$3024,6)</f>
        <v>11.24</v>
      </c>
      <c r="G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L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M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N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O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P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Q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R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S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T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U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V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W881" s="103">
        <f>VLOOKUP($A881+ROUND((COLUMN()-2)/24,5),АТС!$A$41:$F$784,5)+VLOOKUP($A881+ROUND((COLUMN()-2)/24,5),'Расчет сбытовых надбавок'!$B$2281:'Расчет сбытовых надбавок'!$G$3024,6)</f>
        <v>42.169999999999995</v>
      </c>
      <c r="X881" s="103">
        <f>VLOOKUP($A881+ROUND((COLUMN()-2)/24,5),АТС!$A$41:$F$784,5)+VLOOKUP($A881+ROUND((COLUMN()-2)/24,5),'Расчет сбытовых надбавок'!$B$2281:'Расчет сбытовых надбавок'!$G$3024,6)</f>
        <v>96.289999999999992</v>
      </c>
      <c r="Y881" s="103">
        <f>VLOOKUP($A881+ROUND((COLUMN()-2)/24,5),АТС!$A$41:$F$784,5)+VLOOKUP($A881+ROUND((COLUMN()-2)/24,5),'Расчет сбытовых надбавок'!$B$2281:'Расчет сбытовых надбавок'!$G$3024,6)</f>
        <v>0</v>
      </c>
    </row>
    <row r="882" spans="1:25" x14ac:dyDescent="0.2">
      <c r="A882" s="83">
        <f t="shared" si="23"/>
        <v>42361</v>
      </c>
      <c r="B882" s="103">
        <f>VLOOKUP($A882+ROUND((COLUMN()-2)/24,5),АТС!$A$41:$F$784,5)+VLOOKUP($A882+ROUND((COLUMN()-2)/24,5),'Расчет сбытовых надбавок'!$B$2281:'Расчет сбытовых надбавок'!$G$3024,6)</f>
        <v>630.65</v>
      </c>
      <c r="C882" s="103">
        <f>VLOOKUP($A882+ROUND((COLUMN()-2)/24,5),АТС!$A$41:$F$784,5)+VLOOKUP($A882+ROUND((COLUMN()-2)/24,5),'Расчет сбытовых надбавок'!$B$2281:'Расчет сбытовых надбавок'!$G$3024,6)</f>
        <v>263.81</v>
      </c>
      <c r="D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E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F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G882" s="103">
        <f>VLOOKUP($A882+ROUND((COLUMN()-2)/24,5),АТС!$A$41:$F$784,5)+VLOOKUP($A882+ROUND((COLUMN()-2)/24,5),'Расчет сбытовых надбавок'!$B$2281:'Расчет сбытовых надбавок'!$G$3024,6)</f>
        <v>26.11</v>
      </c>
      <c r="H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03">
        <f>VLOOKUP($A882+ROUND((COLUMN()-2)/24,5),АТС!$A$41:$F$784,5)+VLOOKUP($A882+ROUND((COLUMN()-2)/24,5),'Расчет сбытовых надбавок'!$B$2281:'Расчет сбытовых надбавок'!$G$3024,6)</f>
        <v>235.76000000000002</v>
      </c>
      <c r="L882" s="103">
        <f>VLOOKUP($A882+ROUND((COLUMN()-2)/24,5),АТС!$A$41:$F$784,5)+VLOOKUP($A882+ROUND((COLUMN()-2)/24,5),'Расчет сбытовых надбавок'!$B$2281:'Расчет сбытовых надбавок'!$G$3024,6)</f>
        <v>294.19</v>
      </c>
      <c r="M882" s="103">
        <f>VLOOKUP($A882+ROUND((COLUMN()-2)/24,5),АТС!$A$41:$F$784,5)+VLOOKUP($A882+ROUND((COLUMN()-2)/24,5),'Расчет сбытовых надбавок'!$B$2281:'Расчет сбытовых надбавок'!$G$3024,6)</f>
        <v>342.68</v>
      </c>
      <c r="N882" s="103">
        <f>VLOOKUP($A882+ROUND((COLUMN()-2)/24,5),АТС!$A$41:$F$784,5)+VLOOKUP($A882+ROUND((COLUMN()-2)/24,5),'Расчет сбытовых надбавок'!$B$2281:'Расчет сбытовых надбавок'!$G$3024,6)</f>
        <v>345.7</v>
      </c>
      <c r="O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P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Q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R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S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T882" s="103">
        <f>VLOOKUP($A882+ROUND((COLUMN()-2)/24,5),АТС!$A$41:$F$784,5)+VLOOKUP($A882+ROUND((COLUMN()-2)/24,5),'Расчет сбытовых надбавок'!$B$2281:'Расчет сбытовых надбавок'!$G$3024,6)</f>
        <v>278.74</v>
      </c>
      <c r="U882" s="103">
        <f>VLOOKUP($A882+ROUND((COLUMN()-2)/24,5),АТС!$A$41:$F$784,5)+VLOOKUP($A882+ROUND((COLUMN()-2)/24,5),'Расчет сбытовых надбавок'!$B$2281:'Расчет сбытовых надбавок'!$G$3024,6)</f>
        <v>268.88</v>
      </c>
      <c r="V882" s="103">
        <f>VLOOKUP($A882+ROUND((COLUMN()-2)/24,5),АТС!$A$41:$F$784,5)+VLOOKUP($A882+ROUND((COLUMN()-2)/24,5),'Расчет сбытовых надбавок'!$B$2281:'Расчет сбытовых надбавок'!$G$3024,6)</f>
        <v>371.69</v>
      </c>
      <c r="W882" s="103">
        <f>VLOOKUP($A882+ROUND((COLUMN()-2)/24,5),АТС!$A$41:$F$784,5)+VLOOKUP($A882+ROUND((COLUMN()-2)/24,5),'Расчет сбытовых надбавок'!$B$2281:'Расчет сбытовых надбавок'!$G$3024,6)</f>
        <v>115.93</v>
      </c>
      <c r="X882" s="103">
        <f>VLOOKUP($A882+ROUND((COLUMN()-2)/24,5),АТС!$A$41:$F$784,5)+VLOOKUP($A882+ROUND((COLUMN()-2)/24,5),'Расчет сбытовых надбавок'!$B$2281:'Расчет сбытовых надбавок'!$G$3024,6)</f>
        <v>202.04</v>
      </c>
      <c r="Y882" s="103">
        <f>VLOOKUP($A882+ROUND((COLUMN()-2)/24,5),АТС!$A$41:$F$784,5)+VLOOKUP($A882+ROUND((COLUMN()-2)/24,5),'Расчет сбытовых надбавок'!$B$2281:'Расчет сбытовых надбавок'!$G$3024,6)</f>
        <v>162.89000000000001</v>
      </c>
    </row>
    <row r="883" spans="1:25" x14ac:dyDescent="0.2">
      <c r="A883" s="83">
        <f t="shared" si="23"/>
        <v>42362</v>
      </c>
      <c r="B883" s="103">
        <f>VLOOKUP($A883+ROUND((COLUMN()-2)/24,5),АТС!$A$41:$F$784,5)+VLOOKUP($A883+ROUND((COLUMN()-2)/24,5),'Расчет сбытовых надбавок'!$B$2281:'Расчет сбытовых надбавок'!$G$3024,6)</f>
        <v>724.57999999999993</v>
      </c>
      <c r="C883" s="103">
        <f>VLOOKUP($A883+ROUND((COLUMN()-2)/24,5),АТС!$A$41:$F$784,5)+VLOOKUP($A883+ROUND((COLUMN()-2)/24,5),'Расчет сбытовых надбавок'!$B$2281:'Расчет сбытовых надбавок'!$G$3024,6)</f>
        <v>250.05</v>
      </c>
      <c r="D883" s="103">
        <f>VLOOKUP($A883+ROUND((COLUMN()-2)/24,5),АТС!$A$41:$F$784,5)+VLOOKUP($A883+ROUND((COLUMN()-2)/24,5),'Расчет сбытовых надбавок'!$B$2281:'Расчет сбытовых надбавок'!$G$3024,6)</f>
        <v>277.5</v>
      </c>
      <c r="E883" s="103">
        <f>VLOOKUP($A883+ROUND((COLUMN()-2)/24,5),АТС!$A$41:$F$784,5)+VLOOKUP($A883+ROUND((COLUMN()-2)/24,5),'Расчет сбытовых надбавок'!$B$2281:'Расчет сбытовых надбавок'!$G$3024,6)</f>
        <v>206.1</v>
      </c>
      <c r="F883" s="103">
        <f>VLOOKUP($A883+ROUND((COLUMN()-2)/24,5),АТС!$A$41:$F$784,5)+VLOOKUP($A883+ROUND((COLUMN()-2)/24,5),'Расчет сбытовых надбавок'!$B$2281:'Расчет сбытовых надбавок'!$G$3024,6)</f>
        <v>3.7800000000000002</v>
      </c>
      <c r="G883" s="103">
        <f>VLOOKUP($A883+ROUND((COLUMN()-2)/24,5),АТС!$A$41:$F$784,5)+VLOOKUP($A883+ROUND((COLUMN()-2)/24,5),'Расчет сбытовых надбавок'!$B$2281:'Расчет сбытовых надбавок'!$G$3024,6)</f>
        <v>34.520000000000003</v>
      </c>
      <c r="H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K883" s="103">
        <f>VLOOKUP($A883+ROUND((COLUMN()-2)/24,5),АТС!$A$41:$F$784,5)+VLOOKUP($A883+ROUND((COLUMN()-2)/24,5),'Расчет сбытовых надбавок'!$B$2281:'Расчет сбытовых надбавок'!$G$3024,6)</f>
        <v>42.5</v>
      </c>
      <c r="L883" s="103">
        <f>VLOOKUP($A883+ROUND((COLUMN()-2)/24,5),АТС!$A$41:$F$784,5)+VLOOKUP($A883+ROUND((COLUMN()-2)/24,5),'Расчет сбытовых надбавок'!$B$2281:'Расчет сбытовых надбавок'!$G$3024,6)</f>
        <v>20.92</v>
      </c>
      <c r="M883" s="103">
        <f>VLOOKUP($A883+ROUND((COLUMN()-2)/24,5),АТС!$A$41:$F$784,5)+VLOOKUP($A883+ROUND((COLUMN()-2)/24,5),'Расчет сбытовых надбавок'!$B$2281:'Расчет сбытовых надбавок'!$G$3024,6)</f>
        <v>50.56</v>
      </c>
      <c r="N883" s="103">
        <f>VLOOKUP($A883+ROUND((COLUMN()-2)/24,5),АТС!$A$41:$F$784,5)+VLOOKUP($A883+ROUND((COLUMN()-2)/24,5),'Расчет сбытовых надбавок'!$B$2281:'Расчет сбытовых надбавок'!$G$3024,6)</f>
        <v>169.43</v>
      </c>
      <c r="O883" s="103">
        <f>VLOOKUP($A883+ROUND((COLUMN()-2)/24,5),АТС!$A$41:$F$784,5)+VLOOKUP($A883+ROUND((COLUMN()-2)/24,5),'Расчет сбытовых надбавок'!$B$2281:'Расчет сбытовых надбавок'!$G$3024,6)</f>
        <v>139.41</v>
      </c>
      <c r="P883" s="103">
        <f>VLOOKUP($A883+ROUND((COLUMN()-2)/24,5),АТС!$A$41:$F$784,5)+VLOOKUP($A883+ROUND((COLUMN()-2)/24,5),'Расчет сбытовых надбавок'!$B$2281:'Расчет сбытовых надбавок'!$G$3024,6)</f>
        <v>289.08</v>
      </c>
      <c r="Q883" s="103">
        <f>VLOOKUP($A883+ROUND((COLUMN()-2)/24,5),АТС!$A$41:$F$784,5)+VLOOKUP($A883+ROUND((COLUMN()-2)/24,5),'Расчет сбытовых надбавок'!$B$2281:'Расчет сбытовых надбавок'!$G$3024,6)</f>
        <v>244.83</v>
      </c>
      <c r="R883" s="103">
        <f>VLOOKUP($A883+ROUND((COLUMN()-2)/24,5),АТС!$A$41:$F$784,5)+VLOOKUP($A883+ROUND((COLUMN()-2)/24,5),'Расчет сбытовых надбавок'!$B$2281:'Расчет сбытовых надбавок'!$G$3024,6)</f>
        <v>86.52</v>
      </c>
      <c r="S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T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U883" s="103">
        <f>VLOOKUP($A883+ROUND((COLUMN()-2)/24,5),АТС!$A$41:$F$784,5)+VLOOKUP($A883+ROUND((COLUMN()-2)/24,5),'Расчет сбытовых надбавок'!$B$2281:'Расчет сбытовых надбавок'!$G$3024,6)</f>
        <v>440.32000000000005</v>
      </c>
      <c r="V883" s="103">
        <f>VLOOKUP($A883+ROUND((COLUMN()-2)/24,5),АТС!$A$41:$F$784,5)+VLOOKUP($A883+ROUND((COLUMN()-2)/24,5),'Расчет сбытовых надбавок'!$B$2281:'Расчет сбытовых надбавок'!$G$3024,6)</f>
        <v>260.11</v>
      </c>
      <c r="W883" s="103">
        <f>VLOOKUP($A883+ROUND((COLUMN()-2)/24,5),АТС!$A$41:$F$784,5)+VLOOKUP($A883+ROUND((COLUMN()-2)/24,5),'Расчет сбытовых надбавок'!$B$2281:'Расчет сбытовых надбавок'!$G$3024,6)</f>
        <v>451.7</v>
      </c>
      <c r="X883" s="103">
        <f>VLOOKUP($A883+ROUND((COLUMN()-2)/24,5),АТС!$A$41:$F$784,5)+VLOOKUP($A883+ROUND((COLUMN()-2)/24,5),'Расчет сбытовых надбавок'!$B$2281:'Расчет сбытовых надбавок'!$G$3024,6)</f>
        <v>120.54</v>
      </c>
      <c r="Y883" s="103">
        <f>VLOOKUP($A883+ROUND((COLUMN()-2)/24,5),АТС!$A$41:$F$784,5)+VLOOKUP($A883+ROUND((COLUMN()-2)/24,5),'Расчет сбытовых надбавок'!$B$2281:'Расчет сбытовых надбавок'!$G$3024,6)</f>
        <v>570.37</v>
      </c>
    </row>
    <row r="884" spans="1:25" x14ac:dyDescent="0.2">
      <c r="A884" s="83">
        <f t="shared" si="23"/>
        <v>42363</v>
      </c>
      <c r="B884" s="103">
        <f>VLOOKUP($A884+ROUND((COLUMN()-2)/24,5),АТС!$A$41:$F$784,5)+VLOOKUP($A884+ROUND((COLUMN()-2)/24,5),'Расчет сбытовых надбавок'!$B$2281:'Расчет сбытовых надбавок'!$G$3024,6)</f>
        <v>667.24</v>
      </c>
      <c r="C884" s="103">
        <f>VLOOKUP($A884+ROUND((COLUMN()-2)/24,5),АТС!$A$41:$F$784,5)+VLOOKUP($A884+ROUND((COLUMN()-2)/24,5),'Расчет сбытовых надбавок'!$B$2281:'Расчет сбытовых надбавок'!$G$3024,6)</f>
        <v>42.790000000000006</v>
      </c>
      <c r="D884" s="103">
        <f>VLOOKUP($A884+ROUND((COLUMN()-2)/24,5),АТС!$A$41:$F$784,5)+VLOOKUP($A884+ROUND((COLUMN()-2)/24,5),'Расчет сбытовых надбавок'!$B$2281:'Расчет сбытовых надбавок'!$G$3024,6)</f>
        <v>202.4</v>
      </c>
      <c r="E884" s="103">
        <f>VLOOKUP($A884+ROUND((COLUMN()-2)/24,5),АТС!$A$41:$F$784,5)+VLOOKUP($A884+ROUND((COLUMN()-2)/24,5),'Расчет сбытовых надбавок'!$B$2281:'Расчет сбытовых надбавок'!$G$3024,6)</f>
        <v>142.97999999999999</v>
      </c>
      <c r="F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G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J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K884" s="103">
        <f>VLOOKUP($A884+ROUND((COLUMN()-2)/24,5),АТС!$A$41:$F$784,5)+VLOOKUP($A884+ROUND((COLUMN()-2)/24,5),'Расчет сбытовых надбавок'!$B$2281:'Расчет сбытовых надбавок'!$G$3024,6)</f>
        <v>484.97</v>
      </c>
      <c r="L884" s="103">
        <f>VLOOKUP($A884+ROUND((COLUMN()-2)/24,5),АТС!$A$41:$F$784,5)+VLOOKUP($A884+ROUND((COLUMN()-2)/24,5),'Расчет сбытовых надбавок'!$B$2281:'Расчет сбытовых надбавок'!$G$3024,6)</f>
        <v>535.38</v>
      </c>
      <c r="M884" s="103">
        <f>VLOOKUP($A884+ROUND((COLUMN()-2)/24,5),АТС!$A$41:$F$784,5)+VLOOKUP($A884+ROUND((COLUMN()-2)/24,5),'Расчет сбытовых надбавок'!$B$2281:'Расчет сбытовых надбавок'!$G$3024,6)</f>
        <v>532.02</v>
      </c>
      <c r="N884" s="103">
        <f>VLOOKUP($A884+ROUND((COLUMN()-2)/24,5),АТС!$A$41:$F$784,5)+VLOOKUP($A884+ROUND((COLUMN()-2)/24,5),'Расчет сбытовых надбавок'!$B$2281:'Расчет сбытовых надбавок'!$G$3024,6)</f>
        <v>616.27</v>
      </c>
      <c r="O884" s="103">
        <f>VLOOKUP($A884+ROUND((COLUMN()-2)/24,5),АТС!$A$41:$F$784,5)+VLOOKUP($A884+ROUND((COLUMN()-2)/24,5),'Расчет сбытовых надбавок'!$B$2281:'Расчет сбытовых надбавок'!$G$3024,6)</f>
        <v>608.59</v>
      </c>
      <c r="P884" s="103">
        <f>VLOOKUP($A884+ROUND((COLUMN()-2)/24,5),АТС!$A$41:$F$784,5)+VLOOKUP($A884+ROUND((COLUMN()-2)/24,5),'Расчет сбытовых надбавок'!$B$2281:'Расчет сбытовых надбавок'!$G$3024,6)</f>
        <v>513.07000000000005</v>
      </c>
      <c r="Q884" s="103">
        <f>VLOOKUP($A884+ROUND((COLUMN()-2)/24,5),АТС!$A$41:$F$784,5)+VLOOKUP($A884+ROUND((COLUMN()-2)/24,5),'Расчет сбытовых надбавок'!$B$2281:'Расчет сбытовых надбавок'!$G$3024,6)</f>
        <v>17.690000000000001</v>
      </c>
      <c r="R884" s="103">
        <f>VLOOKUP($A884+ROUND((COLUMN()-2)/24,5),АТС!$A$41:$F$784,5)+VLOOKUP($A884+ROUND((COLUMN()-2)/24,5),'Расчет сбытовых надбавок'!$B$2281:'Расчет сбытовых надбавок'!$G$3024,6)</f>
        <v>0.08</v>
      </c>
      <c r="S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T884" s="103">
        <f>VLOOKUP($A884+ROUND((COLUMN()-2)/24,5),АТС!$A$41:$F$784,5)+VLOOKUP($A884+ROUND((COLUMN()-2)/24,5),'Расчет сбытовых надбавок'!$B$2281:'Расчет сбытовых надбавок'!$G$3024,6)</f>
        <v>516.13</v>
      </c>
      <c r="U884" s="103">
        <f>VLOOKUP($A884+ROUND((COLUMN()-2)/24,5),АТС!$A$41:$F$784,5)+VLOOKUP($A884+ROUND((COLUMN()-2)/24,5),'Расчет сбытовых надбавок'!$B$2281:'Расчет сбытовых надбавок'!$G$3024,6)</f>
        <v>468.66</v>
      </c>
      <c r="V884" s="103">
        <f>VLOOKUP($A884+ROUND((COLUMN()-2)/24,5),АТС!$A$41:$F$784,5)+VLOOKUP($A884+ROUND((COLUMN()-2)/24,5),'Расчет сбытовых надбавок'!$B$2281:'Расчет сбытовых надбавок'!$G$3024,6)</f>
        <v>117.36</v>
      </c>
      <c r="W884" s="103">
        <f>VLOOKUP($A884+ROUND((COLUMN()-2)/24,5),АТС!$A$41:$F$784,5)+VLOOKUP($A884+ROUND((COLUMN()-2)/24,5),'Расчет сбытовых надбавок'!$B$2281:'Расчет сбытовых надбавок'!$G$3024,6)</f>
        <v>239.58</v>
      </c>
      <c r="X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Y884" s="103">
        <f>VLOOKUP($A884+ROUND((COLUMN()-2)/24,5),АТС!$A$41:$F$784,5)+VLOOKUP($A884+ROUND((COLUMN()-2)/24,5),'Расчет сбытовых надбавок'!$B$2281:'Расчет сбытовых надбавок'!$G$3024,6)</f>
        <v>0</v>
      </c>
    </row>
    <row r="885" spans="1:25" x14ac:dyDescent="0.2">
      <c r="A885" s="83">
        <f t="shared" si="23"/>
        <v>42364</v>
      </c>
      <c r="B885" s="103">
        <f>VLOOKUP($A885+ROUND((COLUMN()-2)/24,5),АТС!$A$41:$F$784,5)+VLOOKUP($A885+ROUND((COLUMN()-2)/24,5),'Расчет сбытовых надбавок'!$B$2281:'Расчет сбытовых надбавок'!$G$3024,6)</f>
        <v>277.58999999999997</v>
      </c>
      <c r="C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D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E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F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03">
        <f>VLOOKUP($A885+ROUND((COLUMN()-2)/24,5),АТС!$A$41:$F$784,5)+VLOOKUP($A885+ROUND((COLUMN()-2)/24,5),'Расчет сбытовых надбавок'!$B$2281:'Расчет сбытовых надбавок'!$G$3024,6)</f>
        <v>275.98</v>
      </c>
      <c r="H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K885" s="103">
        <f>VLOOKUP($A885+ROUND((COLUMN()-2)/24,5),АТС!$A$41:$F$784,5)+VLOOKUP($A885+ROUND((COLUMN()-2)/24,5),'Расчет сбытовых надбавок'!$B$2281:'Расчет сбытовых надбавок'!$G$3024,6)</f>
        <v>356.03</v>
      </c>
      <c r="L885" s="103">
        <f>VLOOKUP($A885+ROUND((COLUMN()-2)/24,5),АТС!$A$41:$F$784,5)+VLOOKUP($A885+ROUND((COLUMN()-2)/24,5),'Расчет сбытовых надбавок'!$B$2281:'Расчет сбытовых надбавок'!$G$3024,6)</f>
        <v>209.12</v>
      </c>
      <c r="M885" s="103">
        <f>VLOOKUP($A885+ROUND((COLUMN()-2)/24,5),АТС!$A$41:$F$784,5)+VLOOKUP($A885+ROUND((COLUMN()-2)/24,5),'Расчет сбытовых надбавок'!$B$2281:'Расчет сбытовых надбавок'!$G$3024,6)</f>
        <v>343.55</v>
      </c>
      <c r="N885" s="103">
        <f>VLOOKUP($A885+ROUND((COLUMN()-2)/24,5),АТС!$A$41:$F$784,5)+VLOOKUP($A885+ROUND((COLUMN()-2)/24,5),'Расчет сбытовых надбавок'!$B$2281:'Расчет сбытовых надбавок'!$G$3024,6)</f>
        <v>480.25</v>
      </c>
      <c r="O885" s="103">
        <f>VLOOKUP($A885+ROUND((COLUMN()-2)/24,5),АТС!$A$41:$F$784,5)+VLOOKUP($A885+ROUND((COLUMN()-2)/24,5),'Расчет сбытовых надбавок'!$B$2281:'Расчет сбытовых надбавок'!$G$3024,6)</f>
        <v>512.74</v>
      </c>
      <c r="P885" s="103">
        <f>VLOOKUP($A885+ROUND((COLUMN()-2)/24,5),АТС!$A$41:$F$784,5)+VLOOKUP($A885+ROUND((COLUMN()-2)/24,5),'Расчет сбытовых надбавок'!$B$2281:'Расчет сбытовых надбавок'!$G$3024,6)</f>
        <v>503.1</v>
      </c>
      <c r="Q885" s="103">
        <f>VLOOKUP($A885+ROUND((COLUMN()-2)/24,5),АТС!$A$41:$F$784,5)+VLOOKUP($A885+ROUND((COLUMN()-2)/24,5),'Расчет сбытовых надбавок'!$B$2281:'Расчет сбытовых надбавок'!$G$3024,6)</f>
        <v>390.29</v>
      </c>
      <c r="R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S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T885" s="103">
        <f>VLOOKUP($A885+ROUND((COLUMN()-2)/24,5),АТС!$A$41:$F$784,5)+VLOOKUP($A885+ROUND((COLUMN()-2)/24,5),'Расчет сбытовых надбавок'!$B$2281:'Расчет сбытовых надбавок'!$G$3024,6)</f>
        <v>205.88</v>
      </c>
      <c r="U885" s="103">
        <f>VLOOKUP($A885+ROUND((COLUMN()-2)/24,5),АТС!$A$41:$F$784,5)+VLOOKUP($A885+ROUND((COLUMN()-2)/24,5),'Расчет сбытовых надбавок'!$B$2281:'Расчет сбытовых надбавок'!$G$3024,6)</f>
        <v>201.6</v>
      </c>
      <c r="V885" s="103">
        <f>VLOOKUP($A885+ROUND((COLUMN()-2)/24,5),АТС!$A$41:$F$784,5)+VLOOKUP($A885+ROUND((COLUMN()-2)/24,5),'Расчет сбытовых надбавок'!$B$2281:'Расчет сбытовых надбавок'!$G$3024,6)</f>
        <v>215.44</v>
      </c>
      <c r="W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X885" s="103">
        <f>VLOOKUP($A885+ROUND((COLUMN()-2)/24,5),АТС!$A$41:$F$784,5)+VLOOKUP($A885+ROUND((COLUMN()-2)/24,5),'Расчет сбытовых надбавок'!$B$2281:'Расчет сбытовых надбавок'!$G$3024,6)</f>
        <v>65.459999999999994</v>
      </c>
      <c r="Y885" s="103">
        <f>VLOOKUP($A885+ROUND((COLUMN()-2)/24,5),АТС!$A$41:$F$784,5)+VLOOKUP($A885+ROUND((COLUMN()-2)/24,5),'Расчет сбытовых надбавок'!$B$2281:'Расчет сбытовых надбавок'!$G$3024,6)</f>
        <v>33.54</v>
      </c>
    </row>
    <row r="886" spans="1:25" x14ac:dyDescent="0.2">
      <c r="A886" s="83">
        <f t="shared" si="23"/>
        <v>42365</v>
      </c>
      <c r="B886" s="103">
        <f>VLOOKUP($A886+ROUND((COLUMN()-2)/24,5),АТС!$A$41:$F$784,5)+VLOOKUP($A886+ROUND((COLUMN()-2)/24,5),'Расчет сбытовых надбавок'!$B$2281:'Расчет сбытовых надбавок'!$G$3024,6)</f>
        <v>186.78</v>
      </c>
      <c r="C886" s="103">
        <f>VLOOKUP($A886+ROUND((COLUMN()-2)/24,5),АТС!$A$41:$F$784,5)+VLOOKUP($A886+ROUND((COLUMN()-2)/24,5),'Расчет сбытовых надбавок'!$B$2281:'Расчет сбытовых надбавок'!$G$3024,6)</f>
        <v>89.190000000000012</v>
      </c>
      <c r="D886" s="103">
        <f>VLOOKUP($A886+ROUND((COLUMN()-2)/24,5),АТС!$A$41:$F$784,5)+VLOOKUP($A886+ROUND((COLUMN()-2)/24,5),'Расчет сбытовых надбавок'!$B$2281:'Расчет сбытовых надбавок'!$G$3024,6)</f>
        <v>168.45999999999998</v>
      </c>
      <c r="E886" s="103">
        <f>VLOOKUP($A886+ROUND((COLUMN()-2)/24,5),АТС!$A$41:$F$784,5)+VLOOKUP($A886+ROUND((COLUMN()-2)/24,5),'Расчет сбытовых надбавок'!$B$2281:'Расчет сбытовых надбавок'!$G$3024,6)</f>
        <v>135.75</v>
      </c>
      <c r="F886" s="103">
        <f>VLOOKUP($A886+ROUND((COLUMN()-2)/24,5),АТС!$A$41:$F$784,5)+VLOOKUP($A886+ROUND((COLUMN()-2)/24,5),'Расчет сбытовых надбавок'!$B$2281:'Расчет сбытовых надбавок'!$G$3024,6)</f>
        <v>75.009999999999991</v>
      </c>
      <c r="G886" s="103">
        <f>VLOOKUP($A886+ROUND((COLUMN()-2)/24,5),АТС!$A$41:$F$784,5)+VLOOKUP($A886+ROUND((COLUMN()-2)/24,5),'Расчет сбытовых надбавок'!$B$2281:'Расчет сбытовых надбавок'!$G$3024,6)</f>
        <v>14.19</v>
      </c>
      <c r="H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N886" s="103">
        <f>VLOOKUP($A886+ROUND((COLUMN()-2)/24,5),АТС!$A$41:$F$784,5)+VLOOKUP($A886+ROUND((COLUMN()-2)/24,5),'Расчет сбытовых надбавок'!$B$2281:'Расчет сбытовых надбавок'!$G$3024,6)</f>
        <v>0.86</v>
      </c>
      <c r="O886" s="103">
        <f>VLOOKUP($A886+ROUND((COLUMN()-2)/24,5),АТС!$A$41:$F$784,5)+VLOOKUP($A886+ROUND((COLUMN()-2)/24,5),'Расчет сбытовых надбавок'!$B$2281:'Расчет сбытовых надбавок'!$G$3024,6)</f>
        <v>14.47</v>
      </c>
      <c r="P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Q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R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S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T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U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W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X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Y886" s="103">
        <f>VLOOKUP($A886+ROUND((COLUMN()-2)/24,5),АТС!$A$41:$F$784,5)+VLOOKUP($A886+ROUND((COLUMN()-2)/24,5),'Расчет сбытовых надбавок'!$B$2281:'Расчет сбытовых надбавок'!$G$3024,6)</f>
        <v>0</v>
      </c>
    </row>
    <row r="887" spans="1:25" x14ac:dyDescent="0.2">
      <c r="A887" s="83">
        <f t="shared" si="23"/>
        <v>42366</v>
      </c>
      <c r="B887" s="103">
        <f>VLOOKUP($A887+ROUND((COLUMN()-2)/24,5),АТС!$A$41:$F$784,5)+VLOOKUP($A887+ROUND((COLUMN()-2)/24,5),'Расчет сбытовых надбавок'!$B$2281:'Расчет сбытовых надбавок'!$G$3024,6)</f>
        <v>216.65</v>
      </c>
      <c r="C887" s="103">
        <f>VLOOKUP($A887+ROUND((COLUMN()-2)/24,5),АТС!$A$41:$F$784,5)+VLOOKUP($A887+ROUND((COLUMN()-2)/24,5),'Расчет сбытовых надбавок'!$B$2281:'Расчет сбытовых надбавок'!$G$3024,6)</f>
        <v>79.150000000000006</v>
      </c>
      <c r="D887" s="103">
        <f>VLOOKUP($A887+ROUND((COLUMN()-2)/24,5),АТС!$A$41:$F$784,5)+VLOOKUP($A887+ROUND((COLUMN()-2)/24,5),'Расчет сбытовых надбавок'!$B$2281:'Расчет сбытовых надбавок'!$G$3024,6)</f>
        <v>64.98</v>
      </c>
      <c r="E887" s="103">
        <f>VLOOKUP($A887+ROUND((COLUMN()-2)/24,5),АТС!$A$41:$F$784,5)+VLOOKUP($A887+ROUND((COLUMN()-2)/24,5),'Расчет сбытовых надбавок'!$B$2281:'Расчет сбытовых надбавок'!$G$3024,6)</f>
        <v>81.66</v>
      </c>
      <c r="F887" s="103">
        <f>VLOOKUP($A887+ROUND((COLUMN()-2)/24,5),АТС!$A$41:$F$784,5)+VLOOKUP($A887+ROUND((COLUMN()-2)/24,5),'Расчет сбытовых надбавок'!$B$2281:'Расчет сбытовых надбавок'!$G$3024,6)</f>
        <v>33.299999999999997</v>
      </c>
      <c r="G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K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L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M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N887" s="103">
        <f>VLOOKUP($A887+ROUND((COLUMN()-2)/24,5),АТС!$A$41:$F$784,5)+VLOOKUP($A887+ROUND((COLUMN()-2)/24,5),'Расчет сбытовых надбавок'!$B$2281:'Расчет сбытовых надбавок'!$G$3024,6)</f>
        <v>202.91</v>
      </c>
      <c r="O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P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Q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R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S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T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U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V887" s="103">
        <f>VLOOKUP($A887+ROUND((COLUMN()-2)/24,5),АТС!$A$41:$F$784,5)+VLOOKUP($A887+ROUND((COLUMN()-2)/24,5),'Расчет сбытовых надбавок'!$B$2281:'Расчет сбытовых надбавок'!$G$3024,6)</f>
        <v>132.01999999999998</v>
      </c>
      <c r="W887" s="103">
        <f>VLOOKUP($A887+ROUND((COLUMN()-2)/24,5),АТС!$A$41:$F$784,5)+VLOOKUP($A887+ROUND((COLUMN()-2)/24,5),'Расчет сбытовых надбавок'!$B$2281:'Расчет сбытовых надбавок'!$G$3024,6)</f>
        <v>371.78</v>
      </c>
      <c r="X887" s="103">
        <f>VLOOKUP($A887+ROUND((COLUMN()-2)/24,5),АТС!$A$41:$F$784,5)+VLOOKUP($A887+ROUND((COLUMN()-2)/24,5),'Расчет сбытовых надбавок'!$B$2281:'Расчет сбытовых надбавок'!$G$3024,6)</f>
        <v>420.16999999999996</v>
      </c>
      <c r="Y887" s="103">
        <f>VLOOKUP($A887+ROUND((COLUMN()-2)/24,5),АТС!$A$41:$F$784,5)+VLOOKUP($A887+ROUND((COLUMN()-2)/24,5),'Расчет сбытовых надбавок'!$B$2281:'Расчет сбытовых надбавок'!$G$3024,6)</f>
        <v>277.73</v>
      </c>
    </row>
    <row r="888" spans="1:25" x14ac:dyDescent="0.2">
      <c r="A888" s="83">
        <f t="shared" si="23"/>
        <v>42367</v>
      </c>
      <c r="B888" s="103">
        <f>VLOOKUP($A888+ROUND((COLUMN()-2)/24,5),АТС!$A$41:$F$784,5)+VLOOKUP($A888+ROUND((COLUMN()-2)/24,5),'Расчет сбытовых надбавок'!$B$2281:'Расчет сбытовых надбавок'!$G$3024,6)</f>
        <v>471.7</v>
      </c>
      <c r="C888" s="103">
        <f>VLOOKUP($A888+ROUND((COLUMN()-2)/24,5),АТС!$A$41:$F$784,5)+VLOOKUP($A888+ROUND((COLUMN()-2)/24,5),'Расчет сбытовых надбавок'!$B$2281:'Расчет сбытовых надбавок'!$G$3024,6)</f>
        <v>162.19</v>
      </c>
      <c r="D888" s="103">
        <f>VLOOKUP($A888+ROUND((COLUMN()-2)/24,5),АТС!$A$41:$F$784,5)+VLOOKUP($A888+ROUND((COLUMN()-2)/24,5),'Расчет сбытовых надбавок'!$B$2281:'Расчет сбытовых надбавок'!$G$3024,6)</f>
        <v>34.03</v>
      </c>
      <c r="E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F888" s="103">
        <f>VLOOKUP($A888+ROUND((COLUMN()-2)/24,5),АТС!$A$41:$F$784,5)+VLOOKUP($A888+ROUND((COLUMN()-2)/24,5),'Расчет сбытовых надбавок'!$B$2281:'Расчет сбытовых надбавок'!$G$3024,6)</f>
        <v>0.02</v>
      </c>
      <c r="G888" s="103">
        <f>VLOOKUP($A888+ROUND((COLUMN()-2)/24,5),АТС!$A$41:$F$784,5)+VLOOKUP($A888+ROUND((COLUMN()-2)/24,5),'Расчет сбытовых надбавок'!$B$2281:'Расчет сбытовых надбавок'!$G$3024,6)</f>
        <v>211.78000000000003</v>
      </c>
      <c r="H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3">
        <f>VLOOKUP($A888+ROUND((COLUMN()-2)/24,5),АТС!$A$41:$F$784,5)+VLOOKUP($A888+ROUND((COLUMN()-2)/24,5),'Расчет сбытовых надбавок'!$B$2281:'Расчет сбытовых надбавок'!$G$3024,6)</f>
        <v>359.18</v>
      </c>
      <c r="M888" s="103">
        <f>VLOOKUP($A888+ROUND((COLUMN()-2)/24,5),АТС!$A$41:$F$784,5)+VLOOKUP($A888+ROUND((COLUMN()-2)/24,5),'Расчет сбытовых надбавок'!$B$2281:'Расчет сбытовых надбавок'!$G$3024,6)</f>
        <v>346.83</v>
      </c>
      <c r="N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03">
        <f>VLOOKUP($A888+ROUND((COLUMN()-2)/24,5),АТС!$A$41:$F$784,5)+VLOOKUP($A888+ROUND((COLUMN()-2)/24,5),'Расчет сбытовых надбавок'!$B$2281:'Расчет сбытовых надбавок'!$G$3024,6)</f>
        <v>44.57</v>
      </c>
      <c r="Q888" s="103">
        <f>VLOOKUP($A888+ROUND((COLUMN()-2)/24,5),АТС!$A$41:$F$784,5)+VLOOKUP($A888+ROUND((COLUMN()-2)/24,5),'Расчет сбытовых надбавок'!$B$2281:'Расчет сбытовых надбавок'!$G$3024,6)</f>
        <v>33.879999999999995</v>
      </c>
      <c r="R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V888" s="103">
        <f>VLOOKUP($A888+ROUND((COLUMN()-2)/24,5),АТС!$A$41:$F$784,5)+VLOOKUP($A888+ROUND((COLUMN()-2)/24,5),'Расчет сбытовых надбавок'!$B$2281:'Расчет сбытовых надбавок'!$G$3024,6)</f>
        <v>62.669999999999995</v>
      </c>
      <c r="W888" s="103">
        <f>VLOOKUP($A888+ROUND((COLUMN()-2)/24,5),АТС!$A$41:$F$784,5)+VLOOKUP($A888+ROUND((COLUMN()-2)/24,5),'Расчет сбытовых надбавок'!$B$2281:'Расчет сбытовых надбавок'!$G$3024,6)</f>
        <v>581.88</v>
      </c>
      <c r="X888" s="103">
        <f>VLOOKUP($A888+ROUND((COLUMN()-2)/24,5),АТС!$A$41:$F$784,5)+VLOOKUP($A888+ROUND((COLUMN()-2)/24,5),'Расчет сбытовых надбавок'!$B$2281:'Расчет сбытовых надбавок'!$G$3024,6)</f>
        <v>561.47</v>
      </c>
      <c r="Y888" s="103">
        <f>VLOOKUP($A888+ROUND((COLUMN()-2)/24,5),АТС!$A$41:$F$784,5)+VLOOKUP($A888+ROUND((COLUMN()-2)/24,5),'Расчет сбытовых надбавок'!$B$2281:'Расчет сбытовых надбавок'!$G$3024,6)</f>
        <v>26.5</v>
      </c>
    </row>
    <row r="889" spans="1:25" x14ac:dyDescent="0.2">
      <c r="A889" s="83">
        <f t="shared" si="23"/>
        <v>42368</v>
      </c>
      <c r="B889" s="103">
        <f>VLOOKUP($A889+ROUND((COLUMN()-2)/24,5),АТС!$A$41:$F$784,5)+VLOOKUP($A889+ROUND((COLUMN()-2)/24,5),'Расчет сбытовых надбавок'!$B$2281:'Расчет сбытовых надбавок'!$G$3024,6)</f>
        <v>145.07</v>
      </c>
      <c r="C889" s="103">
        <f>VLOOKUP($A889+ROUND((COLUMN()-2)/24,5),АТС!$A$41:$F$784,5)+VLOOKUP($A889+ROUND((COLUMN()-2)/24,5),'Расчет сбытовых надбавок'!$B$2281:'Расчет сбытовых надбавок'!$G$3024,6)</f>
        <v>254</v>
      </c>
      <c r="D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E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G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K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L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M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N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O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P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Q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R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W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X889" s="103">
        <f>VLOOKUP($A889+ROUND((COLUMN()-2)/24,5),АТС!$A$41:$F$784,5)+VLOOKUP($A889+ROUND((COLUMN()-2)/24,5),'Расчет сбытовых надбавок'!$B$2281:'Расчет сбытовых надбавок'!$G$3024,6)</f>
        <v>6.0200000000000005</v>
      </c>
      <c r="Y889" s="103">
        <f>VLOOKUP($A889+ROUND((COLUMN()-2)/24,5),АТС!$A$41:$F$784,5)+VLOOKUP($A889+ROUND((COLUMN()-2)/24,5),'Расчет сбытовых надбавок'!$B$2281:'Расчет сбытовых надбавок'!$G$3024,6)</f>
        <v>0</v>
      </c>
    </row>
    <row r="890" spans="1:25" x14ac:dyDescent="0.2">
      <c r="A890" s="83">
        <f t="shared" si="23"/>
        <v>42369</v>
      </c>
      <c r="B890" s="103">
        <f>VLOOKUP($A890+ROUND((COLUMN()-2)/24,5),АТС!$A$41:$F$784,5)+VLOOKUP($A890+ROUND((COLUMN()-2)/24,5),'Расчет сбытовых надбавок'!$B$2281:'Расчет сбытовых надбавок'!$G$3024,6)</f>
        <v>821.97</v>
      </c>
      <c r="C890" s="103">
        <f>VLOOKUP($A890+ROUND((COLUMN()-2)/24,5),АТС!$A$41:$F$784,5)+VLOOKUP($A890+ROUND((COLUMN()-2)/24,5),'Расчет сбытовых надбавок'!$B$2281:'Расчет сбытовых надбавок'!$G$3024,6)</f>
        <v>839.03</v>
      </c>
      <c r="D890" s="103">
        <f>VLOOKUP($A890+ROUND((COLUMN()-2)/24,5),АТС!$A$41:$F$784,5)+VLOOKUP($A890+ROUND((COLUMN()-2)/24,5),'Расчет сбытовых надбавок'!$B$2281:'Расчет сбытовых надбавок'!$G$3024,6)</f>
        <v>520.13</v>
      </c>
      <c r="E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F890" s="103">
        <f>VLOOKUP($A890+ROUND((COLUMN()-2)/24,5),АТС!$A$41:$F$784,5)+VLOOKUP($A890+ROUND((COLUMN()-2)/24,5),'Расчет сбытовых надбавок'!$B$2281:'Расчет сбытовых надбавок'!$G$3024,6)</f>
        <v>288.93</v>
      </c>
      <c r="G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K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M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N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O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P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Q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R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S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T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U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V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W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X890" s="103">
        <f>VLOOKUP($A890+ROUND((COLUMN()-2)/24,5),АТС!$A$41:$F$784,5)+VLOOKUP($A890+ROUND((COLUMN()-2)/24,5),'Расчет сбытовых надбавок'!$B$2281:'Расчет сбытовых надбавок'!$G$3024,6)</f>
        <v>33.739999999999995</v>
      </c>
      <c r="Y890" s="103">
        <f>VLOOKUP($A890+ROUND((COLUMN()-2)/24,5),АТС!$A$41:$F$784,5)+VLOOKUP($A890+ROUND((COLUMN()-2)/24,5),'Расчет сбытовых надбавок'!$B$2281:'Расчет сбытовых надбавок'!$G$3024,6)</f>
        <v>0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6" t="s">
        <v>161</v>
      </c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171" t="s">
        <v>95</v>
      </c>
      <c r="M892" s="171"/>
      <c r="N892" s="171" t="s">
        <v>96</v>
      </c>
      <c r="O892" s="171"/>
      <c r="P892" s="171" t="s">
        <v>97</v>
      </c>
      <c r="Q892" s="171"/>
      <c r="R892" s="171" t="s">
        <v>98</v>
      </c>
      <c r="S892" s="171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171"/>
      <c r="M893" s="171"/>
      <c r="N893" s="171"/>
      <c r="O893" s="171"/>
      <c r="P893" s="171"/>
      <c r="Q893" s="171"/>
      <c r="R893" s="171"/>
      <c r="S893" s="171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5" t="s">
        <v>162</v>
      </c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3">
        <f>'Расчет сбытовых надбавок'!D3025+АТС!$B$37</f>
        <v>-1.5899999999999999</v>
      </c>
      <c r="M894" s="214"/>
      <c r="N894" s="213">
        <f>'Расчет сбытовых надбавок'!E3025+АТС!$B$37</f>
        <v>-1.5599999999999998</v>
      </c>
      <c r="O894" s="214"/>
      <c r="P894" s="213">
        <f>'Расчет сбытовых надбавок'!F3025+АТС!$B$37</f>
        <v>-1.42</v>
      </c>
      <c r="Q894" s="214"/>
      <c r="R894" s="213">
        <f>'Расчет сбытовых надбавок'!G3025+АТС!$B$37</f>
        <v>-1.2999999999999998</v>
      </c>
      <c r="S894" s="214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5" t="s">
        <v>163</v>
      </c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1">
        <f>'Расчет сбытовых надбавок'!D3026+АТС!$B$38</f>
        <v>300.89</v>
      </c>
      <c r="M895" s="211"/>
      <c r="N895" s="211">
        <f>'Расчет сбытовых надбавок'!E3026+АТС!$B$38</f>
        <v>293.77999999999997</v>
      </c>
      <c r="O895" s="211"/>
      <c r="P895" s="211">
        <f>'Расчет сбытовых надбавок'!F3026+АТС!$B$38</f>
        <v>268.09000000000003</v>
      </c>
      <c r="Q895" s="211"/>
      <c r="R895" s="211">
        <f>'Расчет сбытовых надбавок'!G3026+АТС!$B$38</f>
        <v>245.37</v>
      </c>
      <c r="S895" s="211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70" t="s">
        <v>165</v>
      </c>
      <c r="B898" s="170"/>
      <c r="C898" s="170"/>
      <c r="D898" s="170"/>
      <c r="E898" s="170"/>
      <c r="F898" s="170"/>
      <c r="G898" s="170"/>
      <c r="H898" s="170"/>
      <c r="I898" s="170"/>
      <c r="J898" s="170"/>
      <c r="K898" s="170"/>
      <c r="L898" s="170" t="s">
        <v>5</v>
      </c>
      <c r="M898" s="170"/>
      <c r="N898" s="171" t="s">
        <v>156</v>
      </c>
      <c r="O898" s="171"/>
      <c r="P898" s="171" t="s">
        <v>157</v>
      </c>
      <c r="Q898" s="171"/>
      <c r="R898" s="171" t="s">
        <v>158</v>
      </c>
      <c r="S898" s="171"/>
      <c r="T898" s="212"/>
      <c r="U898" s="212"/>
      <c r="V898" s="104"/>
      <c r="W898" s="104"/>
      <c r="X898" s="104"/>
      <c r="Y898" s="104"/>
    </row>
    <row r="899" spans="1:25" s="94" customFormat="1" ht="59.25" customHeight="1" x14ac:dyDescent="0.25">
      <c r="A899" s="170"/>
      <c r="B899" s="170"/>
      <c r="C899" s="170"/>
      <c r="D899" s="170"/>
      <c r="E899" s="170"/>
      <c r="F899" s="170"/>
      <c r="G899" s="170"/>
      <c r="H899" s="170"/>
      <c r="I899" s="170"/>
      <c r="J899" s="170"/>
      <c r="K899" s="170"/>
      <c r="L899" s="170"/>
      <c r="M899" s="170"/>
      <c r="N899" s="171"/>
      <c r="O899" s="171"/>
      <c r="P899" s="171"/>
      <c r="Q899" s="171"/>
      <c r="R899" s="171"/>
      <c r="S899" s="171"/>
      <c r="T899" s="212"/>
      <c r="U899" s="212"/>
      <c r="V899" s="92"/>
      <c r="W899" s="92"/>
      <c r="X899" s="92"/>
      <c r="Y899" s="92"/>
    </row>
    <row r="900" spans="1:25" s="105" customFormat="1" ht="21.75" customHeight="1" x14ac:dyDescent="0.25">
      <c r="A900" s="170"/>
      <c r="B900" s="170"/>
      <c r="C900" s="170"/>
      <c r="D900" s="170"/>
      <c r="E900" s="170"/>
      <c r="F900" s="170"/>
      <c r="G900" s="170"/>
      <c r="H900" s="170"/>
      <c r="I900" s="170"/>
      <c r="J900" s="170"/>
      <c r="K900" s="170"/>
      <c r="L900" s="205">
        <f>'Расчет сбытовых надбавок'!D3034+АТС!$B$24</f>
        <v>445644.3</v>
      </c>
      <c r="M900" s="206"/>
      <c r="N900" s="205">
        <f>'Расчет сбытовых надбавок'!E3034+АТС!$B$24</f>
        <v>435114.25</v>
      </c>
      <c r="O900" s="206"/>
      <c r="P900" s="205">
        <f>'Расчет сбытовых надбавок'!F3034+АТС!$B$24</f>
        <v>397062.46</v>
      </c>
      <c r="Q900" s="206"/>
      <c r="R900" s="205">
        <f>'Расчет сбытовых надбавок'!G3034+АТС!$B$24</f>
        <v>363414.16000000003</v>
      </c>
      <c r="S900" s="206"/>
      <c r="T900" s="209"/>
      <c r="U900" s="210"/>
      <c r="V900" s="106"/>
      <c r="W900" s="106"/>
      <c r="X900" s="106"/>
      <c r="Y900" s="106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9" t="s">
        <v>166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декабре 2015 г.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164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54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81" t="s">
        <v>120</v>
      </c>
    </row>
    <row r="9" spans="1:27" s="94" customFormat="1" x14ac:dyDescent="0.25">
      <c r="A9" s="92" t="s">
        <v>121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150</v>
      </c>
      <c r="B10" s="82"/>
      <c r="C10" s="82"/>
      <c r="D10" s="82"/>
    </row>
    <row r="11" spans="1:27" ht="12.75" x14ac:dyDescent="0.2">
      <c r="A11" s="172" t="s">
        <v>48</v>
      </c>
      <c r="B11" s="183" t="s">
        <v>122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123</v>
      </c>
      <c r="C13" s="166" t="s">
        <v>124</v>
      </c>
      <c r="D13" s="166" t="s">
        <v>125</v>
      </c>
      <c r="E13" s="166" t="s">
        <v>126</v>
      </c>
      <c r="F13" s="166" t="s">
        <v>127</v>
      </c>
      <c r="G13" s="166" t="s">
        <v>128</v>
      </c>
      <c r="H13" s="166" t="s">
        <v>129</v>
      </c>
      <c r="I13" s="166" t="s">
        <v>130</v>
      </c>
      <c r="J13" s="166" t="s">
        <v>131</v>
      </c>
      <c r="K13" s="166" t="s">
        <v>132</v>
      </c>
      <c r="L13" s="166" t="s">
        <v>133</v>
      </c>
      <c r="M13" s="166" t="s">
        <v>134</v>
      </c>
      <c r="N13" s="177" t="s">
        <v>135</v>
      </c>
      <c r="O13" s="166" t="s">
        <v>136</v>
      </c>
      <c r="P13" s="166" t="s">
        <v>137</v>
      </c>
      <c r="Q13" s="166" t="s">
        <v>138</v>
      </c>
      <c r="R13" s="166" t="s">
        <v>139</v>
      </c>
      <c r="S13" s="166" t="s">
        <v>140</v>
      </c>
      <c r="T13" s="166" t="s">
        <v>141</v>
      </c>
      <c r="U13" s="166" t="s">
        <v>142</v>
      </c>
      <c r="V13" s="166" t="s">
        <v>143</v>
      </c>
      <c r="W13" s="166" t="s">
        <v>144</v>
      </c>
      <c r="X13" s="166" t="s">
        <v>145</v>
      </c>
      <c r="Y13" s="166" t="s">
        <v>146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83">
        <f>АТС!A41</f>
        <v>42339</v>
      </c>
      <c r="B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873.19999999999993</v>
      </c>
      <c r="C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922.82</v>
      </c>
      <c r="D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955.52</v>
      </c>
      <c r="E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955.56000000000006</v>
      </c>
      <c r="F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939.0200000000001</v>
      </c>
      <c r="G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939.28</v>
      </c>
      <c r="H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888.79000000000008</v>
      </c>
      <c r="I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1023.7900000000001</v>
      </c>
      <c r="J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948.43999999999994</v>
      </c>
      <c r="K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963.83</v>
      </c>
      <c r="L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952.66</v>
      </c>
      <c r="M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896.22</v>
      </c>
      <c r="N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882.54</v>
      </c>
      <c r="O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918.76</v>
      </c>
      <c r="P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1056.5</v>
      </c>
      <c r="Q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1024.8499999999999</v>
      </c>
      <c r="R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913.12</v>
      </c>
      <c r="S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819.87</v>
      </c>
      <c r="T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811.95</v>
      </c>
      <c r="U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837</v>
      </c>
      <c r="V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814.5100000000001</v>
      </c>
      <c r="W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818.23</v>
      </c>
      <c r="X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920.61</v>
      </c>
      <c r="Y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804.62</v>
      </c>
      <c r="AA15" s="84"/>
    </row>
    <row r="16" spans="1:27" x14ac:dyDescent="0.2">
      <c r="A16" s="83">
        <f>A15+1</f>
        <v>42340</v>
      </c>
      <c r="B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868.01</v>
      </c>
      <c r="C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916.97</v>
      </c>
      <c r="D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949.1</v>
      </c>
      <c r="E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938.2299999999999</v>
      </c>
      <c r="F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938.37</v>
      </c>
      <c r="G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928.74999999999989</v>
      </c>
      <c r="H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868.96999999999991</v>
      </c>
      <c r="I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973.35</v>
      </c>
      <c r="J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891.2</v>
      </c>
      <c r="K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904.56999999999994</v>
      </c>
      <c r="L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894.67</v>
      </c>
      <c r="M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828.82</v>
      </c>
      <c r="N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848.28</v>
      </c>
      <c r="O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852.14</v>
      </c>
      <c r="P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945.59</v>
      </c>
      <c r="Q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946.55</v>
      </c>
      <c r="R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864.7600000000001</v>
      </c>
      <c r="S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813.73</v>
      </c>
      <c r="T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813.86</v>
      </c>
      <c r="U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799.55000000000007</v>
      </c>
      <c r="V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845.4</v>
      </c>
      <c r="W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791.66</v>
      </c>
      <c r="X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976.86</v>
      </c>
      <c r="Y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811.84</v>
      </c>
    </row>
    <row r="17" spans="1:25" x14ac:dyDescent="0.2">
      <c r="A17" s="83">
        <f t="shared" ref="A17:A45" si="0">A16+1</f>
        <v>42341</v>
      </c>
      <c r="B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841.31000000000006</v>
      </c>
      <c r="C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882.23</v>
      </c>
      <c r="D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896.87</v>
      </c>
      <c r="E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896.81</v>
      </c>
      <c r="F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906.97</v>
      </c>
      <c r="G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887.71</v>
      </c>
      <c r="H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841.95999999999992</v>
      </c>
      <c r="I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942.80000000000007</v>
      </c>
      <c r="J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896.35</v>
      </c>
      <c r="K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895.59</v>
      </c>
      <c r="L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886.18</v>
      </c>
      <c r="M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807.28000000000009</v>
      </c>
      <c r="N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807.18999999999994</v>
      </c>
      <c r="O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814.55000000000007</v>
      </c>
      <c r="P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876.6</v>
      </c>
      <c r="Q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868.12</v>
      </c>
      <c r="R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834.76</v>
      </c>
      <c r="S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852.2700000000001</v>
      </c>
      <c r="T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854.81000000000006</v>
      </c>
      <c r="U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838.43</v>
      </c>
      <c r="V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873.83</v>
      </c>
      <c r="W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835.38</v>
      </c>
      <c r="X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973.7600000000001</v>
      </c>
      <c r="Y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820.56000000000006</v>
      </c>
    </row>
    <row r="18" spans="1:25" x14ac:dyDescent="0.2">
      <c r="A18" s="83">
        <f t="shared" si="0"/>
        <v>42342</v>
      </c>
      <c r="B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832.56000000000006</v>
      </c>
      <c r="C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877.54</v>
      </c>
      <c r="D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897.07</v>
      </c>
      <c r="E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897.0200000000001</v>
      </c>
      <c r="F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897.26</v>
      </c>
      <c r="G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888.11</v>
      </c>
      <c r="H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833.89</v>
      </c>
      <c r="I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943.56</v>
      </c>
      <c r="J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892.37</v>
      </c>
      <c r="K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906.28</v>
      </c>
      <c r="L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896.21</v>
      </c>
      <c r="M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822.31000000000006</v>
      </c>
      <c r="N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830.14</v>
      </c>
      <c r="O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849.88</v>
      </c>
      <c r="P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881.69</v>
      </c>
      <c r="Q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850.50000000000011</v>
      </c>
      <c r="R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809.6</v>
      </c>
      <c r="S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862.18</v>
      </c>
      <c r="T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864.02</v>
      </c>
      <c r="U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849.46</v>
      </c>
      <c r="V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881.41</v>
      </c>
      <c r="W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829.94999999999993</v>
      </c>
      <c r="X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986.71999999999991</v>
      </c>
      <c r="Y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824.87</v>
      </c>
    </row>
    <row r="19" spans="1:25" x14ac:dyDescent="0.2">
      <c r="A19" s="83">
        <f t="shared" si="0"/>
        <v>42343</v>
      </c>
      <c r="B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819.03</v>
      </c>
      <c r="C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855.71999999999991</v>
      </c>
      <c r="D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880.38</v>
      </c>
      <c r="E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880.39</v>
      </c>
      <c r="F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875.26</v>
      </c>
      <c r="G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866.15</v>
      </c>
      <c r="H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811.87</v>
      </c>
      <c r="I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795.59</v>
      </c>
      <c r="J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854.57</v>
      </c>
      <c r="K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874.98000000000013</v>
      </c>
      <c r="L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855.74</v>
      </c>
      <c r="M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846.09</v>
      </c>
      <c r="N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828.16</v>
      </c>
      <c r="O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845.98</v>
      </c>
      <c r="P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855.30000000000007</v>
      </c>
      <c r="Q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870.18</v>
      </c>
      <c r="R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806.28000000000009</v>
      </c>
      <c r="S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963.15</v>
      </c>
      <c r="T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1032.9199999999998</v>
      </c>
      <c r="U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1031.6799999999998</v>
      </c>
      <c r="V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984.96999999999991</v>
      </c>
      <c r="W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856.6</v>
      </c>
      <c r="X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1052.92</v>
      </c>
      <c r="Y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889.82</v>
      </c>
    </row>
    <row r="20" spans="1:25" x14ac:dyDescent="0.2">
      <c r="A20" s="83">
        <f t="shared" si="0"/>
        <v>42344</v>
      </c>
      <c r="B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819.57</v>
      </c>
      <c r="C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855.85</v>
      </c>
      <c r="D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880.32</v>
      </c>
      <c r="E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880.15</v>
      </c>
      <c r="F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873.93000000000006</v>
      </c>
      <c r="G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865.06</v>
      </c>
      <c r="H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847.03</v>
      </c>
      <c r="I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846.88</v>
      </c>
      <c r="J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791.81000000000006</v>
      </c>
      <c r="K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946.7700000000001</v>
      </c>
      <c r="L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903.78000000000009</v>
      </c>
      <c r="M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883.45</v>
      </c>
      <c r="N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853.72</v>
      </c>
      <c r="O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854.07</v>
      </c>
      <c r="P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893.6</v>
      </c>
      <c r="Q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921.4</v>
      </c>
      <c r="R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839.37</v>
      </c>
      <c r="S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957.21</v>
      </c>
      <c r="T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974.37</v>
      </c>
      <c r="U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975.58</v>
      </c>
      <c r="V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931.70999999999992</v>
      </c>
      <c r="W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853.8</v>
      </c>
      <c r="X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991.17</v>
      </c>
      <c r="Y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852.31000000000006</v>
      </c>
    </row>
    <row r="21" spans="1:25" x14ac:dyDescent="0.2">
      <c r="A21" s="83">
        <f t="shared" si="0"/>
        <v>42345</v>
      </c>
      <c r="B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824.28</v>
      </c>
      <c r="C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859.08</v>
      </c>
      <c r="D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887.29</v>
      </c>
      <c r="E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897.26</v>
      </c>
      <c r="F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897.32</v>
      </c>
      <c r="G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859.35</v>
      </c>
      <c r="H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808.07</v>
      </c>
      <c r="I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903.64</v>
      </c>
      <c r="J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869.21</v>
      </c>
      <c r="K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874.92</v>
      </c>
      <c r="L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865.5</v>
      </c>
      <c r="M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806.17</v>
      </c>
      <c r="N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805.96</v>
      </c>
      <c r="O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805.89</v>
      </c>
      <c r="P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856.17</v>
      </c>
      <c r="Q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839.12</v>
      </c>
      <c r="R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803.56</v>
      </c>
      <c r="S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883.71</v>
      </c>
      <c r="T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884.99</v>
      </c>
      <c r="U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870.87</v>
      </c>
      <c r="V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941.57</v>
      </c>
      <c r="W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853.11</v>
      </c>
      <c r="X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1020.14</v>
      </c>
      <c r="Y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842.7700000000001</v>
      </c>
    </row>
    <row r="22" spans="1:25" x14ac:dyDescent="0.2">
      <c r="A22" s="83">
        <f t="shared" si="0"/>
        <v>42346</v>
      </c>
      <c r="B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799.65</v>
      </c>
      <c r="C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841.02</v>
      </c>
      <c r="D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868.18999999999994</v>
      </c>
      <c r="E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868.31000000000006</v>
      </c>
      <c r="F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859.02</v>
      </c>
      <c r="G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841.17000000000007</v>
      </c>
      <c r="H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800.46</v>
      </c>
      <c r="I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903.98</v>
      </c>
      <c r="J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860.59</v>
      </c>
      <c r="K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894.05000000000007</v>
      </c>
      <c r="L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879.08</v>
      </c>
      <c r="M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809.18999999999994</v>
      </c>
      <c r="N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808.79</v>
      </c>
      <c r="O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808.79</v>
      </c>
      <c r="P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855.84</v>
      </c>
      <c r="Q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839.12</v>
      </c>
      <c r="R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804.36</v>
      </c>
      <c r="S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900.68</v>
      </c>
      <c r="T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902.24</v>
      </c>
      <c r="U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871.61</v>
      </c>
      <c r="V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944.35</v>
      </c>
      <c r="W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861.59</v>
      </c>
      <c r="X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1063.77</v>
      </c>
      <c r="Y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875.1</v>
      </c>
    </row>
    <row r="23" spans="1:25" x14ac:dyDescent="0.2">
      <c r="A23" s="83">
        <f t="shared" si="0"/>
        <v>42347</v>
      </c>
      <c r="B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792.08</v>
      </c>
      <c r="C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841.49000000000012</v>
      </c>
      <c r="D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868.67000000000007</v>
      </c>
      <c r="E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868.74</v>
      </c>
      <c r="F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859.46</v>
      </c>
      <c r="G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841.8</v>
      </c>
      <c r="H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801.84</v>
      </c>
      <c r="I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905.57</v>
      </c>
      <c r="J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829.61</v>
      </c>
      <c r="K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840.66</v>
      </c>
      <c r="L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815.21</v>
      </c>
      <c r="M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841.67000000000007</v>
      </c>
      <c r="N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802.39</v>
      </c>
      <c r="O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802.5</v>
      </c>
      <c r="P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848.98</v>
      </c>
      <c r="Q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840.67</v>
      </c>
      <c r="R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793.57</v>
      </c>
      <c r="S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894.34</v>
      </c>
      <c r="T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911.26</v>
      </c>
      <c r="U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867.18999999999994</v>
      </c>
      <c r="V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945.31999999999994</v>
      </c>
      <c r="W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860.42</v>
      </c>
      <c r="X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1066.3100000000002</v>
      </c>
      <c r="Y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858.80000000000007</v>
      </c>
    </row>
    <row r="24" spans="1:25" x14ac:dyDescent="0.2">
      <c r="A24" s="83">
        <f t="shared" si="0"/>
        <v>42348</v>
      </c>
      <c r="B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791.5</v>
      </c>
      <c r="C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840.97</v>
      </c>
      <c r="D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859.02</v>
      </c>
      <c r="E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868.38</v>
      </c>
      <c r="F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859.19</v>
      </c>
      <c r="G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841.73</v>
      </c>
      <c r="H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801.08999999999992</v>
      </c>
      <c r="I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905.1400000000001</v>
      </c>
      <c r="J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829.82999999999993</v>
      </c>
      <c r="K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831.79000000000008</v>
      </c>
      <c r="L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807.06</v>
      </c>
      <c r="M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840.63</v>
      </c>
      <c r="N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815.07</v>
      </c>
      <c r="O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801.93999999999994</v>
      </c>
      <c r="P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848.81000000000006</v>
      </c>
      <c r="Q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840.80000000000007</v>
      </c>
      <c r="R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793.68999999999994</v>
      </c>
      <c r="S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893.68000000000006</v>
      </c>
      <c r="T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912.2</v>
      </c>
      <c r="U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866.78</v>
      </c>
      <c r="V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934.63</v>
      </c>
      <c r="W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855.23000000000013</v>
      </c>
      <c r="X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1044.46</v>
      </c>
      <c r="Y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858.87</v>
      </c>
    </row>
    <row r="25" spans="1:25" x14ac:dyDescent="0.2">
      <c r="A25" s="83">
        <f t="shared" si="0"/>
        <v>42349</v>
      </c>
      <c r="B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792.30000000000007</v>
      </c>
      <c r="C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839.6</v>
      </c>
      <c r="D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866.71</v>
      </c>
      <c r="E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866.64</v>
      </c>
      <c r="F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857.58</v>
      </c>
      <c r="G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840.07</v>
      </c>
      <c r="H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791.43000000000006</v>
      </c>
      <c r="I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889.76</v>
      </c>
      <c r="J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835.81999999999994</v>
      </c>
      <c r="K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838.45999999999992</v>
      </c>
      <c r="L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821.31000000000006</v>
      </c>
      <c r="M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845.23</v>
      </c>
      <c r="N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792.28</v>
      </c>
      <c r="O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819.78</v>
      </c>
      <c r="P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892.62</v>
      </c>
      <c r="Q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878.88</v>
      </c>
      <c r="R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816.03</v>
      </c>
      <c r="S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878.44999999999993</v>
      </c>
      <c r="T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893.13</v>
      </c>
      <c r="U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867.54</v>
      </c>
      <c r="V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935.8</v>
      </c>
      <c r="W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883.86</v>
      </c>
      <c r="X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1046.53</v>
      </c>
      <c r="Y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868.05</v>
      </c>
    </row>
    <row r="26" spans="1:25" x14ac:dyDescent="0.2">
      <c r="A26" s="83">
        <f t="shared" si="0"/>
        <v>42350</v>
      </c>
      <c r="B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807.20999999999992</v>
      </c>
      <c r="C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826.38</v>
      </c>
      <c r="D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854.21</v>
      </c>
      <c r="E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863.97</v>
      </c>
      <c r="F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854.31</v>
      </c>
      <c r="G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854.41</v>
      </c>
      <c r="H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827.37</v>
      </c>
      <c r="I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793.46999999999991</v>
      </c>
      <c r="J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877.05</v>
      </c>
      <c r="K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853.61</v>
      </c>
      <c r="L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817.89</v>
      </c>
      <c r="M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817.69</v>
      </c>
      <c r="N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843.76</v>
      </c>
      <c r="O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867.13</v>
      </c>
      <c r="P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867.18</v>
      </c>
      <c r="Q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867.81000000000006</v>
      </c>
      <c r="R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805.5200000000001</v>
      </c>
      <c r="S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990.7</v>
      </c>
      <c r="T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989.19999999999993</v>
      </c>
      <c r="U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993.20999999999992</v>
      </c>
      <c r="V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950.78</v>
      </c>
      <c r="W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886.68000000000006</v>
      </c>
      <c r="X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1075</v>
      </c>
      <c r="Y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881.38</v>
      </c>
    </row>
    <row r="27" spans="1:25" x14ac:dyDescent="0.2">
      <c r="A27" s="83">
        <f t="shared" si="0"/>
        <v>42351</v>
      </c>
      <c r="B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808.5</v>
      </c>
      <c r="C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817.69</v>
      </c>
      <c r="D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854.28</v>
      </c>
      <c r="E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854.32999999999993</v>
      </c>
      <c r="F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854.14</v>
      </c>
      <c r="G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844.89</v>
      </c>
      <c r="H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827.1</v>
      </c>
      <c r="I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818.36</v>
      </c>
      <c r="J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816.99000000000012</v>
      </c>
      <c r="K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902.53000000000009</v>
      </c>
      <c r="L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863.07</v>
      </c>
      <c r="M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853.79</v>
      </c>
      <c r="N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853.5200000000001</v>
      </c>
      <c r="O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882.17</v>
      </c>
      <c r="P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882.09</v>
      </c>
      <c r="Q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868.25</v>
      </c>
      <c r="R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805.34</v>
      </c>
      <c r="S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987.34</v>
      </c>
      <c r="T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986.7600000000001</v>
      </c>
      <c r="U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985.16</v>
      </c>
      <c r="V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942.37</v>
      </c>
      <c r="W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883.84</v>
      </c>
      <c r="X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1073.8100000000002</v>
      </c>
      <c r="Y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871.7</v>
      </c>
    </row>
    <row r="28" spans="1:25" x14ac:dyDescent="0.2">
      <c r="A28" s="83">
        <f t="shared" si="0"/>
        <v>42352</v>
      </c>
      <c r="B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791.68</v>
      </c>
      <c r="C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839.87</v>
      </c>
      <c r="D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866.82</v>
      </c>
      <c r="E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866.78</v>
      </c>
      <c r="F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857.46</v>
      </c>
      <c r="G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839.85</v>
      </c>
      <c r="H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791.37</v>
      </c>
      <c r="I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889.53</v>
      </c>
      <c r="J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835.58</v>
      </c>
      <c r="K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846.78000000000009</v>
      </c>
      <c r="L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829.4</v>
      </c>
      <c r="M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819.39</v>
      </c>
      <c r="N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797.47</v>
      </c>
      <c r="O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819.58</v>
      </c>
      <c r="P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892.43</v>
      </c>
      <c r="Q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878.97</v>
      </c>
      <c r="R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815.56000000000006</v>
      </c>
      <c r="S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880.19999999999993</v>
      </c>
      <c r="T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896.15000000000009</v>
      </c>
      <c r="U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868.78</v>
      </c>
      <c r="V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935.08</v>
      </c>
      <c r="W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888.58</v>
      </c>
      <c r="X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1054.32</v>
      </c>
      <c r="Y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869.5</v>
      </c>
    </row>
    <row r="29" spans="1:25" x14ac:dyDescent="0.2">
      <c r="A29" s="83">
        <f t="shared" si="0"/>
        <v>42353</v>
      </c>
      <c r="B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792.16</v>
      </c>
      <c r="C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839.59</v>
      </c>
      <c r="D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866.74</v>
      </c>
      <c r="E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866.98</v>
      </c>
      <c r="F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857.75</v>
      </c>
      <c r="G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849.08</v>
      </c>
      <c r="H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799.89</v>
      </c>
      <c r="I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903.78000000000009</v>
      </c>
      <c r="J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836.17</v>
      </c>
      <c r="K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847.32</v>
      </c>
      <c r="L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805.21</v>
      </c>
      <c r="M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878.11</v>
      </c>
      <c r="N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836.31</v>
      </c>
      <c r="O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806.89</v>
      </c>
      <c r="P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855.51</v>
      </c>
      <c r="Q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847.87</v>
      </c>
      <c r="R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806.04000000000008</v>
      </c>
      <c r="S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916.08</v>
      </c>
      <c r="T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904.7</v>
      </c>
      <c r="U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872.66</v>
      </c>
      <c r="V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946.54</v>
      </c>
      <c r="W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920.72</v>
      </c>
      <c r="X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1107.92</v>
      </c>
      <c r="Y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936.1</v>
      </c>
    </row>
    <row r="30" spans="1:25" x14ac:dyDescent="0.2">
      <c r="A30" s="83">
        <f t="shared" si="0"/>
        <v>42354</v>
      </c>
      <c r="B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798.19</v>
      </c>
      <c r="C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839.5</v>
      </c>
      <c r="D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866.74</v>
      </c>
      <c r="E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866.75</v>
      </c>
      <c r="F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866.98</v>
      </c>
      <c r="G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849.12</v>
      </c>
      <c r="H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792.18000000000006</v>
      </c>
      <c r="I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890.35</v>
      </c>
      <c r="J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828.77</v>
      </c>
      <c r="K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822.18</v>
      </c>
      <c r="L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797.56999999999994</v>
      </c>
      <c r="M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907.79000000000008</v>
      </c>
      <c r="N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859.04</v>
      </c>
      <c r="O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842.93000000000006</v>
      </c>
      <c r="P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847.50000000000011</v>
      </c>
      <c r="Q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839.73</v>
      </c>
      <c r="R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822.9</v>
      </c>
      <c r="S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914.05000000000007</v>
      </c>
      <c r="T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920.03000000000009</v>
      </c>
      <c r="U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884.39</v>
      </c>
      <c r="V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944.14</v>
      </c>
      <c r="W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891.18</v>
      </c>
      <c r="X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1065.5700000000002</v>
      </c>
      <c r="Y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911.50000000000011</v>
      </c>
    </row>
    <row r="31" spans="1:25" x14ac:dyDescent="0.2">
      <c r="A31" s="83">
        <f t="shared" si="0"/>
        <v>42355</v>
      </c>
      <c r="B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806.56000000000006</v>
      </c>
      <c r="C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857.90000000000009</v>
      </c>
      <c r="D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866.92000000000007</v>
      </c>
      <c r="E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876.30000000000007</v>
      </c>
      <c r="F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876.63</v>
      </c>
      <c r="G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849.54</v>
      </c>
      <c r="H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808.4</v>
      </c>
      <c r="I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904.13</v>
      </c>
      <c r="J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828.72</v>
      </c>
      <c r="K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822.2600000000001</v>
      </c>
      <c r="L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805.63</v>
      </c>
      <c r="M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860.08</v>
      </c>
      <c r="N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858.66</v>
      </c>
      <c r="O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835.03000000000009</v>
      </c>
      <c r="P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856.09</v>
      </c>
      <c r="Q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830.87</v>
      </c>
      <c r="R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792.78</v>
      </c>
      <c r="S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894.06000000000006</v>
      </c>
      <c r="T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908.99</v>
      </c>
      <c r="U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880.17</v>
      </c>
      <c r="V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955.96</v>
      </c>
      <c r="W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892.72</v>
      </c>
      <c r="X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1045.19</v>
      </c>
      <c r="Y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910.86</v>
      </c>
    </row>
    <row r="32" spans="1:25" x14ac:dyDescent="0.2">
      <c r="A32" s="83">
        <f t="shared" si="0"/>
        <v>42356</v>
      </c>
      <c r="B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810.46</v>
      </c>
      <c r="C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822.77</v>
      </c>
      <c r="D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867.05000000000007</v>
      </c>
      <c r="E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876.5</v>
      </c>
      <c r="F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867.11</v>
      </c>
      <c r="G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849.66</v>
      </c>
      <c r="H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800.70999999999992</v>
      </c>
      <c r="I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890.0100000000001</v>
      </c>
      <c r="J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836.05000000000007</v>
      </c>
      <c r="K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834.65</v>
      </c>
      <c r="L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813.35</v>
      </c>
      <c r="M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861.45</v>
      </c>
      <c r="N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837.09</v>
      </c>
      <c r="O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837.56999999999994</v>
      </c>
      <c r="P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812.7600000000001</v>
      </c>
      <c r="Q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821.16</v>
      </c>
      <c r="R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817.74</v>
      </c>
      <c r="S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905.8</v>
      </c>
      <c r="T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905.42</v>
      </c>
      <c r="U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878.38</v>
      </c>
      <c r="V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962.35</v>
      </c>
      <c r="W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896.63</v>
      </c>
      <c r="X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1069.4100000000001</v>
      </c>
      <c r="Y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926.36</v>
      </c>
    </row>
    <row r="33" spans="1:25" x14ac:dyDescent="0.2">
      <c r="A33" s="83">
        <f t="shared" si="0"/>
        <v>42357</v>
      </c>
      <c r="B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843.87</v>
      </c>
      <c r="C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809.09</v>
      </c>
      <c r="D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835.5200000000001</v>
      </c>
      <c r="E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844.96999999999991</v>
      </c>
      <c r="F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845.2</v>
      </c>
      <c r="G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836.2</v>
      </c>
      <c r="H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802.5200000000001</v>
      </c>
      <c r="I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843.17</v>
      </c>
      <c r="J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887.4899999999999</v>
      </c>
      <c r="K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835.64</v>
      </c>
      <c r="L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826.65</v>
      </c>
      <c r="M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844.18000000000006</v>
      </c>
      <c r="N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853.28</v>
      </c>
      <c r="O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843.66</v>
      </c>
      <c r="P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800.46</v>
      </c>
      <c r="Q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817.33</v>
      </c>
      <c r="R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840.45</v>
      </c>
      <c r="S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966.78</v>
      </c>
      <c r="T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991.0100000000001</v>
      </c>
      <c r="U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969.78</v>
      </c>
      <c r="V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930.36</v>
      </c>
      <c r="W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874.5</v>
      </c>
      <c r="X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1066.69</v>
      </c>
      <c r="Y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925.18</v>
      </c>
    </row>
    <row r="34" spans="1:25" x14ac:dyDescent="0.2">
      <c r="A34" s="83">
        <f t="shared" si="0"/>
        <v>42358</v>
      </c>
      <c r="B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805.17000000000007</v>
      </c>
      <c r="C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859.73</v>
      </c>
      <c r="D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894.87</v>
      </c>
      <c r="E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905.46999999999991</v>
      </c>
      <c r="F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905.50000000000011</v>
      </c>
      <c r="G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894.95</v>
      </c>
      <c r="H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850.28</v>
      </c>
      <c r="I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814.14</v>
      </c>
      <c r="J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845.03000000000009</v>
      </c>
      <c r="K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897.25</v>
      </c>
      <c r="L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853.55000000000007</v>
      </c>
      <c r="M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844.54000000000008</v>
      </c>
      <c r="N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844.62</v>
      </c>
      <c r="O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853.71</v>
      </c>
      <c r="P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853.68000000000006</v>
      </c>
      <c r="Q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827.65</v>
      </c>
      <c r="R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825.17</v>
      </c>
      <c r="S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949.64</v>
      </c>
      <c r="T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956.73</v>
      </c>
      <c r="U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935.63</v>
      </c>
      <c r="V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894.08</v>
      </c>
      <c r="W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836.75000000000011</v>
      </c>
      <c r="X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1040.4399999999998</v>
      </c>
      <c r="Y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877.63</v>
      </c>
    </row>
    <row r="35" spans="1:25" x14ac:dyDescent="0.2">
      <c r="A35" s="83">
        <f t="shared" si="0"/>
        <v>42359</v>
      </c>
      <c r="B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806.54</v>
      </c>
      <c r="C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853.30000000000007</v>
      </c>
      <c r="D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885.97</v>
      </c>
      <c r="E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900.89</v>
      </c>
      <c r="F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900.86</v>
      </c>
      <c r="G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891.13</v>
      </c>
      <c r="H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799.16000000000008</v>
      </c>
      <c r="I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889.25</v>
      </c>
      <c r="J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851.91000000000008</v>
      </c>
      <c r="K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869.98</v>
      </c>
      <c r="L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851.90000000000009</v>
      </c>
      <c r="M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791.18</v>
      </c>
      <c r="N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805.37</v>
      </c>
      <c r="O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812.66</v>
      </c>
      <c r="P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874.54000000000008</v>
      </c>
      <c r="Q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870.67</v>
      </c>
      <c r="R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815.79000000000008</v>
      </c>
      <c r="S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897.52</v>
      </c>
      <c r="T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896.9</v>
      </c>
      <c r="U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868.38</v>
      </c>
      <c r="V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936.17000000000007</v>
      </c>
      <c r="W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892.79000000000008</v>
      </c>
      <c r="X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1046.5899999999999</v>
      </c>
      <c r="Y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884.95</v>
      </c>
    </row>
    <row r="36" spans="1:25" x14ac:dyDescent="0.2">
      <c r="A36" s="83">
        <f t="shared" si="0"/>
        <v>42360</v>
      </c>
      <c r="B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809.5</v>
      </c>
      <c r="C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814.27</v>
      </c>
      <c r="D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839.67</v>
      </c>
      <c r="E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848.63</v>
      </c>
      <c r="F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848.61</v>
      </c>
      <c r="G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823.12</v>
      </c>
      <c r="H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795.14</v>
      </c>
      <c r="I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902.81</v>
      </c>
      <c r="J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847.32</v>
      </c>
      <c r="K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847.01</v>
      </c>
      <c r="L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838.39</v>
      </c>
      <c r="M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805.76</v>
      </c>
      <c r="N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808.41</v>
      </c>
      <c r="O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823.62</v>
      </c>
      <c r="P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902.68000000000006</v>
      </c>
      <c r="Q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893.46999999999991</v>
      </c>
      <c r="R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815.52</v>
      </c>
      <c r="S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879.93000000000006</v>
      </c>
      <c r="T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895.35</v>
      </c>
      <c r="U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882.1</v>
      </c>
      <c r="V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932.81000000000006</v>
      </c>
      <c r="W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867.18999999999994</v>
      </c>
      <c r="X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1046.08</v>
      </c>
      <c r="Y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877.6</v>
      </c>
    </row>
    <row r="37" spans="1:25" x14ac:dyDescent="0.2">
      <c r="A37" s="83">
        <f t="shared" si="0"/>
        <v>42361</v>
      </c>
      <c r="B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820.81</v>
      </c>
      <c r="C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814.29</v>
      </c>
      <c r="D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839.74</v>
      </c>
      <c r="E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848.53000000000009</v>
      </c>
      <c r="F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848.42</v>
      </c>
      <c r="G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835.68000000000006</v>
      </c>
      <c r="H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791.91</v>
      </c>
      <c r="I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889.58</v>
      </c>
      <c r="J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827.81000000000006</v>
      </c>
      <c r="K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847.06000000000006</v>
      </c>
      <c r="L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821.67</v>
      </c>
      <c r="M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860.31</v>
      </c>
      <c r="N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860.67</v>
      </c>
      <c r="O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844.96999999999991</v>
      </c>
      <c r="P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821.7700000000001</v>
      </c>
      <c r="Q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822.17</v>
      </c>
      <c r="R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819.36</v>
      </c>
      <c r="S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882.66</v>
      </c>
      <c r="T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920.28</v>
      </c>
      <c r="U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902.26</v>
      </c>
      <c r="V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971.29000000000008</v>
      </c>
      <c r="W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877.25</v>
      </c>
      <c r="X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1063.0300000000002</v>
      </c>
      <c r="Y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902.16000000000008</v>
      </c>
    </row>
    <row r="38" spans="1:25" x14ac:dyDescent="0.2">
      <c r="A38" s="83">
        <f t="shared" si="0"/>
        <v>42362</v>
      </c>
      <c r="B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821.7600000000001</v>
      </c>
      <c r="C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814.05000000000007</v>
      </c>
      <c r="D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835.16000000000008</v>
      </c>
      <c r="E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848.31999999999994</v>
      </c>
      <c r="F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848.25</v>
      </c>
      <c r="G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848.54000000000008</v>
      </c>
      <c r="H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795.66000000000008</v>
      </c>
      <c r="I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903.2</v>
      </c>
      <c r="J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847.5100000000001</v>
      </c>
      <c r="K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878.44999999999993</v>
      </c>
      <c r="L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878.73</v>
      </c>
      <c r="M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808.61</v>
      </c>
      <c r="N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827.07</v>
      </c>
      <c r="O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846.92</v>
      </c>
      <c r="P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928.25000000000011</v>
      </c>
      <c r="Q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928.80000000000007</v>
      </c>
      <c r="R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858.40000000000009</v>
      </c>
      <c r="S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868.56000000000006</v>
      </c>
      <c r="T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870.18</v>
      </c>
      <c r="U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886.25</v>
      </c>
      <c r="V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942.85</v>
      </c>
      <c r="W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897</v>
      </c>
      <c r="X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1021.85</v>
      </c>
      <c r="Y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877.57</v>
      </c>
    </row>
    <row r="39" spans="1:25" x14ac:dyDescent="0.2">
      <c r="A39" s="83">
        <f t="shared" si="0"/>
        <v>42363</v>
      </c>
      <c r="B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806.19999999999993</v>
      </c>
      <c r="C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857.49</v>
      </c>
      <c r="D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876.16</v>
      </c>
      <c r="E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895.44</v>
      </c>
      <c r="F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895.46</v>
      </c>
      <c r="G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867.35</v>
      </c>
      <c r="H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807.58</v>
      </c>
      <c r="I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922.02</v>
      </c>
      <c r="J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848.05000000000007</v>
      </c>
      <c r="K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860.76</v>
      </c>
      <c r="L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834.41</v>
      </c>
      <c r="M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858.18</v>
      </c>
      <c r="N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833.80000000000007</v>
      </c>
      <c r="O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808.91</v>
      </c>
      <c r="P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846.91</v>
      </c>
      <c r="Q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821.98</v>
      </c>
      <c r="R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817.99</v>
      </c>
      <c r="S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881.3</v>
      </c>
      <c r="T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887.5200000000001</v>
      </c>
      <c r="U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887.31</v>
      </c>
      <c r="V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941.74</v>
      </c>
      <c r="W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876.95</v>
      </c>
      <c r="X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1020.3100000000001</v>
      </c>
      <c r="Y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876.42000000000007</v>
      </c>
    </row>
    <row r="40" spans="1:25" x14ac:dyDescent="0.2">
      <c r="A40" s="83">
        <f t="shared" si="0"/>
        <v>42364</v>
      </c>
      <c r="B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809.03000000000009</v>
      </c>
      <c r="C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878.94</v>
      </c>
      <c r="D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894.51</v>
      </c>
      <c r="E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905.28</v>
      </c>
      <c r="F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905.15000000000009</v>
      </c>
      <c r="G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894.85</v>
      </c>
      <c r="H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827.93000000000006</v>
      </c>
      <c r="I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827.64</v>
      </c>
      <c r="J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839.91000000000008</v>
      </c>
      <c r="K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883.19999999999993</v>
      </c>
      <c r="L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868.69</v>
      </c>
      <c r="M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836.12</v>
      </c>
      <c r="N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835.89</v>
      </c>
      <c r="O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844.54000000000008</v>
      </c>
      <c r="P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844.48000000000013</v>
      </c>
      <c r="Q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801.43999999999994</v>
      </c>
      <c r="R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848.53000000000009</v>
      </c>
      <c r="S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979.68</v>
      </c>
      <c r="T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1016.0600000000001</v>
      </c>
      <c r="U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967.13</v>
      </c>
      <c r="V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884.2</v>
      </c>
      <c r="W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871.28000000000009</v>
      </c>
      <c r="X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1034.6199999999999</v>
      </c>
      <c r="Y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876.25000000000011</v>
      </c>
    </row>
    <row r="41" spans="1:25" x14ac:dyDescent="0.2">
      <c r="A41" s="83">
        <f t="shared" si="0"/>
        <v>42365</v>
      </c>
      <c r="B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809.41000000000008</v>
      </c>
      <c r="C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879.04000000000008</v>
      </c>
      <c r="D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894.36</v>
      </c>
      <c r="E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905.02</v>
      </c>
      <c r="F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904.97</v>
      </c>
      <c r="G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894.43000000000006</v>
      </c>
      <c r="H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849.9</v>
      </c>
      <c r="I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813.21999999999991</v>
      </c>
      <c r="J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822.74</v>
      </c>
      <c r="K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896.76</v>
      </c>
      <c r="L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853.55000000000007</v>
      </c>
      <c r="M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844.17000000000007</v>
      </c>
      <c r="N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843.9</v>
      </c>
      <c r="O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853.04</v>
      </c>
      <c r="P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852.85</v>
      </c>
      <c r="Q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825.93</v>
      </c>
      <c r="R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826.82999999999993</v>
      </c>
      <c r="S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955.2700000000001</v>
      </c>
      <c r="T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957.4799999999999</v>
      </c>
      <c r="U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937</v>
      </c>
      <c r="V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896.57</v>
      </c>
      <c r="W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838.94999999999993</v>
      </c>
      <c r="X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980.5</v>
      </c>
      <c r="Y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845.93000000000006</v>
      </c>
    </row>
    <row r="42" spans="1:25" x14ac:dyDescent="0.2">
      <c r="A42" s="83">
        <f t="shared" si="0"/>
        <v>42366</v>
      </c>
      <c r="B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835.21</v>
      </c>
      <c r="C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905.26</v>
      </c>
      <c r="D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905.36</v>
      </c>
      <c r="E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931.2600000000001</v>
      </c>
      <c r="F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931.69999999999993</v>
      </c>
      <c r="G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905.93</v>
      </c>
      <c r="H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858.97</v>
      </c>
      <c r="I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988.58</v>
      </c>
      <c r="J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890.21</v>
      </c>
      <c r="K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913.68</v>
      </c>
      <c r="L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903.22</v>
      </c>
      <c r="M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827.68</v>
      </c>
      <c r="N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827.13</v>
      </c>
      <c r="O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846.85</v>
      </c>
      <c r="P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927.82</v>
      </c>
      <c r="Q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902.64</v>
      </c>
      <c r="R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857.58</v>
      </c>
      <c r="S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864.62</v>
      </c>
      <c r="T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865.08</v>
      </c>
      <c r="U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865.75</v>
      </c>
      <c r="V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907.73</v>
      </c>
      <c r="W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859.08</v>
      </c>
      <c r="X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946.97</v>
      </c>
      <c r="Y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839.69999999999993</v>
      </c>
    </row>
    <row r="43" spans="1:25" x14ac:dyDescent="0.2">
      <c r="A43" s="83">
        <f t="shared" si="0"/>
        <v>42367</v>
      </c>
      <c r="B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808.14</v>
      </c>
      <c r="C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835.43999999999994</v>
      </c>
      <c r="D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880.97</v>
      </c>
      <c r="E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881.06000000000006</v>
      </c>
      <c r="F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880.92</v>
      </c>
      <c r="G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857.95</v>
      </c>
      <c r="H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795.63000000000011</v>
      </c>
      <c r="I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894.06000000000006</v>
      </c>
      <c r="J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847.8</v>
      </c>
      <c r="K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833.72</v>
      </c>
      <c r="L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833.69999999999993</v>
      </c>
      <c r="M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806.24</v>
      </c>
      <c r="N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807.20999999999992</v>
      </c>
      <c r="O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820.26</v>
      </c>
      <c r="P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820.32</v>
      </c>
      <c r="Q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821.05000000000007</v>
      </c>
      <c r="R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820.56000000000006</v>
      </c>
      <c r="S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925.67</v>
      </c>
      <c r="T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918.65</v>
      </c>
      <c r="U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886.36</v>
      </c>
      <c r="V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956.48</v>
      </c>
      <c r="W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900.51</v>
      </c>
      <c r="X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1054.3999999999999</v>
      </c>
      <c r="Y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862.13</v>
      </c>
    </row>
    <row r="44" spans="1:25" x14ac:dyDescent="0.2">
      <c r="A44" s="83">
        <f t="shared" si="0"/>
        <v>42368</v>
      </c>
      <c r="B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814.4899999999999</v>
      </c>
      <c r="C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876.05000000000007</v>
      </c>
      <c r="D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895.39</v>
      </c>
      <c r="E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895.49</v>
      </c>
      <c r="F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905.42</v>
      </c>
      <c r="G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881.28</v>
      </c>
      <c r="H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815.82</v>
      </c>
      <c r="I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922.25000000000011</v>
      </c>
      <c r="J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868.46</v>
      </c>
      <c r="K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879.25</v>
      </c>
      <c r="L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834.11</v>
      </c>
      <c r="M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825.28000000000009</v>
      </c>
      <c r="N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825.52</v>
      </c>
      <c r="O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825.31000000000006</v>
      </c>
      <c r="P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833.80000000000007</v>
      </c>
      <c r="Q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847.33</v>
      </c>
      <c r="R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796.18000000000006</v>
      </c>
      <c r="S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863.38</v>
      </c>
      <c r="T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861.92</v>
      </c>
      <c r="U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863.31</v>
      </c>
      <c r="V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917.08</v>
      </c>
      <c r="W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856.06</v>
      </c>
      <c r="X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1035.6799999999998</v>
      </c>
      <c r="Y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820.18000000000006</v>
      </c>
    </row>
    <row r="45" spans="1:25" x14ac:dyDescent="0.2">
      <c r="A45" s="83">
        <f t="shared" si="0"/>
        <v>42369</v>
      </c>
      <c r="B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820.33</v>
      </c>
      <c r="C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830.67</v>
      </c>
      <c r="D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857.23</v>
      </c>
      <c r="E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857.32999999999993</v>
      </c>
      <c r="F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866.58</v>
      </c>
      <c r="G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848.75</v>
      </c>
      <c r="H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795.49</v>
      </c>
      <c r="I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912.26</v>
      </c>
      <c r="J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859.4</v>
      </c>
      <c r="K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912.7700000000001</v>
      </c>
      <c r="L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854.8900000000001</v>
      </c>
      <c r="M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793.00000000000011</v>
      </c>
      <c r="N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797.20999999999992</v>
      </c>
      <c r="O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797.35</v>
      </c>
      <c r="P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865.06</v>
      </c>
      <c r="Q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848.18000000000006</v>
      </c>
      <c r="R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819.42</v>
      </c>
      <c r="S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942.56000000000006</v>
      </c>
      <c r="T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963.73</v>
      </c>
      <c r="U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922.03</v>
      </c>
      <c r="V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972.36</v>
      </c>
      <c r="W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922.19999999999993</v>
      </c>
      <c r="X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1132.2500000000002</v>
      </c>
      <c r="Y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1080.2300000000002</v>
      </c>
    </row>
    <row r="47" spans="1:25" x14ac:dyDescent="0.25">
      <c r="A47" s="91" t="s">
        <v>151</v>
      </c>
    </row>
    <row r="48" spans="1:25" ht="12.75" x14ac:dyDescent="0.2">
      <c r="A48" s="172" t="s">
        <v>48</v>
      </c>
      <c r="B48" s="183" t="s">
        <v>122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123</v>
      </c>
      <c r="C50" s="166" t="s">
        <v>124</v>
      </c>
      <c r="D50" s="166" t="s">
        <v>125</v>
      </c>
      <c r="E50" s="166" t="s">
        <v>126</v>
      </c>
      <c r="F50" s="166" t="s">
        <v>127</v>
      </c>
      <c r="G50" s="166" t="s">
        <v>128</v>
      </c>
      <c r="H50" s="166" t="s">
        <v>129</v>
      </c>
      <c r="I50" s="166" t="s">
        <v>130</v>
      </c>
      <c r="J50" s="166" t="s">
        <v>131</v>
      </c>
      <c r="K50" s="166" t="s">
        <v>132</v>
      </c>
      <c r="L50" s="166" t="s">
        <v>133</v>
      </c>
      <c r="M50" s="166" t="s">
        <v>134</v>
      </c>
      <c r="N50" s="177" t="s">
        <v>135</v>
      </c>
      <c r="O50" s="166" t="s">
        <v>136</v>
      </c>
      <c r="P50" s="166" t="s">
        <v>137</v>
      </c>
      <c r="Q50" s="166" t="s">
        <v>138</v>
      </c>
      <c r="R50" s="166" t="s">
        <v>139</v>
      </c>
      <c r="S50" s="166" t="s">
        <v>140</v>
      </c>
      <c r="T50" s="166" t="s">
        <v>141</v>
      </c>
      <c r="U50" s="166" t="s">
        <v>142</v>
      </c>
      <c r="V50" s="166" t="s">
        <v>143</v>
      </c>
      <c r="W50" s="166" t="s">
        <v>144</v>
      </c>
      <c r="X50" s="166" t="s">
        <v>145</v>
      </c>
      <c r="Y50" s="166" t="s">
        <v>146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 t="shared" ref="A52:A76" si="1">A15</f>
        <v>42339</v>
      </c>
      <c r="B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853.52</v>
      </c>
      <c r="C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901.97</v>
      </c>
      <c r="D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933.9</v>
      </c>
      <c r="E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933.94</v>
      </c>
      <c r="F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917.78000000000009</v>
      </c>
      <c r="G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918.04</v>
      </c>
      <c r="H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868.74</v>
      </c>
      <c r="I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1000.5500000000001</v>
      </c>
      <c r="J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926.98</v>
      </c>
      <c r="K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942.01</v>
      </c>
      <c r="L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931.1</v>
      </c>
      <c r="M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876</v>
      </c>
      <c r="N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862.64</v>
      </c>
      <c r="O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898.01</v>
      </c>
      <c r="P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1032.49</v>
      </c>
      <c r="Q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1001.59</v>
      </c>
      <c r="R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892.5</v>
      </c>
      <c r="S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801.45</v>
      </c>
      <c r="T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793.72</v>
      </c>
      <c r="U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818.18</v>
      </c>
      <c r="V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796.21</v>
      </c>
      <c r="W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799.85</v>
      </c>
      <c r="X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899.81</v>
      </c>
      <c r="Y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786.56</v>
      </c>
      <c r="AA52" s="84"/>
    </row>
    <row r="53" spans="1:27" x14ac:dyDescent="0.2">
      <c r="A53" s="83">
        <f t="shared" si="1"/>
        <v>42340</v>
      </c>
      <c r="B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848.45</v>
      </c>
      <c r="C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896.2600000000001</v>
      </c>
      <c r="D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927.63</v>
      </c>
      <c r="E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917.01</v>
      </c>
      <c r="F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917.15</v>
      </c>
      <c r="G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907.76</v>
      </c>
      <c r="H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849.39</v>
      </c>
      <c r="I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951.3</v>
      </c>
      <c r="J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871.09</v>
      </c>
      <c r="K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884.15</v>
      </c>
      <c r="L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874.48</v>
      </c>
      <c r="M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810.19</v>
      </c>
      <c r="N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829.18999999999994</v>
      </c>
      <c r="O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832.96</v>
      </c>
      <c r="P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924.2</v>
      </c>
      <c r="Q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925.14</v>
      </c>
      <c r="R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845.28000000000009</v>
      </c>
      <c r="S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795.46</v>
      </c>
      <c r="T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795.58</v>
      </c>
      <c r="U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781.62</v>
      </c>
      <c r="V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826.38</v>
      </c>
      <c r="W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773.9</v>
      </c>
      <c r="X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954.7299999999999</v>
      </c>
      <c r="Y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793.61</v>
      </c>
    </row>
    <row r="54" spans="1:27" x14ac:dyDescent="0.2">
      <c r="A54" s="83">
        <f t="shared" si="1"/>
        <v>42341</v>
      </c>
      <c r="B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822.38</v>
      </c>
      <c r="C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862.34</v>
      </c>
      <c r="D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876.63</v>
      </c>
      <c r="E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876.58</v>
      </c>
      <c r="F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886.49</v>
      </c>
      <c r="G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867.69</v>
      </c>
      <c r="H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823.02</v>
      </c>
      <c r="I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921.47</v>
      </c>
      <c r="J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876.12</v>
      </c>
      <c r="K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875.38</v>
      </c>
      <c r="L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866.18999999999994</v>
      </c>
      <c r="M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789.16000000000008</v>
      </c>
      <c r="N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789.07</v>
      </c>
      <c r="O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796.2600000000001</v>
      </c>
      <c r="P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856.84</v>
      </c>
      <c r="Q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848.56000000000006</v>
      </c>
      <c r="R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815.9899999999999</v>
      </c>
      <c r="S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833.08</v>
      </c>
      <c r="T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835.56000000000006</v>
      </c>
      <c r="U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819.57</v>
      </c>
      <c r="V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854.14</v>
      </c>
      <c r="W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816.6</v>
      </c>
      <c r="X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951.7</v>
      </c>
      <c r="Y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802.12</v>
      </c>
    </row>
    <row r="55" spans="1:27" x14ac:dyDescent="0.2">
      <c r="A55" s="83">
        <f t="shared" si="1"/>
        <v>42342</v>
      </c>
      <c r="B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813.84</v>
      </c>
      <c r="C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857.76</v>
      </c>
      <c r="D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876.82</v>
      </c>
      <c r="E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876.78000000000009</v>
      </c>
      <c r="F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877.02</v>
      </c>
      <c r="G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868.08</v>
      </c>
      <c r="H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815.14</v>
      </c>
      <c r="I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922.21999999999991</v>
      </c>
      <c r="J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872.24</v>
      </c>
      <c r="K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885.82</v>
      </c>
      <c r="L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875.98</v>
      </c>
      <c r="M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803.83</v>
      </c>
      <c r="N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811.47</v>
      </c>
      <c r="O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830.76</v>
      </c>
      <c r="P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861.81000000000006</v>
      </c>
      <c r="Q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831.36</v>
      </c>
      <c r="R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791.42000000000007</v>
      </c>
      <c r="S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842.76</v>
      </c>
      <c r="T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844.56</v>
      </c>
      <c r="U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830.34</v>
      </c>
      <c r="V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861.54000000000008</v>
      </c>
      <c r="W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811.29</v>
      </c>
      <c r="X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964.36</v>
      </c>
      <c r="Y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806.34</v>
      </c>
    </row>
    <row r="56" spans="1:27" x14ac:dyDescent="0.2">
      <c r="A56" s="83">
        <f t="shared" si="1"/>
        <v>42343</v>
      </c>
      <c r="B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800.64</v>
      </c>
      <c r="C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836.45999999999992</v>
      </c>
      <c r="D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860.53</v>
      </c>
      <c r="E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860.54</v>
      </c>
      <c r="F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855.53</v>
      </c>
      <c r="G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846.63</v>
      </c>
      <c r="H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793.6400000000001</v>
      </c>
      <c r="I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777.75</v>
      </c>
      <c r="J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835.33</v>
      </c>
      <c r="K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855.2600000000001</v>
      </c>
      <c r="L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836.46999999999991</v>
      </c>
      <c r="M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827.05000000000007</v>
      </c>
      <c r="N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809.55000000000007</v>
      </c>
      <c r="O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826.93999999999994</v>
      </c>
      <c r="P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836.04000000000008</v>
      </c>
      <c r="Q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850.56999999999994</v>
      </c>
      <c r="R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788.18000000000006</v>
      </c>
      <c r="S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941.35</v>
      </c>
      <c r="T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1009.4699999999999</v>
      </c>
      <c r="U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1008.25</v>
      </c>
      <c r="V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962.65</v>
      </c>
      <c r="W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837.31</v>
      </c>
      <c r="X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1028.99</v>
      </c>
      <c r="Y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869.74</v>
      </c>
    </row>
    <row r="57" spans="1:27" x14ac:dyDescent="0.2">
      <c r="A57" s="83">
        <f t="shared" si="1"/>
        <v>42344</v>
      </c>
      <c r="B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801.16</v>
      </c>
      <c r="C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836.58</v>
      </c>
      <c r="D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860.48</v>
      </c>
      <c r="E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860.31000000000006</v>
      </c>
      <c r="F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854.24000000000012</v>
      </c>
      <c r="G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845.57</v>
      </c>
      <c r="H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827.97</v>
      </c>
      <c r="I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827.82</v>
      </c>
      <c r="J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774.05000000000007</v>
      </c>
      <c r="K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925.36</v>
      </c>
      <c r="L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883.38</v>
      </c>
      <c r="M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863.53000000000009</v>
      </c>
      <c r="N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834.5</v>
      </c>
      <c r="O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834.85</v>
      </c>
      <c r="P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873.43999999999994</v>
      </c>
      <c r="Q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900.58</v>
      </c>
      <c r="R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820.49000000000012</v>
      </c>
      <c r="S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935.55000000000007</v>
      </c>
      <c r="T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952.3</v>
      </c>
      <c r="U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953.48</v>
      </c>
      <c r="V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910.65</v>
      </c>
      <c r="W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834.57999999999993</v>
      </c>
      <c r="X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968.69999999999993</v>
      </c>
      <c r="Y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833.12</v>
      </c>
    </row>
    <row r="58" spans="1:27" x14ac:dyDescent="0.2">
      <c r="A58" s="83">
        <f t="shared" si="1"/>
        <v>42345</v>
      </c>
      <c r="B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805.76</v>
      </c>
      <c r="C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839.7299999999999</v>
      </c>
      <c r="D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867.28</v>
      </c>
      <c r="E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877.02</v>
      </c>
      <c r="F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877.07</v>
      </c>
      <c r="G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840</v>
      </c>
      <c r="H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789.93</v>
      </c>
      <c r="I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883.24</v>
      </c>
      <c r="J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849.62</v>
      </c>
      <c r="K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855.19999999999993</v>
      </c>
      <c r="L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846</v>
      </c>
      <c r="M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788.07</v>
      </c>
      <c r="N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787.87</v>
      </c>
      <c r="O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787.80000000000007</v>
      </c>
      <c r="P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836.9</v>
      </c>
      <c r="Q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820.25</v>
      </c>
      <c r="R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785.53</v>
      </c>
      <c r="S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863.78</v>
      </c>
      <c r="T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865.03</v>
      </c>
      <c r="U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851.25</v>
      </c>
      <c r="V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920.28</v>
      </c>
      <c r="W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833.91000000000008</v>
      </c>
      <c r="X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996.99</v>
      </c>
      <c r="Y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823.81000000000006</v>
      </c>
    </row>
    <row r="59" spans="1:27" x14ac:dyDescent="0.2">
      <c r="A59" s="83">
        <f t="shared" si="1"/>
        <v>42346</v>
      </c>
      <c r="B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781.70999999999992</v>
      </c>
      <c r="C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822.11</v>
      </c>
      <c r="D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848.63</v>
      </c>
      <c r="E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848.74</v>
      </c>
      <c r="F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839.68</v>
      </c>
      <c r="G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822.24</v>
      </c>
      <c r="H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782.5</v>
      </c>
      <c r="I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883.57</v>
      </c>
      <c r="J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841.21</v>
      </c>
      <c r="K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873.88</v>
      </c>
      <c r="L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859.2600000000001</v>
      </c>
      <c r="M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791.02</v>
      </c>
      <c r="N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790.64</v>
      </c>
      <c r="O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790.64</v>
      </c>
      <c r="P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836.57</v>
      </c>
      <c r="Q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820.25</v>
      </c>
      <c r="R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786.31000000000006</v>
      </c>
      <c r="S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880.35</v>
      </c>
      <c r="T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881.88</v>
      </c>
      <c r="U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851.95999999999992</v>
      </c>
      <c r="V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922.99</v>
      </c>
      <c r="W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842.19</v>
      </c>
      <c r="X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1039.5899999999999</v>
      </c>
      <c r="Y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855.38</v>
      </c>
    </row>
    <row r="60" spans="1:27" x14ac:dyDescent="0.2">
      <c r="A60" s="83">
        <f t="shared" si="1"/>
        <v>42347</v>
      </c>
      <c r="B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774.31999999999994</v>
      </c>
      <c r="C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822.56000000000006</v>
      </c>
      <c r="D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849.1</v>
      </c>
      <c r="E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849.17</v>
      </c>
      <c r="F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840.11</v>
      </c>
      <c r="G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822.86</v>
      </c>
      <c r="H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783.85</v>
      </c>
      <c r="I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885.13</v>
      </c>
      <c r="J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810.95999999999992</v>
      </c>
      <c r="K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821.75</v>
      </c>
      <c r="L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796.90000000000009</v>
      </c>
      <c r="M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822.74000000000012</v>
      </c>
      <c r="N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784.38</v>
      </c>
      <c r="O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784.4899999999999</v>
      </c>
      <c r="P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829.87</v>
      </c>
      <c r="Q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821.76</v>
      </c>
      <c r="R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775.78000000000009</v>
      </c>
      <c r="S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874.17</v>
      </c>
      <c r="T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890.68</v>
      </c>
      <c r="U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847.65</v>
      </c>
      <c r="V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923.93999999999994</v>
      </c>
      <c r="W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841.04000000000008</v>
      </c>
      <c r="X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1042.06</v>
      </c>
      <c r="Y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839.46</v>
      </c>
    </row>
    <row r="61" spans="1:27" x14ac:dyDescent="0.2">
      <c r="A61" s="83">
        <f t="shared" si="1"/>
        <v>42348</v>
      </c>
      <c r="B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773.75</v>
      </c>
      <c r="C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822.05000000000007</v>
      </c>
      <c r="D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839.68</v>
      </c>
      <c r="E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848.81000000000006</v>
      </c>
      <c r="F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839.84</v>
      </c>
      <c r="G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822.79000000000008</v>
      </c>
      <c r="H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783.12</v>
      </c>
      <c r="I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884.7</v>
      </c>
      <c r="J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811.17</v>
      </c>
      <c r="K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813.09</v>
      </c>
      <c r="L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788.93999999999994</v>
      </c>
      <c r="M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821.72</v>
      </c>
      <c r="N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796.7700000000001</v>
      </c>
      <c r="O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783.93999999999994</v>
      </c>
      <c r="P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829.71</v>
      </c>
      <c r="Q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821.89</v>
      </c>
      <c r="R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775.89</v>
      </c>
      <c r="S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873.5200000000001</v>
      </c>
      <c r="T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891.6</v>
      </c>
      <c r="U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847.25</v>
      </c>
      <c r="V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913.5</v>
      </c>
      <c r="W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835.97</v>
      </c>
      <c r="X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1020.73</v>
      </c>
      <c r="Y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839.53</v>
      </c>
    </row>
    <row r="62" spans="1:27" x14ac:dyDescent="0.2">
      <c r="A62" s="83">
        <f t="shared" si="1"/>
        <v>42349</v>
      </c>
      <c r="B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774.54000000000008</v>
      </c>
      <c r="C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820.72</v>
      </c>
      <c r="D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847.19</v>
      </c>
      <c r="E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847.12</v>
      </c>
      <c r="F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838.2700000000001</v>
      </c>
      <c r="G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821.17000000000007</v>
      </c>
      <c r="H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773.68000000000006</v>
      </c>
      <c r="I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869.68999999999994</v>
      </c>
      <c r="J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817.02</v>
      </c>
      <c r="K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819.6</v>
      </c>
      <c r="L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802.85</v>
      </c>
      <c r="M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826.21</v>
      </c>
      <c r="N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774.51</v>
      </c>
      <c r="O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801.36</v>
      </c>
      <c r="P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872.49000000000012</v>
      </c>
      <c r="Q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859.07</v>
      </c>
      <c r="R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797.69999999999993</v>
      </c>
      <c r="S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858.64</v>
      </c>
      <c r="T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872.9799999999999</v>
      </c>
      <c r="U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848</v>
      </c>
      <c r="V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914.64</v>
      </c>
      <c r="W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863.93000000000006</v>
      </c>
      <c r="X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1022.7599999999999</v>
      </c>
      <c r="Y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848.49</v>
      </c>
    </row>
    <row r="63" spans="1:27" x14ac:dyDescent="0.2">
      <c r="A63" s="83">
        <f t="shared" si="1"/>
        <v>42350</v>
      </c>
      <c r="B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789.09</v>
      </c>
      <c r="C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807.81000000000006</v>
      </c>
      <c r="D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834.98</v>
      </c>
      <c r="E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844.51</v>
      </c>
      <c r="F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835.08</v>
      </c>
      <c r="G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835.18000000000006</v>
      </c>
      <c r="H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808.7700000000001</v>
      </c>
      <c r="I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775.68</v>
      </c>
      <c r="J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857.28</v>
      </c>
      <c r="K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834.39</v>
      </c>
      <c r="L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799.5200000000001</v>
      </c>
      <c r="M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799.33</v>
      </c>
      <c r="N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824.78</v>
      </c>
      <c r="O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847.6</v>
      </c>
      <c r="P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847.64</v>
      </c>
      <c r="Q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848.26</v>
      </c>
      <c r="R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787.44</v>
      </c>
      <c r="S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968.24</v>
      </c>
      <c r="T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966.78</v>
      </c>
      <c r="U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970.7</v>
      </c>
      <c r="V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929.27</v>
      </c>
      <c r="W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866.69</v>
      </c>
      <c r="X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1050.55</v>
      </c>
      <c r="Y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861.51</v>
      </c>
    </row>
    <row r="64" spans="1:27" x14ac:dyDescent="0.2">
      <c r="A64" s="83">
        <f t="shared" si="1"/>
        <v>42351</v>
      </c>
      <c r="B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790.35</v>
      </c>
      <c r="C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799.33</v>
      </c>
      <c r="D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835.05</v>
      </c>
      <c r="E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835.09</v>
      </c>
      <c r="F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834.91</v>
      </c>
      <c r="G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825.88</v>
      </c>
      <c r="H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808.51</v>
      </c>
      <c r="I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799.96999999999991</v>
      </c>
      <c r="J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798.64</v>
      </c>
      <c r="K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882.15</v>
      </c>
      <c r="L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843.63</v>
      </c>
      <c r="M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834.56999999999994</v>
      </c>
      <c r="N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834.31000000000006</v>
      </c>
      <c r="O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862.28</v>
      </c>
      <c r="P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862.2</v>
      </c>
      <c r="Q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848.68999999999994</v>
      </c>
      <c r="R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787.2600000000001</v>
      </c>
      <c r="S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964.97</v>
      </c>
      <c r="T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964.40000000000009</v>
      </c>
      <c r="U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962.82999999999993</v>
      </c>
      <c r="V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921.06000000000006</v>
      </c>
      <c r="W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863.91000000000008</v>
      </c>
      <c r="X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1049.3899999999999</v>
      </c>
      <c r="Y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852.06000000000006</v>
      </c>
    </row>
    <row r="65" spans="1:25" x14ac:dyDescent="0.2">
      <c r="A65" s="83">
        <f t="shared" si="1"/>
        <v>42352</v>
      </c>
      <c r="B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773.93</v>
      </c>
      <c r="C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820.9799999999999</v>
      </c>
      <c r="D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847.3</v>
      </c>
      <c r="E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847.25</v>
      </c>
      <c r="F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838.15</v>
      </c>
      <c r="G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820.95999999999992</v>
      </c>
      <c r="H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773.63</v>
      </c>
      <c r="I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869.47</v>
      </c>
      <c r="J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816.79</v>
      </c>
      <c r="K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827.73</v>
      </c>
      <c r="L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810.76</v>
      </c>
      <c r="M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800.98</v>
      </c>
      <c r="N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779.58</v>
      </c>
      <c r="O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801.17</v>
      </c>
      <c r="P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872.29</v>
      </c>
      <c r="Q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859.15</v>
      </c>
      <c r="R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797.25000000000011</v>
      </c>
      <c r="S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860.35</v>
      </c>
      <c r="T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875.93000000000006</v>
      </c>
      <c r="U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849.20999999999992</v>
      </c>
      <c r="V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913.93999999999994</v>
      </c>
      <c r="W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868.53000000000009</v>
      </c>
      <c r="X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1030.3599999999999</v>
      </c>
      <c r="Y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849.91</v>
      </c>
    </row>
    <row r="66" spans="1:25" x14ac:dyDescent="0.2">
      <c r="A66" s="83">
        <f t="shared" si="1"/>
        <v>42353</v>
      </c>
      <c r="B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774.4</v>
      </c>
      <c r="C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820.7</v>
      </c>
      <c r="D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847.21</v>
      </c>
      <c r="E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847.44999999999993</v>
      </c>
      <c r="F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838.44</v>
      </c>
      <c r="G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829.97</v>
      </c>
      <c r="H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781.95</v>
      </c>
      <c r="I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883.38</v>
      </c>
      <c r="J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817.37</v>
      </c>
      <c r="K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828.25000000000011</v>
      </c>
      <c r="L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787.14</v>
      </c>
      <c r="M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858.31</v>
      </c>
      <c r="N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817.51</v>
      </c>
      <c r="O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788.78</v>
      </c>
      <c r="P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836.25</v>
      </c>
      <c r="Q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828.79000000000008</v>
      </c>
      <c r="R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787.95</v>
      </c>
      <c r="S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895.39</v>
      </c>
      <c r="T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884.27</v>
      </c>
      <c r="U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853</v>
      </c>
      <c r="V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925.12</v>
      </c>
      <c r="W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899.92</v>
      </c>
      <c r="X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1082.69</v>
      </c>
      <c r="Y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914.93</v>
      </c>
    </row>
    <row r="67" spans="1:25" x14ac:dyDescent="0.2">
      <c r="A67" s="83">
        <f t="shared" si="1"/>
        <v>42354</v>
      </c>
      <c r="B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780.28</v>
      </c>
      <c r="C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820.62</v>
      </c>
      <c r="D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847.21</v>
      </c>
      <c r="E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847.23</v>
      </c>
      <c r="F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847.44999999999993</v>
      </c>
      <c r="G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830.01</v>
      </c>
      <c r="H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774.41</v>
      </c>
      <c r="I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870.2700000000001</v>
      </c>
      <c r="J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810.14</v>
      </c>
      <c r="K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803.71</v>
      </c>
      <c r="L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779.67</v>
      </c>
      <c r="M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887.29000000000008</v>
      </c>
      <c r="N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839.68999999999994</v>
      </c>
      <c r="O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823.97</v>
      </c>
      <c r="P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828.43000000000006</v>
      </c>
      <c r="Q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820.84</v>
      </c>
      <c r="R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804.41</v>
      </c>
      <c r="S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893.41</v>
      </c>
      <c r="T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899.25</v>
      </c>
      <c r="U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864.44</v>
      </c>
      <c r="V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922.78000000000009</v>
      </c>
      <c r="W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871.07999999999993</v>
      </c>
      <c r="X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1041.3499999999999</v>
      </c>
      <c r="Y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890.91000000000008</v>
      </c>
    </row>
    <row r="68" spans="1:25" x14ac:dyDescent="0.2">
      <c r="A68" s="83">
        <f t="shared" si="1"/>
        <v>42355</v>
      </c>
      <c r="B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788.46</v>
      </c>
      <c r="C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838.58</v>
      </c>
      <c r="D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847.39</v>
      </c>
      <c r="E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856.55000000000007</v>
      </c>
      <c r="F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856.87</v>
      </c>
      <c r="G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830.42</v>
      </c>
      <c r="H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790.25</v>
      </c>
      <c r="I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883.72</v>
      </c>
      <c r="J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810.1</v>
      </c>
      <c r="K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803.79000000000008</v>
      </c>
      <c r="L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787.55</v>
      </c>
      <c r="M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840.71</v>
      </c>
      <c r="N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839.32</v>
      </c>
      <c r="O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816.25</v>
      </c>
      <c r="P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836.81999999999994</v>
      </c>
      <c r="Q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812.18999999999994</v>
      </c>
      <c r="R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775</v>
      </c>
      <c r="S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873.89</v>
      </c>
      <c r="T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888.45999999999992</v>
      </c>
      <c r="U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860.32</v>
      </c>
      <c r="V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934.32</v>
      </c>
      <c r="W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872.58</v>
      </c>
      <c r="X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1021.45</v>
      </c>
      <c r="Y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890.29000000000008</v>
      </c>
    </row>
    <row r="69" spans="1:25" x14ac:dyDescent="0.2">
      <c r="A69" s="83">
        <f t="shared" si="1"/>
        <v>42356</v>
      </c>
      <c r="B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792.2600000000001</v>
      </c>
      <c r="C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804.28</v>
      </c>
      <c r="D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847.5200000000001</v>
      </c>
      <c r="E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856.74</v>
      </c>
      <c r="F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847.57</v>
      </c>
      <c r="G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830.53000000000009</v>
      </c>
      <c r="H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782.74</v>
      </c>
      <c r="I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869.94</v>
      </c>
      <c r="J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817.24</v>
      </c>
      <c r="K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815.88</v>
      </c>
      <c r="L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795.08</v>
      </c>
      <c r="M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842.05000000000007</v>
      </c>
      <c r="N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818.2600000000001</v>
      </c>
      <c r="O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818.7299999999999</v>
      </c>
      <c r="P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794.5100000000001</v>
      </c>
      <c r="Q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802.70999999999992</v>
      </c>
      <c r="R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799.37</v>
      </c>
      <c r="S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885.35</v>
      </c>
      <c r="T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884.98</v>
      </c>
      <c r="U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858.58</v>
      </c>
      <c r="V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940.56000000000006</v>
      </c>
      <c r="W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876.4</v>
      </c>
      <c r="X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1045.0899999999999</v>
      </c>
      <c r="Y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905.43</v>
      </c>
    </row>
    <row r="70" spans="1:25" x14ac:dyDescent="0.2">
      <c r="A70" s="83">
        <f t="shared" si="1"/>
        <v>42357</v>
      </c>
      <c r="B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824.89</v>
      </c>
      <c r="C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790.93000000000006</v>
      </c>
      <c r="D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816.73</v>
      </c>
      <c r="E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825.95999999999992</v>
      </c>
      <c r="F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826.18000000000006</v>
      </c>
      <c r="G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817.40000000000009</v>
      </c>
      <c r="H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784.5100000000001</v>
      </c>
      <c r="I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824.19999999999993</v>
      </c>
      <c r="J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867.46999999999991</v>
      </c>
      <c r="K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816.85</v>
      </c>
      <c r="L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808.06999999999994</v>
      </c>
      <c r="M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825.19</v>
      </c>
      <c r="N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834.06999999999994</v>
      </c>
      <c r="O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824.68000000000006</v>
      </c>
      <c r="P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782.5</v>
      </c>
      <c r="Q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798.97</v>
      </c>
      <c r="R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821.54000000000008</v>
      </c>
      <c r="S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944.89</v>
      </c>
      <c r="T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968.55000000000007</v>
      </c>
      <c r="U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947.82</v>
      </c>
      <c r="V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909.33</v>
      </c>
      <c r="W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854.79000000000008</v>
      </c>
      <c r="X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1042.44</v>
      </c>
      <c r="Y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904.27</v>
      </c>
    </row>
    <row r="71" spans="1:25" x14ac:dyDescent="0.2">
      <c r="A71" s="83">
        <f t="shared" si="1"/>
        <v>42358</v>
      </c>
      <c r="B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787.1</v>
      </c>
      <c r="C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840.37</v>
      </c>
      <c r="D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874.68</v>
      </c>
      <c r="E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885.03</v>
      </c>
      <c r="F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885.06000000000006</v>
      </c>
      <c r="G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874.7600000000001</v>
      </c>
      <c r="H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831.14</v>
      </c>
      <c r="I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795.86</v>
      </c>
      <c r="J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826.0200000000001</v>
      </c>
      <c r="K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877</v>
      </c>
      <c r="L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834.34</v>
      </c>
      <c r="M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825.54000000000008</v>
      </c>
      <c r="N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825.62</v>
      </c>
      <c r="O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834.49</v>
      </c>
      <c r="P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834.46</v>
      </c>
      <c r="Q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809.05000000000007</v>
      </c>
      <c r="R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806.63</v>
      </c>
      <c r="S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928.15</v>
      </c>
      <c r="T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935.08</v>
      </c>
      <c r="U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914.48000000000013</v>
      </c>
      <c r="V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873.9</v>
      </c>
      <c r="W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817.93000000000006</v>
      </c>
      <c r="X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1016.8100000000001</v>
      </c>
      <c r="Y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857.85</v>
      </c>
    </row>
    <row r="72" spans="1:25" x14ac:dyDescent="0.2">
      <c r="A72" s="83">
        <f t="shared" si="1"/>
        <v>42359</v>
      </c>
      <c r="B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788.43</v>
      </c>
      <c r="C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834.09</v>
      </c>
      <c r="D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865.98</v>
      </c>
      <c r="E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880.56</v>
      </c>
      <c r="F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880.53</v>
      </c>
      <c r="G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871.03</v>
      </c>
      <c r="H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781.23000000000013</v>
      </c>
      <c r="I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869.18999999999994</v>
      </c>
      <c r="J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832.74</v>
      </c>
      <c r="K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850.38</v>
      </c>
      <c r="L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832.72</v>
      </c>
      <c r="M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773.43</v>
      </c>
      <c r="N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787.29000000000008</v>
      </c>
      <c r="O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794.41</v>
      </c>
      <c r="P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854.83</v>
      </c>
      <c r="Q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851.06000000000006</v>
      </c>
      <c r="R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797.47</v>
      </c>
      <c r="S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877.26</v>
      </c>
      <c r="T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876.66</v>
      </c>
      <c r="U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848.81000000000006</v>
      </c>
      <c r="V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915.00000000000011</v>
      </c>
      <c r="W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872.65000000000009</v>
      </c>
      <c r="X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1022.8100000000001</v>
      </c>
      <c r="Y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864.99</v>
      </c>
    </row>
    <row r="73" spans="1:25" x14ac:dyDescent="0.2">
      <c r="A73" s="83">
        <f t="shared" si="1"/>
        <v>42360</v>
      </c>
      <c r="B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791.32</v>
      </c>
      <c r="C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795.98</v>
      </c>
      <c r="D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820.78</v>
      </c>
      <c r="E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829.53</v>
      </c>
      <c r="F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829.52</v>
      </c>
      <c r="G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804.63</v>
      </c>
      <c r="H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777.30000000000007</v>
      </c>
      <c r="I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882.43</v>
      </c>
      <c r="J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828.25000000000011</v>
      </c>
      <c r="K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827.95</v>
      </c>
      <c r="L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819.53</v>
      </c>
      <c r="M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787.68</v>
      </c>
      <c r="N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790.26</v>
      </c>
      <c r="O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805.11</v>
      </c>
      <c r="P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882.31000000000006</v>
      </c>
      <c r="Q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873.31</v>
      </c>
      <c r="R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797.20999999999992</v>
      </c>
      <c r="S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860.09</v>
      </c>
      <c r="T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875.14</v>
      </c>
      <c r="U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862.21</v>
      </c>
      <c r="V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911.72</v>
      </c>
      <c r="W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847.65</v>
      </c>
      <c r="X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1022.3100000000001</v>
      </c>
      <c r="Y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857.81999999999994</v>
      </c>
    </row>
    <row r="74" spans="1:25" x14ac:dyDescent="0.2">
      <c r="A74" s="83">
        <f t="shared" si="1"/>
        <v>42361</v>
      </c>
      <c r="B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802.37</v>
      </c>
      <c r="C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796.01</v>
      </c>
      <c r="D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820.85</v>
      </c>
      <c r="E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829.43000000000006</v>
      </c>
      <c r="F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829.32</v>
      </c>
      <c r="G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816.89</v>
      </c>
      <c r="H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774.15</v>
      </c>
      <c r="I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869.51</v>
      </c>
      <c r="J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809.2</v>
      </c>
      <c r="K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828</v>
      </c>
      <c r="L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803.20999999999992</v>
      </c>
      <c r="M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840.93</v>
      </c>
      <c r="N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841.29</v>
      </c>
      <c r="O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825.95999999999992</v>
      </c>
      <c r="P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803.31000000000006</v>
      </c>
      <c r="Q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803.69</v>
      </c>
      <c r="R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800.95</v>
      </c>
      <c r="S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862.76</v>
      </c>
      <c r="T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899.4899999999999</v>
      </c>
      <c r="U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881.89</v>
      </c>
      <c r="V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949.29000000000008</v>
      </c>
      <c r="W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857.46999999999991</v>
      </c>
      <c r="X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1038.8699999999999</v>
      </c>
      <c r="Y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881.80000000000007</v>
      </c>
    </row>
    <row r="75" spans="1:25" x14ac:dyDescent="0.2">
      <c r="A75" s="83">
        <f t="shared" si="1"/>
        <v>42362</v>
      </c>
      <c r="B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803.29000000000008</v>
      </c>
      <c r="C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795.77</v>
      </c>
      <c r="D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816.38</v>
      </c>
      <c r="E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829.23</v>
      </c>
      <c r="F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829.16</v>
      </c>
      <c r="G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829.45</v>
      </c>
      <c r="H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777.81000000000006</v>
      </c>
      <c r="I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882.81000000000006</v>
      </c>
      <c r="J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828.44</v>
      </c>
      <c r="K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858.64</v>
      </c>
      <c r="L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858.92000000000007</v>
      </c>
      <c r="M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790.46</v>
      </c>
      <c r="N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808.49</v>
      </c>
      <c r="O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827.86</v>
      </c>
      <c r="P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907.2700000000001</v>
      </c>
      <c r="Q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907.81000000000006</v>
      </c>
      <c r="R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839.07</v>
      </c>
      <c r="S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848.99</v>
      </c>
      <c r="T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850.56999999999994</v>
      </c>
      <c r="U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866.26</v>
      </c>
      <c r="V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921.53</v>
      </c>
      <c r="W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876.75</v>
      </c>
      <c r="X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998.65</v>
      </c>
      <c r="Y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857.79</v>
      </c>
    </row>
    <row r="76" spans="1:25" x14ac:dyDescent="0.2">
      <c r="A76" s="83">
        <f t="shared" si="1"/>
        <v>42363</v>
      </c>
      <c r="B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788.1</v>
      </c>
      <c r="C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838.18</v>
      </c>
      <c r="D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856.41</v>
      </c>
      <c r="E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875.24000000000012</v>
      </c>
      <c r="F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875.25000000000011</v>
      </c>
      <c r="G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847.81</v>
      </c>
      <c r="H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789.44999999999993</v>
      </c>
      <c r="I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901.18999999999994</v>
      </c>
      <c r="J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828.96</v>
      </c>
      <c r="K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841.37</v>
      </c>
      <c r="L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815.65</v>
      </c>
      <c r="M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838.85</v>
      </c>
      <c r="N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815.05000000000007</v>
      </c>
      <c r="O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790.75</v>
      </c>
      <c r="P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827.85</v>
      </c>
      <c r="Q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803.51</v>
      </c>
      <c r="R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799.62</v>
      </c>
      <c r="S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861.43</v>
      </c>
      <c r="T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867.50000000000011</v>
      </c>
      <c r="U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867.29</v>
      </c>
      <c r="V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920.43999999999994</v>
      </c>
      <c r="W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857.18000000000006</v>
      </c>
      <c r="X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997.15</v>
      </c>
      <c r="Y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856.66000000000008</v>
      </c>
    </row>
    <row r="77" spans="1:25" x14ac:dyDescent="0.2">
      <c r="A77" s="83">
        <f>A43</f>
        <v>42367</v>
      </c>
      <c r="B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790</v>
      </c>
      <c r="C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816.65</v>
      </c>
      <c r="D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861.11</v>
      </c>
      <c r="E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861.19</v>
      </c>
      <c r="F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861.05</v>
      </c>
      <c r="G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838.63</v>
      </c>
      <c r="H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777.79000000000008</v>
      </c>
      <c r="I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873.89</v>
      </c>
      <c r="J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828.71999999999991</v>
      </c>
      <c r="K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814.97</v>
      </c>
      <c r="L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814.95999999999992</v>
      </c>
      <c r="M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788.14</v>
      </c>
      <c r="N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789.09</v>
      </c>
      <c r="O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801.83</v>
      </c>
      <c r="P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801.8900000000001</v>
      </c>
      <c r="Q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802.6</v>
      </c>
      <c r="R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802.12</v>
      </c>
      <c r="S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904.75</v>
      </c>
      <c r="T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897.9</v>
      </c>
      <c r="U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866.37</v>
      </c>
      <c r="V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934.83</v>
      </c>
      <c r="W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880.18</v>
      </c>
      <c r="X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1030.4399999999998</v>
      </c>
      <c r="Y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842.71</v>
      </c>
    </row>
    <row r="78" spans="1:25" x14ac:dyDescent="0.2">
      <c r="A78" s="83">
        <f>A44</f>
        <v>42368</v>
      </c>
      <c r="B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796.19999999999993</v>
      </c>
      <c r="C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856.30000000000007</v>
      </c>
      <c r="D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875.18</v>
      </c>
      <c r="E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875.28000000000009</v>
      </c>
      <c r="F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884.98</v>
      </c>
      <c r="G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861.41</v>
      </c>
      <c r="H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797.49</v>
      </c>
      <c r="I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901.41000000000008</v>
      </c>
      <c r="J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848.8900000000001</v>
      </c>
      <c r="K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859.43000000000006</v>
      </c>
      <c r="L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815.36</v>
      </c>
      <c r="M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806.74</v>
      </c>
      <c r="N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806.97</v>
      </c>
      <c r="O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806.76</v>
      </c>
      <c r="P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815.05000000000007</v>
      </c>
      <c r="Q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828.2600000000001</v>
      </c>
      <c r="R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778.32</v>
      </c>
      <c r="S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843.94</v>
      </c>
      <c r="T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842.5</v>
      </c>
      <c r="U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843.87</v>
      </c>
      <c r="V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896.37</v>
      </c>
      <c r="W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836.79</v>
      </c>
      <c r="X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1012.16</v>
      </c>
      <c r="Y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801.75000000000011</v>
      </c>
    </row>
    <row r="79" spans="1:25" x14ac:dyDescent="0.2">
      <c r="A79" s="83">
        <f>A45</f>
        <v>42369</v>
      </c>
      <c r="B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801.90000000000009</v>
      </c>
      <c r="C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812</v>
      </c>
      <c r="D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837.93000000000006</v>
      </c>
      <c r="E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838.03</v>
      </c>
      <c r="F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847.06000000000006</v>
      </c>
      <c r="G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829.65</v>
      </c>
      <c r="H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777.65</v>
      </c>
      <c r="I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891.66</v>
      </c>
      <c r="J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840.05</v>
      </c>
      <c r="K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892.15</v>
      </c>
      <c r="L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835.6400000000001</v>
      </c>
      <c r="M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775.21</v>
      </c>
      <c r="N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779.32999999999993</v>
      </c>
      <c r="O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779.46999999999991</v>
      </c>
      <c r="P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845.57</v>
      </c>
      <c r="Q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829.09</v>
      </c>
      <c r="R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801.01</v>
      </c>
      <c r="S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921.24</v>
      </c>
      <c r="T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941.91</v>
      </c>
      <c r="U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901.19999999999993</v>
      </c>
      <c r="V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950.34</v>
      </c>
      <c r="W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901.37</v>
      </c>
      <c r="X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1106.4500000000003</v>
      </c>
      <c r="Y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1055.6600000000001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152</v>
      </c>
    </row>
    <row r="82" spans="1:27" ht="12.75" x14ac:dyDescent="0.2">
      <c r="A82" s="172" t="s">
        <v>48</v>
      </c>
      <c r="B82" s="183" t="s">
        <v>122</v>
      </c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5"/>
    </row>
    <row r="83" spans="1:27" ht="12.75" x14ac:dyDescent="0.2">
      <c r="A83" s="173"/>
      <c r="B83" s="186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8"/>
    </row>
    <row r="84" spans="1:27" ht="12.75" customHeight="1" x14ac:dyDescent="0.2">
      <c r="A84" s="173"/>
      <c r="B84" s="175" t="s">
        <v>123</v>
      </c>
      <c r="C84" s="166" t="s">
        <v>124</v>
      </c>
      <c r="D84" s="166" t="s">
        <v>125</v>
      </c>
      <c r="E84" s="166" t="s">
        <v>126</v>
      </c>
      <c r="F84" s="166" t="s">
        <v>127</v>
      </c>
      <c r="G84" s="166" t="s">
        <v>128</v>
      </c>
      <c r="H84" s="166" t="s">
        <v>129</v>
      </c>
      <c r="I84" s="166" t="s">
        <v>130</v>
      </c>
      <c r="J84" s="166" t="s">
        <v>131</v>
      </c>
      <c r="K84" s="166" t="s">
        <v>132</v>
      </c>
      <c r="L84" s="166" t="s">
        <v>133</v>
      </c>
      <c r="M84" s="166" t="s">
        <v>134</v>
      </c>
      <c r="N84" s="177" t="s">
        <v>135</v>
      </c>
      <c r="O84" s="166" t="s">
        <v>136</v>
      </c>
      <c r="P84" s="166" t="s">
        <v>137</v>
      </c>
      <c r="Q84" s="166" t="s">
        <v>138</v>
      </c>
      <c r="R84" s="166" t="s">
        <v>139</v>
      </c>
      <c r="S84" s="166" t="s">
        <v>140</v>
      </c>
      <c r="T84" s="166" t="s">
        <v>141</v>
      </c>
      <c r="U84" s="166" t="s">
        <v>142</v>
      </c>
      <c r="V84" s="166" t="s">
        <v>143</v>
      </c>
      <c r="W84" s="166" t="s">
        <v>144</v>
      </c>
      <c r="X84" s="166" t="s">
        <v>145</v>
      </c>
      <c r="Y84" s="166" t="s">
        <v>146</v>
      </c>
    </row>
    <row r="85" spans="1:27" ht="11.25" customHeight="1" x14ac:dyDescent="0.2">
      <c r="A85" s="174"/>
      <c r="B85" s="17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78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</row>
    <row r="86" spans="1:27" ht="16.5" customHeight="1" x14ac:dyDescent="0.2">
      <c r="A86" s="83">
        <f>A52</f>
        <v>42339</v>
      </c>
      <c r="B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782.41</v>
      </c>
      <c r="C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826.62</v>
      </c>
      <c r="D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855.75</v>
      </c>
      <c r="E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855.79000000000008</v>
      </c>
      <c r="F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841.05000000000007</v>
      </c>
      <c r="G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841.29</v>
      </c>
      <c r="H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796.30000000000007</v>
      </c>
      <c r="I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916.58</v>
      </c>
      <c r="J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849.44999999999993</v>
      </c>
      <c r="K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863.16</v>
      </c>
      <c r="L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853.2</v>
      </c>
      <c r="M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802.92</v>
      </c>
      <c r="N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790.7299999999999</v>
      </c>
      <c r="O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823</v>
      </c>
      <c r="P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945.73</v>
      </c>
      <c r="Q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917.53000000000009</v>
      </c>
      <c r="R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817.98</v>
      </c>
      <c r="S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734.89</v>
      </c>
      <c r="T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727.84</v>
      </c>
      <c r="U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750.16</v>
      </c>
      <c r="V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730.11</v>
      </c>
      <c r="W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733.43000000000006</v>
      </c>
      <c r="X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824.65</v>
      </c>
      <c r="Y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721.3</v>
      </c>
      <c r="AA86" s="84"/>
    </row>
    <row r="87" spans="1:27" x14ac:dyDescent="0.2">
      <c r="A87" s="83">
        <f t="shared" ref="A87:A113" si="2">A53</f>
        <v>42340</v>
      </c>
      <c r="B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777.78</v>
      </c>
      <c r="C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821.41000000000008</v>
      </c>
      <c r="D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850.04000000000008</v>
      </c>
      <c r="E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840.35</v>
      </c>
      <c r="F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840.47</v>
      </c>
      <c r="G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831.9</v>
      </c>
      <c r="H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778.64</v>
      </c>
      <c r="I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871.64</v>
      </c>
      <c r="J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798.44</v>
      </c>
      <c r="K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810.36</v>
      </c>
      <c r="L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801.54</v>
      </c>
      <c r="M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742.87</v>
      </c>
      <c r="N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760.2</v>
      </c>
      <c r="O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763.64</v>
      </c>
      <c r="P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846.91</v>
      </c>
      <c r="Q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847.76</v>
      </c>
      <c r="R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774.8900000000001</v>
      </c>
      <c r="S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729.42</v>
      </c>
      <c r="T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729.53000000000009</v>
      </c>
      <c r="U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716.79000000000008</v>
      </c>
      <c r="V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757.64</v>
      </c>
      <c r="W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709.75</v>
      </c>
      <c r="X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874.77</v>
      </c>
      <c r="Y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727.7399999999999</v>
      </c>
    </row>
    <row r="88" spans="1:27" x14ac:dyDescent="0.2">
      <c r="A88" s="83">
        <f t="shared" si="2"/>
        <v>42341</v>
      </c>
      <c r="B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753.99000000000012</v>
      </c>
      <c r="C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790.45</v>
      </c>
      <c r="D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803.50000000000011</v>
      </c>
      <c r="E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803.44999999999993</v>
      </c>
      <c r="F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812.5</v>
      </c>
      <c r="G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795.34</v>
      </c>
      <c r="H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754.57</v>
      </c>
      <c r="I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844.42</v>
      </c>
      <c r="J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803.03000000000009</v>
      </c>
      <c r="K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802.35</v>
      </c>
      <c r="L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793.97</v>
      </c>
      <c r="M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723.68000000000006</v>
      </c>
      <c r="N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723.59</v>
      </c>
      <c r="O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730.15</v>
      </c>
      <c r="P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785.44</v>
      </c>
      <c r="Q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777.88</v>
      </c>
      <c r="R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748.16</v>
      </c>
      <c r="S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763.7600000000001</v>
      </c>
      <c r="T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766.02</v>
      </c>
      <c r="U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751.43</v>
      </c>
      <c r="V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782.97</v>
      </c>
      <c r="W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748.71</v>
      </c>
      <c r="X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872</v>
      </c>
      <c r="Y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735.5</v>
      </c>
    </row>
    <row r="89" spans="1:27" x14ac:dyDescent="0.2">
      <c r="A89" s="83">
        <f t="shared" si="2"/>
        <v>42342</v>
      </c>
      <c r="B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746.2</v>
      </c>
      <c r="C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786.28</v>
      </c>
      <c r="D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803.67000000000007</v>
      </c>
      <c r="E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803.6400000000001</v>
      </c>
      <c r="F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803.85</v>
      </c>
      <c r="G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795.69</v>
      </c>
      <c r="H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747.38</v>
      </c>
      <c r="I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845.1</v>
      </c>
      <c r="J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799.49</v>
      </c>
      <c r="K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811.88</v>
      </c>
      <c r="L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802.91</v>
      </c>
      <c r="M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737.06000000000006</v>
      </c>
      <c r="N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744.04</v>
      </c>
      <c r="O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761.63</v>
      </c>
      <c r="P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789.97</v>
      </c>
      <c r="Q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762.19</v>
      </c>
      <c r="R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725.74</v>
      </c>
      <c r="S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772.59</v>
      </c>
      <c r="T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774.2299999999999</v>
      </c>
      <c r="U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761.2600000000001</v>
      </c>
      <c r="V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789.72</v>
      </c>
      <c r="W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743.87</v>
      </c>
      <c r="X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883.55</v>
      </c>
      <c r="Y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739.35</v>
      </c>
    </row>
    <row r="90" spans="1:27" x14ac:dyDescent="0.2">
      <c r="A90" s="83">
        <f t="shared" si="2"/>
        <v>42343</v>
      </c>
      <c r="B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734.15</v>
      </c>
      <c r="C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766.84</v>
      </c>
      <c r="D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788.81000000000006</v>
      </c>
      <c r="E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788.82</v>
      </c>
      <c r="F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784.24</v>
      </c>
      <c r="G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776.12</v>
      </c>
      <c r="H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727.7600000000001</v>
      </c>
      <c r="I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713.26</v>
      </c>
      <c r="J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765.81000000000006</v>
      </c>
      <c r="K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783.99000000000012</v>
      </c>
      <c r="L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766.85</v>
      </c>
      <c r="M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758.25000000000011</v>
      </c>
      <c r="N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742.28</v>
      </c>
      <c r="O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758.15</v>
      </c>
      <c r="P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766.46</v>
      </c>
      <c r="Q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779.71999999999991</v>
      </c>
      <c r="R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722.79000000000008</v>
      </c>
      <c r="S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862.55000000000007</v>
      </c>
      <c r="T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924.70999999999992</v>
      </c>
      <c r="U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923.61</v>
      </c>
      <c r="V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882</v>
      </c>
      <c r="W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767.62</v>
      </c>
      <c r="X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942.54000000000008</v>
      </c>
      <c r="Y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797.21</v>
      </c>
    </row>
    <row r="91" spans="1:27" x14ac:dyDescent="0.2">
      <c r="A91" s="83">
        <f t="shared" si="2"/>
        <v>42344</v>
      </c>
      <c r="B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734.62</v>
      </c>
      <c r="C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766.95</v>
      </c>
      <c r="D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788.75</v>
      </c>
      <c r="E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788.6</v>
      </c>
      <c r="F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783.06000000000006</v>
      </c>
      <c r="G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775.16</v>
      </c>
      <c r="H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759.09</v>
      </c>
      <c r="I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758.96</v>
      </c>
      <c r="J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709.89</v>
      </c>
      <c r="K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847.96</v>
      </c>
      <c r="L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809.66</v>
      </c>
      <c r="M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791.54000000000008</v>
      </c>
      <c r="N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765.05000000000007</v>
      </c>
      <c r="O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765.37</v>
      </c>
      <c r="P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800.58</v>
      </c>
      <c r="Q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825.35</v>
      </c>
      <c r="R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752.2700000000001</v>
      </c>
      <c r="S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857.26</v>
      </c>
      <c r="T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872.55</v>
      </c>
      <c r="U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873.63</v>
      </c>
      <c r="V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834.54</v>
      </c>
      <c r="W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765.13</v>
      </c>
      <c r="X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887.51</v>
      </c>
      <c r="Y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763.79000000000008</v>
      </c>
    </row>
    <row r="92" spans="1:27" x14ac:dyDescent="0.2">
      <c r="A92" s="83">
        <f t="shared" si="2"/>
        <v>42345</v>
      </c>
      <c r="B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738.82</v>
      </c>
      <c r="C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769.83</v>
      </c>
      <c r="D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794.95999999999992</v>
      </c>
      <c r="E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803.85</v>
      </c>
      <c r="F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803.9</v>
      </c>
      <c r="G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770.07</v>
      </c>
      <c r="H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724.38</v>
      </c>
      <c r="I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809.53</v>
      </c>
      <c r="J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778.85</v>
      </c>
      <c r="K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783.93999999999994</v>
      </c>
      <c r="L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775.55000000000007</v>
      </c>
      <c r="M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722.68999999999994</v>
      </c>
      <c r="N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722.5</v>
      </c>
      <c r="O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722.43000000000006</v>
      </c>
      <c r="P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767.24</v>
      </c>
      <c r="Q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752.04</v>
      </c>
      <c r="R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720.36</v>
      </c>
      <c r="S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791.77</v>
      </c>
      <c r="T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792.91</v>
      </c>
      <c r="U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780.33</v>
      </c>
      <c r="V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843.32</v>
      </c>
      <c r="W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764.5100000000001</v>
      </c>
      <c r="X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913.33</v>
      </c>
      <c r="Y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755.30000000000007</v>
      </c>
    </row>
    <row r="93" spans="1:27" x14ac:dyDescent="0.2">
      <c r="A93" s="83">
        <f t="shared" si="2"/>
        <v>42346</v>
      </c>
      <c r="B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716.88</v>
      </c>
      <c r="C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753.74</v>
      </c>
      <c r="D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777.95</v>
      </c>
      <c r="E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778.05000000000007</v>
      </c>
      <c r="F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769.78</v>
      </c>
      <c r="G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753.87</v>
      </c>
      <c r="H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717.6</v>
      </c>
      <c r="I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809.83</v>
      </c>
      <c r="J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771.17</v>
      </c>
      <c r="K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800.98</v>
      </c>
      <c r="L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787.65</v>
      </c>
      <c r="M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725.37</v>
      </c>
      <c r="N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725.02</v>
      </c>
      <c r="O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725.02</v>
      </c>
      <c r="P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766.94</v>
      </c>
      <c r="Q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752.04</v>
      </c>
      <c r="R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721.08</v>
      </c>
      <c r="S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806.89</v>
      </c>
      <c r="T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808.29</v>
      </c>
      <c r="U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780.99</v>
      </c>
      <c r="V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845.80000000000007</v>
      </c>
      <c r="W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772.06000000000006</v>
      </c>
      <c r="X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952.19999999999993</v>
      </c>
      <c r="Y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784.1</v>
      </c>
    </row>
    <row r="94" spans="1:27" x14ac:dyDescent="0.2">
      <c r="A94" s="83">
        <f t="shared" si="2"/>
        <v>42347</v>
      </c>
      <c r="B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710.13</v>
      </c>
      <c r="C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754.16000000000008</v>
      </c>
      <c r="D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778.37</v>
      </c>
      <c r="E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778.43999999999994</v>
      </c>
      <c r="F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770.17000000000007</v>
      </c>
      <c r="G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754.43</v>
      </c>
      <c r="H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718.83</v>
      </c>
      <c r="I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811.25</v>
      </c>
      <c r="J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743.57</v>
      </c>
      <c r="K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753.41</v>
      </c>
      <c r="L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730.74000000000012</v>
      </c>
      <c r="M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754.32</v>
      </c>
      <c r="N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719.32</v>
      </c>
      <c r="O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719.42</v>
      </c>
      <c r="P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760.83</v>
      </c>
      <c r="Q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753.43</v>
      </c>
      <c r="R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711.46</v>
      </c>
      <c r="S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801.25</v>
      </c>
      <c r="T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816.32</v>
      </c>
      <c r="U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777.05</v>
      </c>
      <c r="V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846.67</v>
      </c>
      <c r="W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771.02</v>
      </c>
      <c r="X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954.46</v>
      </c>
      <c r="Y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769.58</v>
      </c>
    </row>
    <row r="95" spans="1:27" x14ac:dyDescent="0.2">
      <c r="A95" s="83">
        <f t="shared" si="2"/>
        <v>42348</v>
      </c>
      <c r="B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709.61</v>
      </c>
      <c r="C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753.69</v>
      </c>
      <c r="D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769.78</v>
      </c>
      <c r="E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778.11</v>
      </c>
      <c r="F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769.93</v>
      </c>
      <c r="G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754.37</v>
      </c>
      <c r="H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718.16</v>
      </c>
      <c r="I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810.86</v>
      </c>
      <c r="J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743.76</v>
      </c>
      <c r="K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745.5100000000001</v>
      </c>
      <c r="L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723.48</v>
      </c>
      <c r="M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753.39</v>
      </c>
      <c r="N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730.62</v>
      </c>
      <c r="O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718.91</v>
      </c>
      <c r="P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760.68</v>
      </c>
      <c r="Q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753.54000000000008</v>
      </c>
      <c r="R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711.56</v>
      </c>
      <c r="S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800.66000000000008</v>
      </c>
      <c r="T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817.16000000000008</v>
      </c>
      <c r="U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776.68999999999994</v>
      </c>
      <c r="V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837.14</v>
      </c>
      <c r="W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766.40000000000009</v>
      </c>
      <c r="X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935.00000000000011</v>
      </c>
      <c r="Y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769.64</v>
      </c>
    </row>
    <row r="96" spans="1:27" x14ac:dyDescent="0.2">
      <c r="A96" s="83">
        <f t="shared" si="2"/>
        <v>42349</v>
      </c>
      <c r="B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710.33</v>
      </c>
      <c r="C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752.47</v>
      </c>
      <c r="D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776.63</v>
      </c>
      <c r="E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776.56</v>
      </c>
      <c r="F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768.5</v>
      </c>
      <c r="G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752.8900000000001</v>
      </c>
      <c r="H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709.55000000000007</v>
      </c>
      <c r="I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797.16</v>
      </c>
      <c r="J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749.1</v>
      </c>
      <c r="K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751.44999999999993</v>
      </c>
      <c r="L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736.17</v>
      </c>
      <c r="M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757.49</v>
      </c>
      <c r="N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710.31</v>
      </c>
      <c r="O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734.81</v>
      </c>
      <c r="P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799.71</v>
      </c>
      <c r="Q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787.47</v>
      </c>
      <c r="R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731.47</v>
      </c>
      <c r="S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787.08</v>
      </c>
      <c r="T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800.17</v>
      </c>
      <c r="U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777.37</v>
      </c>
      <c r="V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838.18</v>
      </c>
      <c r="W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791.91</v>
      </c>
      <c r="X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936.83999999999992</v>
      </c>
      <c r="Y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777.82</v>
      </c>
    </row>
    <row r="97" spans="1:25" x14ac:dyDescent="0.2">
      <c r="A97" s="83">
        <f t="shared" si="2"/>
        <v>42350</v>
      </c>
      <c r="B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723.62</v>
      </c>
      <c r="C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740.7</v>
      </c>
      <c r="D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765.49</v>
      </c>
      <c r="E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774.18999999999994</v>
      </c>
      <c r="F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765.58</v>
      </c>
      <c r="G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765.67</v>
      </c>
      <c r="H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741.57</v>
      </c>
      <c r="I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711.37</v>
      </c>
      <c r="J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785.84</v>
      </c>
      <c r="K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764.94999999999993</v>
      </c>
      <c r="L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733.13</v>
      </c>
      <c r="M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732.95</v>
      </c>
      <c r="N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756.18</v>
      </c>
      <c r="O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777</v>
      </c>
      <c r="P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777.04</v>
      </c>
      <c r="Q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777.61</v>
      </c>
      <c r="R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722.11</v>
      </c>
      <c r="S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887.1</v>
      </c>
      <c r="T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885.77</v>
      </c>
      <c r="U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889.34</v>
      </c>
      <c r="V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851.53</v>
      </c>
      <c r="W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794.42</v>
      </c>
      <c r="X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962.2</v>
      </c>
      <c r="Y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789.7</v>
      </c>
    </row>
    <row r="98" spans="1:25" x14ac:dyDescent="0.2">
      <c r="A98" s="83">
        <f t="shared" si="2"/>
        <v>42351</v>
      </c>
      <c r="B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724.76</v>
      </c>
      <c r="C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732.95</v>
      </c>
      <c r="D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765.55</v>
      </c>
      <c r="E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765.59</v>
      </c>
      <c r="F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765.43</v>
      </c>
      <c r="G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757.18000000000006</v>
      </c>
      <c r="H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741.34</v>
      </c>
      <c r="I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733.54</v>
      </c>
      <c r="J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732.32</v>
      </c>
      <c r="K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808.54000000000008</v>
      </c>
      <c r="L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773.38</v>
      </c>
      <c r="M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765.11</v>
      </c>
      <c r="N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764.88</v>
      </c>
      <c r="O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790.4</v>
      </c>
      <c r="P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790.33</v>
      </c>
      <c r="Q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778</v>
      </c>
      <c r="R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721.94</v>
      </c>
      <c r="S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884.11</v>
      </c>
      <c r="T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883.59</v>
      </c>
      <c r="U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882.16</v>
      </c>
      <c r="V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844.04000000000008</v>
      </c>
      <c r="W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791.88</v>
      </c>
      <c r="X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961.15</v>
      </c>
      <c r="Y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781.08</v>
      </c>
    </row>
    <row r="99" spans="1:25" x14ac:dyDescent="0.2">
      <c r="A99" s="83">
        <f t="shared" si="2"/>
        <v>42352</v>
      </c>
      <c r="B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709.78</v>
      </c>
      <c r="C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752.70999999999992</v>
      </c>
      <c r="D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776.73</v>
      </c>
      <c r="E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776.68999999999994</v>
      </c>
      <c r="F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768.38</v>
      </c>
      <c r="G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752.69999999999993</v>
      </c>
      <c r="H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709.5</v>
      </c>
      <c r="I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796.96</v>
      </c>
      <c r="J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748.89</v>
      </c>
      <c r="K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758.87</v>
      </c>
      <c r="L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743.38</v>
      </c>
      <c r="M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734.45999999999992</v>
      </c>
      <c r="N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714.93000000000006</v>
      </c>
      <c r="O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734.64</v>
      </c>
      <c r="P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799.54</v>
      </c>
      <c r="Q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787.55</v>
      </c>
      <c r="R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731.06000000000006</v>
      </c>
      <c r="S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788.64</v>
      </c>
      <c r="T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802.86</v>
      </c>
      <c r="U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778.46999999999991</v>
      </c>
      <c r="V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837.54</v>
      </c>
      <c r="W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796.11</v>
      </c>
      <c r="X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943.78000000000009</v>
      </c>
      <c r="Y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779.12</v>
      </c>
    </row>
    <row r="100" spans="1:25" x14ac:dyDescent="0.2">
      <c r="A100" s="83">
        <f t="shared" si="2"/>
        <v>42353</v>
      </c>
      <c r="B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710.21</v>
      </c>
      <c r="C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752.46</v>
      </c>
      <c r="D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776.65</v>
      </c>
      <c r="E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776.87</v>
      </c>
      <c r="F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768.65</v>
      </c>
      <c r="G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760.92000000000007</v>
      </c>
      <c r="H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717.09</v>
      </c>
      <c r="I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809.66</v>
      </c>
      <c r="J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749.42</v>
      </c>
      <c r="K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759.35</v>
      </c>
      <c r="L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721.83</v>
      </c>
      <c r="M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786.78</v>
      </c>
      <c r="N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749.54</v>
      </c>
      <c r="O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723.33</v>
      </c>
      <c r="P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766.65</v>
      </c>
      <c r="Q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759.84</v>
      </c>
      <c r="R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722.57</v>
      </c>
      <c r="S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820.61</v>
      </c>
      <c r="T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810.47</v>
      </c>
      <c r="U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781.93</v>
      </c>
      <c r="V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847.75</v>
      </c>
      <c r="W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824.75</v>
      </c>
      <c r="X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991.54000000000008</v>
      </c>
      <c r="Y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838.44999999999993</v>
      </c>
    </row>
    <row r="101" spans="1:25" x14ac:dyDescent="0.2">
      <c r="A101" s="83">
        <f t="shared" si="2"/>
        <v>42354</v>
      </c>
      <c r="B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715.57</v>
      </c>
      <c r="C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752.38</v>
      </c>
      <c r="D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776.65</v>
      </c>
      <c r="E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776.66</v>
      </c>
      <c r="F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776.87</v>
      </c>
      <c r="G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760.95</v>
      </c>
      <c r="H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710.22</v>
      </c>
      <c r="I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797.69</v>
      </c>
      <c r="J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742.81999999999994</v>
      </c>
      <c r="K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736.95</v>
      </c>
      <c r="L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715.02</v>
      </c>
      <c r="M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813.22</v>
      </c>
      <c r="N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769.79</v>
      </c>
      <c r="O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755.44</v>
      </c>
      <c r="P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759.5100000000001</v>
      </c>
      <c r="Q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752.58</v>
      </c>
      <c r="R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737.59</v>
      </c>
      <c r="S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818.80000000000007</v>
      </c>
      <c r="T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824.13</v>
      </c>
      <c r="U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792.37</v>
      </c>
      <c r="V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845.61</v>
      </c>
      <c r="W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798.43</v>
      </c>
      <c r="X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953.81</v>
      </c>
      <c r="Y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816.53000000000009</v>
      </c>
    </row>
    <row r="102" spans="1:25" x14ac:dyDescent="0.2">
      <c r="A102" s="83">
        <f t="shared" si="2"/>
        <v>42355</v>
      </c>
      <c r="B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723.04000000000008</v>
      </c>
      <c r="C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768.7700000000001</v>
      </c>
      <c r="D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776.82</v>
      </c>
      <c r="E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785.17</v>
      </c>
      <c r="F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785.46</v>
      </c>
      <c r="G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761.33</v>
      </c>
      <c r="H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724.67</v>
      </c>
      <c r="I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809.97</v>
      </c>
      <c r="J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742.78</v>
      </c>
      <c r="K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737.03000000000009</v>
      </c>
      <c r="L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722.20999999999992</v>
      </c>
      <c r="M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770.72</v>
      </c>
      <c r="N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769.45</v>
      </c>
      <c r="O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748.4</v>
      </c>
      <c r="P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767.16</v>
      </c>
      <c r="Q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744.68999999999994</v>
      </c>
      <c r="R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710.76</v>
      </c>
      <c r="S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801</v>
      </c>
      <c r="T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814.29</v>
      </c>
      <c r="U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788.62</v>
      </c>
      <c r="V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856.14</v>
      </c>
      <c r="W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799.8</v>
      </c>
      <c r="X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935.65</v>
      </c>
      <c r="Y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815.96</v>
      </c>
    </row>
    <row r="103" spans="1:25" x14ac:dyDescent="0.2">
      <c r="A103" s="83">
        <f t="shared" si="2"/>
        <v>42356</v>
      </c>
      <c r="B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726.5100000000001</v>
      </c>
      <c r="C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737.4799999999999</v>
      </c>
      <c r="D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776.93000000000006</v>
      </c>
      <c r="E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785.35</v>
      </c>
      <c r="F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776.98</v>
      </c>
      <c r="G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761.43000000000006</v>
      </c>
      <c r="H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717.81999999999994</v>
      </c>
      <c r="I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797.39</v>
      </c>
      <c r="J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749.30000000000007</v>
      </c>
      <c r="K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748.06000000000006</v>
      </c>
      <c r="L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729.08</v>
      </c>
      <c r="M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771.94</v>
      </c>
      <c r="N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750.23</v>
      </c>
      <c r="O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750.66</v>
      </c>
      <c r="P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728.55000000000007</v>
      </c>
      <c r="Q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736.04</v>
      </c>
      <c r="R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732.99</v>
      </c>
      <c r="S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811.44999999999993</v>
      </c>
      <c r="T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811.11</v>
      </c>
      <c r="U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787.0200000000001</v>
      </c>
      <c r="V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861.84</v>
      </c>
      <c r="W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803.28</v>
      </c>
      <c r="X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957.23</v>
      </c>
      <c r="Y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829.78000000000009</v>
      </c>
    </row>
    <row r="104" spans="1:25" x14ac:dyDescent="0.2">
      <c r="A104" s="83">
        <f t="shared" si="2"/>
        <v>42357</v>
      </c>
      <c r="B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756.28</v>
      </c>
      <c r="C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725.29000000000008</v>
      </c>
      <c r="D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748.84</v>
      </c>
      <c r="E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757.26</v>
      </c>
      <c r="F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757.46</v>
      </c>
      <c r="G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749.44</v>
      </c>
      <c r="H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719.43000000000006</v>
      </c>
      <c r="I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755.65</v>
      </c>
      <c r="J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795.14</v>
      </c>
      <c r="K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748.93999999999994</v>
      </c>
      <c r="L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740.93</v>
      </c>
      <c r="M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756.56000000000006</v>
      </c>
      <c r="N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764.66</v>
      </c>
      <c r="O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756.09</v>
      </c>
      <c r="P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717.6</v>
      </c>
      <c r="Q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732.63</v>
      </c>
      <c r="R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753.23</v>
      </c>
      <c r="S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865.78</v>
      </c>
      <c r="T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887.38</v>
      </c>
      <c r="U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868.45999999999992</v>
      </c>
      <c r="V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833.33</v>
      </c>
      <c r="W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783.56000000000006</v>
      </c>
      <c r="X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954.80000000000007</v>
      </c>
      <c r="Y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828.72</v>
      </c>
    </row>
    <row r="105" spans="1:25" x14ac:dyDescent="0.2">
      <c r="A105" s="83">
        <f t="shared" si="2"/>
        <v>42358</v>
      </c>
      <c r="B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721.79000000000008</v>
      </c>
      <c r="C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770.41</v>
      </c>
      <c r="D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801.70999999999992</v>
      </c>
      <c r="E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811.16</v>
      </c>
      <c r="F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811.19</v>
      </c>
      <c r="G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801.79000000000008</v>
      </c>
      <c r="H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761.9899999999999</v>
      </c>
      <c r="I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729.79</v>
      </c>
      <c r="J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757.31000000000006</v>
      </c>
      <c r="K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803.84</v>
      </c>
      <c r="L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764.9</v>
      </c>
      <c r="M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756.87</v>
      </c>
      <c r="N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756.94999999999993</v>
      </c>
      <c r="O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765.04000000000008</v>
      </c>
      <c r="P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765.0100000000001</v>
      </c>
      <c r="Q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741.83</v>
      </c>
      <c r="R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739.61</v>
      </c>
      <c r="S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850.51</v>
      </c>
      <c r="T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856.84</v>
      </c>
      <c r="U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838.03000000000009</v>
      </c>
      <c r="V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801.01</v>
      </c>
      <c r="W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749.93000000000006</v>
      </c>
      <c r="X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931.41</v>
      </c>
      <c r="Y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786.35</v>
      </c>
    </row>
    <row r="106" spans="1:25" x14ac:dyDescent="0.2">
      <c r="A106" s="83">
        <f t="shared" si="2"/>
        <v>42359</v>
      </c>
      <c r="B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723.01</v>
      </c>
      <c r="C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764.67000000000007</v>
      </c>
      <c r="D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793.78000000000009</v>
      </c>
      <c r="E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807.07999999999993</v>
      </c>
      <c r="F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807.05</v>
      </c>
      <c r="G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798.38</v>
      </c>
      <c r="H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716.44</v>
      </c>
      <c r="I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796.70999999999992</v>
      </c>
      <c r="J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763.44</v>
      </c>
      <c r="K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779.54</v>
      </c>
      <c r="L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763.43000000000006</v>
      </c>
      <c r="M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709.33</v>
      </c>
      <c r="N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721.97</v>
      </c>
      <c r="O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728.47</v>
      </c>
      <c r="P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783.6</v>
      </c>
      <c r="Q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780.16</v>
      </c>
      <c r="R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731.26</v>
      </c>
      <c r="S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804.08</v>
      </c>
      <c r="T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803.5200000000001</v>
      </c>
      <c r="U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778.11</v>
      </c>
      <c r="V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838.5100000000001</v>
      </c>
      <c r="W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799.86</v>
      </c>
      <c r="X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936.89</v>
      </c>
      <c r="Y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792.88</v>
      </c>
    </row>
    <row r="107" spans="1:25" x14ac:dyDescent="0.2">
      <c r="A107" s="83">
        <f t="shared" si="2"/>
        <v>42360</v>
      </c>
      <c r="B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725.65</v>
      </c>
      <c r="C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729.9</v>
      </c>
      <c r="D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752.53</v>
      </c>
      <c r="E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760.51</v>
      </c>
      <c r="F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760.5</v>
      </c>
      <c r="G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737.79</v>
      </c>
      <c r="H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712.86</v>
      </c>
      <c r="I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808.79</v>
      </c>
      <c r="J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759.35</v>
      </c>
      <c r="K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759.07</v>
      </c>
      <c r="L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751.39</v>
      </c>
      <c r="M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722.32</v>
      </c>
      <c r="N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724.68</v>
      </c>
      <c r="O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738.23</v>
      </c>
      <c r="P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808.67000000000007</v>
      </c>
      <c r="Q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800.46999999999991</v>
      </c>
      <c r="R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731.02</v>
      </c>
      <c r="S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788.40000000000009</v>
      </c>
      <c r="T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802.14</v>
      </c>
      <c r="U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790.34</v>
      </c>
      <c r="V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835.5200000000001</v>
      </c>
      <c r="W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777.05</v>
      </c>
      <c r="X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936.44</v>
      </c>
      <c r="Y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786.32999999999993</v>
      </c>
    </row>
    <row r="108" spans="1:25" x14ac:dyDescent="0.2">
      <c r="A108" s="83">
        <f t="shared" si="2"/>
        <v>42361</v>
      </c>
      <c r="B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735.73</v>
      </c>
      <c r="C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729.92</v>
      </c>
      <c r="D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752.6</v>
      </c>
      <c r="E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760.43000000000006</v>
      </c>
      <c r="F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760.33</v>
      </c>
      <c r="G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748.98</v>
      </c>
      <c r="H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709.9799999999999</v>
      </c>
      <c r="I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797</v>
      </c>
      <c r="J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741.96</v>
      </c>
      <c r="K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759.12</v>
      </c>
      <c r="L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736.5</v>
      </c>
      <c r="M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770.92</v>
      </c>
      <c r="N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771.25</v>
      </c>
      <c r="O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757.26</v>
      </c>
      <c r="P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736.59</v>
      </c>
      <c r="Q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736.94</v>
      </c>
      <c r="R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734.43999999999994</v>
      </c>
      <c r="S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790.84</v>
      </c>
      <c r="T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824.36</v>
      </c>
      <c r="U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808.3</v>
      </c>
      <c r="V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869.81000000000006</v>
      </c>
      <c r="W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786.01</v>
      </c>
      <c r="X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951.55000000000007</v>
      </c>
      <c r="Y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808.21</v>
      </c>
    </row>
    <row r="109" spans="1:25" x14ac:dyDescent="0.2">
      <c r="A109" s="83">
        <f t="shared" si="2"/>
        <v>42362</v>
      </c>
      <c r="B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736.57</v>
      </c>
      <c r="C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729.71</v>
      </c>
      <c r="D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748.5100000000001</v>
      </c>
      <c r="E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760.24</v>
      </c>
      <c r="F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760.18000000000006</v>
      </c>
      <c r="G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760.44</v>
      </c>
      <c r="H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713.32</v>
      </c>
      <c r="I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809.1400000000001</v>
      </c>
      <c r="J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759.5200000000001</v>
      </c>
      <c r="K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787.08</v>
      </c>
      <c r="L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787.33</v>
      </c>
      <c r="M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724.86</v>
      </c>
      <c r="N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741.31000000000006</v>
      </c>
      <c r="O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758.99</v>
      </c>
      <c r="P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831.46</v>
      </c>
      <c r="Q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831.95</v>
      </c>
      <c r="R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769.22</v>
      </c>
      <c r="S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778.27</v>
      </c>
      <c r="T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779.71999999999991</v>
      </c>
      <c r="U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794.03</v>
      </c>
      <c r="V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844.46999999999991</v>
      </c>
      <c r="W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803.61</v>
      </c>
      <c r="X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914.85</v>
      </c>
      <c r="Y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786.3</v>
      </c>
    </row>
    <row r="110" spans="1:25" x14ac:dyDescent="0.2">
      <c r="A110" s="83">
        <f t="shared" si="2"/>
        <v>42363</v>
      </c>
      <c r="B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722.70999999999992</v>
      </c>
      <c r="C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768.41</v>
      </c>
      <c r="D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785.05</v>
      </c>
      <c r="E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802.23</v>
      </c>
      <c r="F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802.24</v>
      </c>
      <c r="G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777.18999999999994</v>
      </c>
      <c r="H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723.93999999999994</v>
      </c>
      <c r="I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825.91</v>
      </c>
      <c r="J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760</v>
      </c>
      <c r="K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771.32</v>
      </c>
      <c r="L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747.85</v>
      </c>
      <c r="M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769.02</v>
      </c>
      <c r="N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747.31000000000006</v>
      </c>
      <c r="O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725.12</v>
      </c>
      <c r="P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758.98</v>
      </c>
      <c r="Q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736.77</v>
      </c>
      <c r="R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733.21999999999991</v>
      </c>
      <c r="S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789.62</v>
      </c>
      <c r="T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795.16000000000008</v>
      </c>
      <c r="U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794.9799999999999</v>
      </c>
      <c r="V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843.48</v>
      </c>
      <c r="W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785.75000000000011</v>
      </c>
      <c r="X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913.48</v>
      </c>
      <c r="Y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785.2700000000001</v>
      </c>
    </row>
    <row r="111" spans="1:25" x14ac:dyDescent="0.2">
      <c r="A111" s="83">
        <f t="shared" si="2"/>
        <v>42367</v>
      </c>
      <c r="B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724.43999999999994</v>
      </c>
      <c r="C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748.76</v>
      </c>
      <c r="D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789.33</v>
      </c>
      <c r="E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789.41</v>
      </c>
      <c r="F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789.28</v>
      </c>
      <c r="G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768.82</v>
      </c>
      <c r="H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713.30000000000007</v>
      </c>
      <c r="I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801</v>
      </c>
      <c r="J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759.77</v>
      </c>
      <c r="K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747.23000000000013</v>
      </c>
      <c r="L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747.21999999999991</v>
      </c>
      <c r="M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722.75000000000011</v>
      </c>
      <c r="N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723.62</v>
      </c>
      <c r="O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735.24</v>
      </c>
      <c r="P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735.29000000000008</v>
      </c>
      <c r="Q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735.94</v>
      </c>
      <c r="R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735.5</v>
      </c>
      <c r="S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829.16</v>
      </c>
      <c r="T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822.9</v>
      </c>
      <c r="U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794.13</v>
      </c>
      <c r="V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856.61</v>
      </c>
      <c r="W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806.74</v>
      </c>
      <c r="X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943.86</v>
      </c>
      <c r="Y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772.54000000000008</v>
      </c>
    </row>
    <row r="112" spans="1:25" x14ac:dyDescent="0.2">
      <c r="A112" s="83">
        <f t="shared" si="2"/>
        <v>42368</v>
      </c>
      <c r="B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730.1</v>
      </c>
      <c r="C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784.95</v>
      </c>
      <c r="D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802.18</v>
      </c>
      <c r="E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802.2700000000001</v>
      </c>
      <c r="F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811.11</v>
      </c>
      <c r="G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789.61</v>
      </c>
      <c r="H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731.28</v>
      </c>
      <c r="I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826.11</v>
      </c>
      <c r="J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778.19</v>
      </c>
      <c r="K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787.80000000000007</v>
      </c>
      <c r="L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747.58</v>
      </c>
      <c r="M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739.71</v>
      </c>
      <c r="N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739.93</v>
      </c>
      <c r="O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739.74</v>
      </c>
      <c r="P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747.31000000000006</v>
      </c>
      <c r="Q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759.36</v>
      </c>
      <c r="R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713.79000000000008</v>
      </c>
      <c r="S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773.66000000000008</v>
      </c>
      <c r="T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772.35</v>
      </c>
      <c r="U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773.6</v>
      </c>
      <c r="V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821.51</v>
      </c>
      <c r="W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767.14</v>
      </c>
      <c r="X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927.18</v>
      </c>
      <c r="Y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735.17000000000007</v>
      </c>
    </row>
    <row r="113" spans="1:27" x14ac:dyDescent="0.2">
      <c r="A113" s="83">
        <f t="shared" si="2"/>
        <v>42369</v>
      </c>
      <c r="B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735.30000000000007</v>
      </c>
      <c r="C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744.52</v>
      </c>
      <c r="D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768.18000000000006</v>
      </c>
      <c r="E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768.27</v>
      </c>
      <c r="F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776.51</v>
      </c>
      <c r="G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760.63</v>
      </c>
      <c r="H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713.17000000000007</v>
      </c>
      <c r="I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817.21</v>
      </c>
      <c r="J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770.12</v>
      </c>
      <c r="K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817.66</v>
      </c>
      <c r="L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766.09</v>
      </c>
      <c r="M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710.95</v>
      </c>
      <c r="N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714.69999999999993</v>
      </c>
      <c r="O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714.83</v>
      </c>
      <c r="P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775.16</v>
      </c>
      <c r="Q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760.11</v>
      </c>
      <c r="R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734.49</v>
      </c>
      <c r="S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844.2</v>
      </c>
      <c r="T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863.07</v>
      </c>
      <c r="U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825.92</v>
      </c>
      <c r="V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870.76</v>
      </c>
      <c r="W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826.06999999999994</v>
      </c>
      <c r="X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1013.22</v>
      </c>
      <c r="Y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966.87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153</v>
      </c>
    </row>
    <row r="116" spans="1:27" ht="12.75" x14ac:dyDescent="0.2">
      <c r="A116" s="172" t="s">
        <v>48</v>
      </c>
      <c r="B116" s="183" t="s">
        <v>122</v>
      </c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5"/>
    </row>
    <row r="117" spans="1:27" ht="12.75" x14ac:dyDescent="0.2">
      <c r="A117" s="173"/>
      <c r="B117" s="186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8"/>
    </row>
    <row r="118" spans="1:27" ht="12.75" customHeight="1" x14ac:dyDescent="0.2">
      <c r="A118" s="173"/>
      <c r="B118" s="175" t="s">
        <v>123</v>
      </c>
      <c r="C118" s="166" t="s">
        <v>124</v>
      </c>
      <c r="D118" s="166" t="s">
        <v>125</v>
      </c>
      <c r="E118" s="166" t="s">
        <v>126</v>
      </c>
      <c r="F118" s="166" t="s">
        <v>127</v>
      </c>
      <c r="G118" s="166" t="s">
        <v>128</v>
      </c>
      <c r="H118" s="166" t="s">
        <v>129</v>
      </c>
      <c r="I118" s="166" t="s">
        <v>130</v>
      </c>
      <c r="J118" s="166" t="s">
        <v>131</v>
      </c>
      <c r="K118" s="166" t="s">
        <v>132</v>
      </c>
      <c r="L118" s="166" t="s">
        <v>133</v>
      </c>
      <c r="M118" s="166" t="s">
        <v>134</v>
      </c>
      <c r="N118" s="177" t="s">
        <v>135</v>
      </c>
      <c r="O118" s="166" t="s">
        <v>136</v>
      </c>
      <c r="P118" s="166" t="s">
        <v>137</v>
      </c>
      <c r="Q118" s="166" t="s">
        <v>138</v>
      </c>
      <c r="R118" s="166" t="s">
        <v>139</v>
      </c>
      <c r="S118" s="166" t="s">
        <v>140</v>
      </c>
      <c r="T118" s="166" t="s">
        <v>141</v>
      </c>
      <c r="U118" s="166" t="s">
        <v>142</v>
      </c>
      <c r="V118" s="166" t="s">
        <v>143</v>
      </c>
      <c r="W118" s="166" t="s">
        <v>144</v>
      </c>
      <c r="X118" s="166" t="s">
        <v>145</v>
      </c>
      <c r="Y118" s="166" t="s">
        <v>146</v>
      </c>
    </row>
    <row r="119" spans="1:27" ht="11.25" customHeight="1" x14ac:dyDescent="0.2">
      <c r="A119" s="174"/>
      <c r="B119" s="17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78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</row>
    <row r="120" spans="1:27" ht="15.75" customHeight="1" x14ac:dyDescent="0.2">
      <c r="A120" s="83">
        <f>A86</f>
        <v>42339</v>
      </c>
      <c r="B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719.52</v>
      </c>
      <c r="C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759.99</v>
      </c>
      <c r="D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786.66</v>
      </c>
      <c r="E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786.69</v>
      </c>
      <c r="F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773.2</v>
      </c>
      <c r="G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773.42</v>
      </c>
      <c r="H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732.24</v>
      </c>
      <c r="I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842.33</v>
      </c>
      <c r="J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780.88</v>
      </c>
      <c r="K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793.43</v>
      </c>
      <c r="L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784.32</v>
      </c>
      <c r="M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738.30000000000007</v>
      </c>
      <c r="N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727.14</v>
      </c>
      <c r="O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756.68000000000006</v>
      </c>
      <c r="P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869</v>
      </c>
      <c r="Q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843.19</v>
      </c>
      <c r="R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752.08</v>
      </c>
      <c r="S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676.03</v>
      </c>
      <c r="T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669.58</v>
      </c>
      <c r="U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690.01</v>
      </c>
      <c r="V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671.66000000000008</v>
      </c>
      <c r="W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674.7</v>
      </c>
      <c r="X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758.18999999999994</v>
      </c>
      <c r="Y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663.6</v>
      </c>
      <c r="AA120" s="84"/>
    </row>
    <row r="121" spans="1:27" x14ac:dyDescent="0.2">
      <c r="A121" s="83">
        <f t="shared" ref="A121:A147" si="3">A87</f>
        <v>42340</v>
      </c>
      <c r="B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715.29000000000008</v>
      </c>
      <c r="C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755.22</v>
      </c>
      <c r="D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781.42</v>
      </c>
      <c r="E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772.55</v>
      </c>
      <c r="F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772.67</v>
      </c>
      <c r="G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764.81999999999994</v>
      </c>
      <c r="H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716.06999999999994</v>
      </c>
      <c r="I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801.18999999999994</v>
      </c>
      <c r="J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734.2</v>
      </c>
      <c r="K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745.11</v>
      </c>
      <c r="L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737.03</v>
      </c>
      <c r="M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683.34</v>
      </c>
      <c r="N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699.2</v>
      </c>
      <c r="O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702.35</v>
      </c>
      <c r="P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778.56000000000006</v>
      </c>
      <c r="Q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779.33999999999992</v>
      </c>
      <c r="R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712.65000000000009</v>
      </c>
      <c r="S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671.03</v>
      </c>
      <c r="T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671.13</v>
      </c>
      <c r="U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659.47</v>
      </c>
      <c r="V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696.85</v>
      </c>
      <c r="W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653.03</v>
      </c>
      <c r="X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804.06</v>
      </c>
      <c r="Y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669.49</v>
      </c>
    </row>
    <row r="122" spans="1:27" x14ac:dyDescent="0.2">
      <c r="A122" s="83">
        <f t="shared" si="3"/>
        <v>42341</v>
      </c>
      <c r="B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693.5200000000001</v>
      </c>
      <c r="C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726.8900000000001</v>
      </c>
      <c r="D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738.83</v>
      </c>
      <c r="E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738.78</v>
      </c>
      <c r="F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747.06000000000006</v>
      </c>
      <c r="G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731.36</v>
      </c>
      <c r="H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694.05</v>
      </c>
      <c r="I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776.28</v>
      </c>
      <c r="J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738.40000000000009</v>
      </c>
      <c r="K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737.78</v>
      </c>
      <c r="L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730.11</v>
      </c>
      <c r="M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665.7700000000001</v>
      </c>
      <c r="N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665.69</v>
      </c>
      <c r="O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671.7</v>
      </c>
      <c r="P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722.30000000000007</v>
      </c>
      <c r="Q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715.38</v>
      </c>
      <c r="R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688.18</v>
      </c>
      <c r="S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702.45</v>
      </c>
      <c r="T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704.52</v>
      </c>
      <c r="U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691.17</v>
      </c>
      <c r="V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720.04</v>
      </c>
      <c r="W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688.69</v>
      </c>
      <c r="X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801.53000000000009</v>
      </c>
      <c r="Y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676.6</v>
      </c>
    </row>
    <row r="123" spans="1:27" x14ac:dyDescent="0.2">
      <c r="A123" s="83">
        <f t="shared" si="3"/>
        <v>42342</v>
      </c>
      <c r="B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686.38</v>
      </c>
      <c r="C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723.07</v>
      </c>
      <c r="D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738.99</v>
      </c>
      <c r="E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738.95</v>
      </c>
      <c r="F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739.15</v>
      </c>
      <c r="G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731.68</v>
      </c>
      <c r="H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687.46999999999991</v>
      </c>
      <c r="I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776.9</v>
      </c>
      <c r="J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735.16</v>
      </c>
      <c r="K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746.5</v>
      </c>
      <c r="L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738.29000000000008</v>
      </c>
      <c r="M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678.0200000000001</v>
      </c>
      <c r="N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684.41</v>
      </c>
      <c r="O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700.51</v>
      </c>
      <c r="P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726.45</v>
      </c>
      <c r="Q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701.0200000000001</v>
      </c>
      <c r="R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667.66000000000008</v>
      </c>
      <c r="S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710.54000000000008</v>
      </c>
      <c r="T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712.04</v>
      </c>
      <c r="U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700.17000000000007</v>
      </c>
      <c r="V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726.22</v>
      </c>
      <c r="W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684.26</v>
      </c>
      <c r="X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812.1</v>
      </c>
      <c r="Y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680.12</v>
      </c>
    </row>
    <row r="124" spans="1:27" x14ac:dyDescent="0.2">
      <c r="A124" s="83">
        <f t="shared" si="3"/>
        <v>42343</v>
      </c>
      <c r="B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675.35</v>
      </c>
      <c r="C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705.27</v>
      </c>
      <c r="D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725.38</v>
      </c>
      <c r="E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725.39</v>
      </c>
      <c r="F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721.2</v>
      </c>
      <c r="G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713.77</v>
      </c>
      <c r="H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669.5100000000001</v>
      </c>
      <c r="I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656.24</v>
      </c>
      <c r="J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704.33</v>
      </c>
      <c r="K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720.97</v>
      </c>
      <c r="L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705.28</v>
      </c>
      <c r="M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697.42000000000007</v>
      </c>
      <c r="N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682.80000000000007</v>
      </c>
      <c r="O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697.32</v>
      </c>
      <c r="P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704.93000000000006</v>
      </c>
      <c r="Q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717.06</v>
      </c>
      <c r="R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664.95</v>
      </c>
      <c r="S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792.88</v>
      </c>
      <c r="T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849.77</v>
      </c>
      <c r="U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848.76</v>
      </c>
      <c r="V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810.67</v>
      </c>
      <c r="W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705.99</v>
      </c>
      <c r="X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866.08</v>
      </c>
      <c r="Y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733.07</v>
      </c>
    </row>
    <row r="125" spans="1:27" x14ac:dyDescent="0.2">
      <c r="A125" s="83">
        <f t="shared" si="3"/>
        <v>42344</v>
      </c>
      <c r="B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675.79</v>
      </c>
      <c r="C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705.38</v>
      </c>
      <c r="D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725.33</v>
      </c>
      <c r="E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725.2</v>
      </c>
      <c r="F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720.12</v>
      </c>
      <c r="G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712.89</v>
      </c>
      <c r="H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698.19</v>
      </c>
      <c r="I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698.06000000000006</v>
      </c>
      <c r="J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653.15</v>
      </c>
      <c r="K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779.5200000000001</v>
      </c>
      <c r="L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744.46</v>
      </c>
      <c r="M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727.8900000000001</v>
      </c>
      <c r="N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703.64</v>
      </c>
      <c r="O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703.93000000000006</v>
      </c>
      <c r="P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736.16</v>
      </c>
      <c r="Q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758.83</v>
      </c>
      <c r="R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691.94</v>
      </c>
      <c r="S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788.04000000000008</v>
      </c>
      <c r="T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802.02</v>
      </c>
      <c r="U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803.01</v>
      </c>
      <c r="V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767.24</v>
      </c>
      <c r="W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703.70999999999992</v>
      </c>
      <c r="X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815.71999999999991</v>
      </c>
      <c r="Y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702.49</v>
      </c>
    </row>
    <row r="126" spans="1:27" x14ac:dyDescent="0.2">
      <c r="A126" s="83">
        <f t="shared" si="3"/>
        <v>42345</v>
      </c>
      <c r="B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679.63</v>
      </c>
      <c r="C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708.01</v>
      </c>
      <c r="D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731.02</v>
      </c>
      <c r="E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739.15</v>
      </c>
      <c r="F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739.18999999999994</v>
      </c>
      <c r="G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708.23</v>
      </c>
      <c r="H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666.42</v>
      </c>
      <c r="I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744.35</v>
      </c>
      <c r="J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716.2700000000001</v>
      </c>
      <c r="K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720.93</v>
      </c>
      <c r="L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713.24</v>
      </c>
      <c r="M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664.86</v>
      </c>
      <c r="N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664.68999999999994</v>
      </c>
      <c r="O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664.63</v>
      </c>
      <c r="P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705.64</v>
      </c>
      <c r="Q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691.73</v>
      </c>
      <c r="R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662.7299999999999</v>
      </c>
      <c r="S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728.09</v>
      </c>
      <c r="T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729.14</v>
      </c>
      <c r="U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717.63</v>
      </c>
      <c r="V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775.28</v>
      </c>
      <c r="W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703.1400000000001</v>
      </c>
      <c r="X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839.35</v>
      </c>
      <c r="Y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694.71</v>
      </c>
    </row>
    <row r="127" spans="1:27" x14ac:dyDescent="0.2">
      <c r="A127" s="83">
        <f t="shared" si="3"/>
        <v>42346</v>
      </c>
      <c r="B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659.55</v>
      </c>
      <c r="C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693.29000000000008</v>
      </c>
      <c r="D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715.44</v>
      </c>
      <c r="E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715.53000000000009</v>
      </c>
      <c r="F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707.96</v>
      </c>
      <c r="G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693.4</v>
      </c>
      <c r="H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660.2</v>
      </c>
      <c r="I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744.62</v>
      </c>
      <c r="J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709.24</v>
      </c>
      <c r="K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736.53000000000009</v>
      </c>
      <c r="L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724.32</v>
      </c>
      <c r="M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667.31999999999994</v>
      </c>
      <c r="N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667</v>
      </c>
      <c r="O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667</v>
      </c>
      <c r="P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705.36</v>
      </c>
      <c r="Q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691.73</v>
      </c>
      <c r="R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663.39</v>
      </c>
      <c r="S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741.93</v>
      </c>
      <c r="T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743.21</v>
      </c>
      <c r="U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718.21999999999991</v>
      </c>
      <c r="V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777.55000000000007</v>
      </c>
      <c r="W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710.06000000000006</v>
      </c>
      <c r="X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874.93</v>
      </c>
      <c r="Y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721.08</v>
      </c>
    </row>
    <row r="128" spans="1:27" x14ac:dyDescent="0.2">
      <c r="A128" s="83">
        <f t="shared" si="3"/>
        <v>42347</v>
      </c>
      <c r="B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653.37</v>
      </c>
      <c r="C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693.67000000000007</v>
      </c>
      <c r="D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715.83</v>
      </c>
      <c r="E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715.89</v>
      </c>
      <c r="F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708.32</v>
      </c>
      <c r="G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693.92</v>
      </c>
      <c r="H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661.33</v>
      </c>
      <c r="I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745.92</v>
      </c>
      <c r="J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683.98</v>
      </c>
      <c r="K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692.99</v>
      </c>
      <c r="L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672.24000000000012</v>
      </c>
      <c r="M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693.82</v>
      </c>
      <c r="N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661.78000000000009</v>
      </c>
      <c r="O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661.87</v>
      </c>
      <c r="P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699.77</v>
      </c>
      <c r="Q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693</v>
      </c>
      <c r="R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654.59</v>
      </c>
      <c r="S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736.77</v>
      </c>
      <c r="T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750.56</v>
      </c>
      <c r="U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714.62</v>
      </c>
      <c r="V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778.33999999999992</v>
      </c>
      <c r="W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709.1</v>
      </c>
      <c r="X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877.00000000000011</v>
      </c>
      <c r="Y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707.78000000000009</v>
      </c>
    </row>
    <row r="129" spans="1:25" x14ac:dyDescent="0.2">
      <c r="A129" s="83">
        <f t="shared" si="3"/>
        <v>42348</v>
      </c>
      <c r="B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652.9</v>
      </c>
      <c r="C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693.24</v>
      </c>
      <c r="D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707.96</v>
      </c>
      <c r="E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715.59</v>
      </c>
      <c r="F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708.1</v>
      </c>
      <c r="G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693.86</v>
      </c>
      <c r="H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660.71999999999991</v>
      </c>
      <c r="I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745.57</v>
      </c>
      <c r="J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684.15</v>
      </c>
      <c r="K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685.75000000000011</v>
      </c>
      <c r="L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665.59</v>
      </c>
      <c r="M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692.96</v>
      </c>
      <c r="N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672.12</v>
      </c>
      <c r="O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661.41</v>
      </c>
      <c r="P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699.64</v>
      </c>
      <c r="Q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693.1</v>
      </c>
      <c r="R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654.67999999999995</v>
      </c>
      <c r="S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736.23</v>
      </c>
      <c r="T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751.33</v>
      </c>
      <c r="U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714.29</v>
      </c>
      <c r="V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769.62</v>
      </c>
      <c r="W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704.87</v>
      </c>
      <c r="X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859.18000000000006</v>
      </c>
      <c r="Y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707.84</v>
      </c>
    </row>
    <row r="130" spans="1:25" x14ac:dyDescent="0.2">
      <c r="A130" s="83">
        <f t="shared" si="3"/>
        <v>42349</v>
      </c>
      <c r="B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653.56000000000006</v>
      </c>
      <c r="C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692.12</v>
      </c>
      <c r="D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714.23</v>
      </c>
      <c r="E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714.18</v>
      </c>
      <c r="F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706.79000000000008</v>
      </c>
      <c r="G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692.50000000000011</v>
      </c>
      <c r="H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652.84</v>
      </c>
      <c r="I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733.03</v>
      </c>
      <c r="J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689.04</v>
      </c>
      <c r="K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691.18999999999994</v>
      </c>
      <c r="L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677.21</v>
      </c>
      <c r="M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696.71</v>
      </c>
      <c r="N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653.53</v>
      </c>
      <c r="O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675.95999999999992</v>
      </c>
      <c r="P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735.36</v>
      </c>
      <c r="Q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724.16000000000008</v>
      </c>
      <c r="R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672.9</v>
      </c>
      <c r="S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723.8</v>
      </c>
      <c r="T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735.78</v>
      </c>
      <c r="U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714.91</v>
      </c>
      <c r="V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770.56999999999994</v>
      </c>
      <c r="W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728.22</v>
      </c>
      <c r="X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860.87</v>
      </c>
      <c r="Y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715.33</v>
      </c>
    </row>
    <row r="131" spans="1:25" x14ac:dyDescent="0.2">
      <c r="A131" s="83">
        <f t="shared" si="3"/>
        <v>42350</v>
      </c>
      <c r="B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665.71</v>
      </c>
      <c r="C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681.35</v>
      </c>
      <c r="D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704.04000000000008</v>
      </c>
      <c r="E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712</v>
      </c>
      <c r="F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704.12</v>
      </c>
      <c r="G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704.2</v>
      </c>
      <c r="H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682.15000000000009</v>
      </c>
      <c r="I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654.51</v>
      </c>
      <c r="J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722.66</v>
      </c>
      <c r="K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703.55</v>
      </c>
      <c r="L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674.42000000000007</v>
      </c>
      <c r="M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674.2600000000001</v>
      </c>
      <c r="N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695.52</v>
      </c>
      <c r="O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714.58</v>
      </c>
      <c r="P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714.61</v>
      </c>
      <c r="Q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715.13</v>
      </c>
      <c r="R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664.33</v>
      </c>
      <c r="S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815.34</v>
      </c>
      <c r="T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814.12</v>
      </c>
      <c r="U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817.39</v>
      </c>
      <c r="V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782.79</v>
      </c>
      <c r="W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730.52</v>
      </c>
      <c r="X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884.08</v>
      </c>
      <c r="Y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726.2</v>
      </c>
    </row>
    <row r="132" spans="1:25" x14ac:dyDescent="0.2">
      <c r="A132" s="83">
        <f t="shared" si="3"/>
        <v>42351</v>
      </c>
      <c r="B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666.76</v>
      </c>
      <c r="C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674.2600000000001</v>
      </c>
      <c r="D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704.1</v>
      </c>
      <c r="E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704.13</v>
      </c>
      <c r="F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703.98</v>
      </c>
      <c r="G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696.44</v>
      </c>
      <c r="H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681.93</v>
      </c>
      <c r="I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674.8</v>
      </c>
      <c r="J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673.69</v>
      </c>
      <c r="K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743.44</v>
      </c>
      <c r="L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711.27</v>
      </c>
      <c r="M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703.69999999999993</v>
      </c>
      <c r="N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703.48</v>
      </c>
      <c r="O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726.84</v>
      </c>
      <c r="P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726.7700000000001</v>
      </c>
      <c r="Q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715.49</v>
      </c>
      <c r="R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664.18000000000006</v>
      </c>
      <c r="S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812.61</v>
      </c>
      <c r="T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812.13000000000011</v>
      </c>
      <c r="U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810.81999999999994</v>
      </c>
      <c r="V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775.93000000000006</v>
      </c>
      <c r="W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728.2</v>
      </c>
      <c r="X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883.12</v>
      </c>
      <c r="Y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718.31000000000006</v>
      </c>
    </row>
    <row r="133" spans="1:25" x14ac:dyDescent="0.2">
      <c r="A133" s="83">
        <f t="shared" si="3"/>
        <v>42352</v>
      </c>
      <c r="B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653.04999999999995</v>
      </c>
      <c r="C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692.34</v>
      </c>
      <c r="D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714.33</v>
      </c>
      <c r="E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714.29</v>
      </c>
      <c r="F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706.68999999999994</v>
      </c>
      <c r="G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692.33</v>
      </c>
      <c r="H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652.79999999999995</v>
      </c>
      <c r="I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732.84</v>
      </c>
      <c r="J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688.85</v>
      </c>
      <c r="K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697.98</v>
      </c>
      <c r="L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683.81000000000006</v>
      </c>
      <c r="M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675.64</v>
      </c>
      <c r="N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657.77</v>
      </c>
      <c r="O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675.8</v>
      </c>
      <c r="P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735.19999999999993</v>
      </c>
      <c r="Q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724.23</v>
      </c>
      <c r="R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672.5200000000001</v>
      </c>
      <c r="S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725.23</v>
      </c>
      <c r="T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738.24000000000012</v>
      </c>
      <c r="U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715.92</v>
      </c>
      <c r="V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769.99</v>
      </c>
      <c r="W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732.06000000000006</v>
      </c>
      <c r="X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867.22</v>
      </c>
      <c r="Y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716.51</v>
      </c>
    </row>
    <row r="134" spans="1:25" x14ac:dyDescent="0.2">
      <c r="A134" s="83">
        <f t="shared" si="3"/>
        <v>42353</v>
      </c>
      <c r="B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653.44000000000005</v>
      </c>
      <c r="C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692.11</v>
      </c>
      <c r="D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714.26</v>
      </c>
      <c r="E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714.44999999999993</v>
      </c>
      <c r="F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706.93000000000006</v>
      </c>
      <c r="G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699.85</v>
      </c>
      <c r="H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659.74</v>
      </c>
      <c r="I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744.46</v>
      </c>
      <c r="J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689.32999999999993</v>
      </c>
      <c r="K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698.42000000000007</v>
      </c>
      <c r="L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664.08</v>
      </c>
      <c r="M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723.53</v>
      </c>
      <c r="N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689.43999999999994</v>
      </c>
      <c r="O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665.44999999999993</v>
      </c>
      <c r="P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705.1</v>
      </c>
      <c r="Q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698.87</v>
      </c>
      <c r="R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664.7600000000001</v>
      </c>
      <c r="S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754.49</v>
      </c>
      <c r="T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745.21</v>
      </c>
      <c r="U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719.09</v>
      </c>
      <c r="V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779.32999999999993</v>
      </c>
      <c r="W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758.28</v>
      </c>
      <c r="X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910.93000000000006</v>
      </c>
      <c r="Y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770.82</v>
      </c>
    </row>
    <row r="135" spans="1:25" x14ac:dyDescent="0.2">
      <c r="A135" s="83">
        <f t="shared" si="3"/>
        <v>42354</v>
      </c>
      <c r="B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658.35</v>
      </c>
      <c r="C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692.04</v>
      </c>
      <c r="D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714.26</v>
      </c>
      <c r="E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714.27</v>
      </c>
      <c r="F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714.44999999999993</v>
      </c>
      <c r="G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699.89</v>
      </c>
      <c r="H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653.45000000000005</v>
      </c>
      <c r="I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733.5100000000001</v>
      </c>
      <c r="J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683.29</v>
      </c>
      <c r="K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677.92</v>
      </c>
      <c r="L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657.85</v>
      </c>
      <c r="M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747.73</v>
      </c>
      <c r="N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707.98</v>
      </c>
      <c r="O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694.84</v>
      </c>
      <c r="P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698.57</v>
      </c>
      <c r="Q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692.23</v>
      </c>
      <c r="R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678.51</v>
      </c>
      <c r="S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752.84</v>
      </c>
      <c r="T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757.71</v>
      </c>
      <c r="U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728.65</v>
      </c>
      <c r="V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777.37</v>
      </c>
      <c r="W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734.18999999999994</v>
      </c>
      <c r="X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876.4</v>
      </c>
      <c r="Y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750.75000000000011</v>
      </c>
    </row>
    <row r="136" spans="1:25" x14ac:dyDescent="0.2">
      <c r="A136" s="83">
        <f t="shared" si="3"/>
        <v>42355</v>
      </c>
      <c r="B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665.18000000000006</v>
      </c>
      <c r="C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707.04000000000008</v>
      </c>
      <c r="D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714.41</v>
      </c>
      <c r="E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722.06000000000006</v>
      </c>
      <c r="F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722.32</v>
      </c>
      <c r="G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700.23</v>
      </c>
      <c r="H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666.68000000000006</v>
      </c>
      <c r="I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744.75</v>
      </c>
      <c r="J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683.26</v>
      </c>
      <c r="K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677.99000000000012</v>
      </c>
      <c r="L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664.43</v>
      </c>
      <c r="M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708.83</v>
      </c>
      <c r="N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707.67</v>
      </c>
      <c r="O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688.4</v>
      </c>
      <c r="P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705.56999999999994</v>
      </c>
      <c r="Q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685</v>
      </c>
      <c r="R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653.94999999999993</v>
      </c>
      <c r="S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736.54000000000008</v>
      </c>
      <c r="T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748.70999999999992</v>
      </c>
      <c r="U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725.21</v>
      </c>
      <c r="V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787.01</v>
      </c>
      <c r="W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735.43999999999994</v>
      </c>
      <c r="X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859.78000000000009</v>
      </c>
      <c r="Y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750.24</v>
      </c>
    </row>
    <row r="137" spans="1:25" x14ac:dyDescent="0.2">
      <c r="A137" s="83">
        <f t="shared" si="3"/>
        <v>42356</v>
      </c>
      <c r="B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668.36</v>
      </c>
      <c r="C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678.4</v>
      </c>
      <c r="D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714.5100000000001</v>
      </c>
      <c r="E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722.22</v>
      </c>
      <c r="F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714.56000000000006</v>
      </c>
      <c r="G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700.33</v>
      </c>
      <c r="H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660.41</v>
      </c>
      <c r="I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733.24</v>
      </c>
      <c r="J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689.23</v>
      </c>
      <c r="K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688.09</v>
      </c>
      <c r="L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670.72</v>
      </c>
      <c r="M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709.94</v>
      </c>
      <c r="N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690.08</v>
      </c>
      <c r="O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690.46999999999991</v>
      </c>
      <c r="P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670.23</v>
      </c>
      <c r="Q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677.09</v>
      </c>
      <c r="R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674.30000000000007</v>
      </c>
      <c r="S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746.11</v>
      </c>
      <c r="T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745.8</v>
      </c>
      <c r="U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723.75</v>
      </c>
      <c r="V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792.22</v>
      </c>
      <c r="W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738.63</v>
      </c>
      <c r="X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879.53</v>
      </c>
      <c r="Y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762.88</v>
      </c>
    </row>
    <row r="138" spans="1:25" x14ac:dyDescent="0.2">
      <c r="A138" s="83">
        <f t="shared" si="3"/>
        <v>42357</v>
      </c>
      <c r="B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695.61</v>
      </c>
      <c r="C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667.24</v>
      </c>
      <c r="D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688.80000000000007</v>
      </c>
      <c r="E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696.51</v>
      </c>
      <c r="F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696.69</v>
      </c>
      <c r="G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689.35</v>
      </c>
      <c r="H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661.88000000000011</v>
      </c>
      <c r="I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695.03</v>
      </c>
      <c r="J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731.18</v>
      </c>
      <c r="K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688.89</v>
      </c>
      <c r="L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681.56999999999994</v>
      </c>
      <c r="M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695.86</v>
      </c>
      <c r="N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703.28</v>
      </c>
      <c r="O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695.44</v>
      </c>
      <c r="P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660.2</v>
      </c>
      <c r="Q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673.96</v>
      </c>
      <c r="R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692.81000000000006</v>
      </c>
      <c r="S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795.83</v>
      </c>
      <c r="T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815.6</v>
      </c>
      <c r="U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798.28</v>
      </c>
      <c r="V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766.13</v>
      </c>
      <c r="W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720.58</v>
      </c>
      <c r="X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877.31000000000006</v>
      </c>
      <c r="Y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761.91</v>
      </c>
    </row>
    <row r="139" spans="1:25" x14ac:dyDescent="0.2">
      <c r="A139" s="83">
        <f t="shared" si="3"/>
        <v>42358</v>
      </c>
      <c r="B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664.05000000000007</v>
      </c>
      <c r="C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708.54</v>
      </c>
      <c r="D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737.18999999999994</v>
      </c>
      <c r="E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745.83999999999992</v>
      </c>
      <c r="F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745.87</v>
      </c>
      <c r="G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737.26</v>
      </c>
      <c r="H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700.82999999999993</v>
      </c>
      <c r="I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671.36</v>
      </c>
      <c r="J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696.55000000000007</v>
      </c>
      <c r="K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739.14</v>
      </c>
      <c r="L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703.5</v>
      </c>
      <c r="M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696.15</v>
      </c>
      <c r="N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696.21999999999991</v>
      </c>
      <c r="O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703.63</v>
      </c>
      <c r="P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703.6</v>
      </c>
      <c r="Q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682.38</v>
      </c>
      <c r="R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680.36</v>
      </c>
      <c r="S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781.86</v>
      </c>
      <c r="T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787.64</v>
      </c>
      <c r="U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770.44</v>
      </c>
      <c r="V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736.55000000000007</v>
      </c>
      <c r="W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689.80000000000007</v>
      </c>
      <c r="X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855.9</v>
      </c>
      <c r="Y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723.1400000000001</v>
      </c>
    </row>
    <row r="140" spans="1:25" x14ac:dyDescent="0.2">
      <c r="A140" s="83">
        <f t="shared" si="3"/>
        <v>42359</v>
      </c>
      <c r="B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665.16</v>
      </c>
      <c r="C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703.29000000000008</v>
      </c>
      <c r="D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729.93000000000006</v>
      </c>
      <c r="E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742.1</v>
      </c>
      <c r="F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742.08</v>
      </c>
      <c r="G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734.14</v>
      </c>
      <c r="H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659.15000000000009</v>
      </c>
      <c r="I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732.61</v>
      </c>
      <c r="J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702.17000000000007</v>
      </c>
      <c r="K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716.9</v>
      </c>
      <c r="L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702.16000000000008</v>
      </c>
      <c r="M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652.64</v>
      </c>
      <c r="N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664.21</v>
      </c>
      <c r="O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670.15</v>
      </c>
      <c r="P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720.62</v>
      </c>
      <c r="Q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717.47</v>
      </c>
      <c r="R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672.71</v>
      </c>
      <c r="S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739.36</v>
      </c>
      <c r="T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738.85</v>
      </c>
      <c r="U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715.59</v>
      </c>
      <c r="V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770.87</v>
      </c>
      <c r="W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735.50000000000011</v>
      </c>
      <c r="X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860.92000000000007</v>
      </c>
      <c r="Y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729.11</v>
      </c>
    </row>
    <row r="141" spans="1:25" x14ac:dyDescent="0.2">
      <c r="A141" s="83">
        <f t="shared" si="3"/>
        <v>42360</v>
      </c>
      <c r="B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667.58</v>
      </c>
      <c r="C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671.47</v>
      </c>
      <c r="D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692.18</v>
      </c>
      <c r="E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699.49</v>
      </c>
      <c r="F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699.48</v>
      </c>
      <c r="G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678.68999999999994</v>
      </c>
      <c r="H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655.87</v>
      </c>
      <c r="I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743.67</v>
      </c>
      <c r="J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698.42000000000007</v>
      </c>
      <c r="K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698.16</v>
      </c>
      <c r="L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691.14</v>
      </c>
      <c r="M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664.53</v>
      </c>
      <c r="N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666.69</v>
      </c>
      <c r="O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679.09</v>
      </c>
      <c r="P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743.57</v>
      </c>
      <c r="Q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736.05</v>
      </c>
      <c r="R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672.49</v>
      </c>
      <c r="S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725.0100000000001</v>
      </c>
      <c r="T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737.58</v>
      </c>
      <c r="U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726.78000000000009</v>
      </c>
      <c r="V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768.1400000000001</v>
      </c>
      <c r="W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714.62</v>
      </c>
      <c r="X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860.5</v>
      </c>
      <c r="Y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723.11</v>
      </c>
    </row>
    <row r="142" spans="1:25" x14ac:dyDescent="0.2">
      <c r="A142" s="83">
        <f t="shared" si="3"/>
        <v>42361</v>
      </c>
      <c r="B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676.8</v>
      </c>
      <c r="C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671.49</v>
      </c>
      <c r="D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692.24</v>
      </c>
      <c r="E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699.41000000000008</v>
      </c>
      <c r="F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699.31000000000006</v>
      </c>
      <c r="G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688.93000000000006</v>
      </c>
      <c r="H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653.2299999999999</v>
      </c>
      <c r="I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732.88</v>
      </c>
      <c r="J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682.51</v>
      </c>
      <c r="K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698.21</v>
      </c>
      <c r="L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677.5</v>
      </c>
      <c r="M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709.01</v>
      </c>
      <c r="N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709.31</v>
      </c>
      <c r="O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696.51</v>
      </c>
      <c r="P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677.59</v>
      </c>
      <c r="Q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677.91</v>
      </c>
      <c r="R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675.62</v>
      </c>
      <c r="S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727.24</v>
      </c>
      <c r="T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757.92</v>
      </c>
      <c r="U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743.22</v>
      </c>
      <c r="V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799.5200000000001</v>
      </c>
      <c r="W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722.82999999999993</v>
      </c>
      <c r="X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874.33</v>
      </c>
      <c r="Y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743.14</v>
      </c>
    </row>
    <row r="143" spans="1:25" x14ac:dyDescent="0.2">
      <c r="A143" s="83">
        <f t="shared" si="3"/>
        <v>42362</v>
      </c>
      <c r="B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677.57</v>
      </c>
      <c r="C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671.29000000000008</v>
      </c>
      <c r="D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688.50000000000011</v>
      </c>
      <c r="E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699.23</v>
      </c>
      <c r="F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699.18000000000006</v>
      </c>
      <c r="G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699.42000000000007</v>
      </c>
      <c r="H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656.29000000000008</v>
      </c>
      <c r="I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743.99000000000012</v>
      </c>
      <c r="J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698.58</v>
      </c>
      <c r="K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723.8</v>
      </c>
      <c r="L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724.03000000000009</v>
      </c>
      <c r="M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666.85</v>
      </c>
      <c r="N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681.91</v>
      </c>
      <c r="O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698.09</v>
      </c>
      <c r="P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764.42000000000007</v>
      </c>
      <c r="Q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764.87</v>
      </c>
      <c r="R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707.46</v>
      </c>
      <c r="S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715.74</v>
      </c>
      <c r="T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717.06</v>
      </c>
      <c r="U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730.16</v>
      </c>
      <c r="V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776.32999999999993</v>
      </c>
      <c r="W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738.93</v>
      </c>
      <c r="X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840.7399999999999</v>
      </c>
      <c r="Y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723.09</v>
      </c>
    </row>
    <row r="144" spans="1:25" x14ac:dyDescent="0.2">
      <c r="A144" s="83">
        <f t="shared" si="3"/>
        <v>42363</v>
      </c>
      <c r="B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664.89</v>
      </c>
      <c r="C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706.70999999999992</v>
      </c>
      <c r="D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721.93999999999994</v>
      </c>
      <c r="E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737.66000000000008</v>
      </c>
      <c r="F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737.68000000000006</v>
      </c>
      <c r="G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714.75</v>
      </c>
      <c r="H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666.01</v>
      </c>
      <c r="I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759.34</v>
      </c>
      <c r="J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699.01</v>
      </c>
      <c r="K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709.38</v>
      </c>
      <c r="L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687.89</v>
      </c>
      <c r="M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707.27</v>
      </c>
      <c r="N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687.4</v>
      </c>
      <c r="O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667.09</v>
      </c>
      <c r="P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698.08</v>
      </c>
      <c r="Q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677.76</v>
      </c>
      <c r="R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674.5</v>
      </c>
      <c r="S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726.13</v>
      </c>
      <c r="T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731.2</v>
      </c>
      <c r="U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731.03</v>
      </c>
      <c r="V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775.42</v>
      </c>
      <c r="W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722.58</v>
      </c>
      <c r="X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839.49</v>
      </c>
      <c r="Y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722.15000000000009</v>
      </c>
    </row>
    <row r="145" spans="1:27" x14ac:dyDescent="0.2">
      <c r="A145" s="83">
        <f t="shared" si="3"/>
        <v>42367</v>
      </c>
      <c r="B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666.46999999999991</v>
      </c>
      <c r="C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688.73</v>
      </c>
      <c r="D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725.86</v>
      </c>
      <c r="E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725.93</v>
      </c>
      <c r="F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725.82</v>
      </c>
      <c r="G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707.09</v>
      </c>
      <c r="H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656.2700000000001</v>
      </c>
      <c r="I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736.54000000000008</v>
      </c>
      <c r="J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698.81</v>
      </c>
      <c r="K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687.33</v>
      </c>
      <c r="L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687.31999999999994</v>
      </c>
      <c r="M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664.92000000000007</v>
      </c>
      <c r="N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665.71</v>
      </c>
      <c r="O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676.35</v>
      </c>
      <c r="P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676.40000000000009</v>
      </c>
      <c r="Q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677.00000000000011</v>
      </c>
      <c r="R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676.6</v>
      </c>
      <c r="S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762.32</v>
      </c>
      <c r="T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756.59</v>
      </c>
      <c r="U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730.26</v>
      </c>
      <c r="V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787.44</v>
      </c>
      <c r="W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741.79</v>
      </c>
      <c r="X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867.29</v>
      </c>
      <c r="Y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710.49</v>
      </c>
    </row>
    <row r="146" spans="1:27" x14ac:dyDescent="0.2">
      <c r="A146" s="83">
        <f t="shared" si="3"/>
        <v>42368</v>
      </c>
      <c r="B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671.65</v>
      </c>
      <c r="C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721.85</v>
      </c>
      <c r="D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737.62</v>
      </c>
      <c r="E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737.7</v>
      </c>
      <c r="F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745.8</v>
      </c>
      <c r="G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726.12</v>
      </c>
      <c r="H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672.73</v>
      </c>
      <c r="I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759.5200000000001</v>
      </c>
      <c r="J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715.66000000000008</v>
      </c>
      <c r="K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724.46</v>
      </c>
      <c r="L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687.65</v>
      </c>
      <c r="M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680.45</v>
      </c>
      <c r="N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680.64</v>
      </c>
      <c r="O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680.47</v>
      </c>
      <c r="P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687.4</v>
      </c>
      <c r="Q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698.43000000000006</v>
      </c>
      <c r="R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656.72</v>
      </c>
      <c r="S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711.5200000000001</v>
      </c>
      <c r="T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710.31999999999994</v>
      </c>
      <c r="U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711.45999999999992</v>
      </c>
      <c r="V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755.31</v>
      </c>
      <c r="W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705.55</v>
      </c>
      <c r="X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852.03</v>
      </c>
      <c r="Y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676.29000000000008</v>
      </c>
    </row>
    <row r="147" spans="1:27" x14ac:dyDescent="0.2">
      <c r="A147" s="83">
        <f t="shared" si="3"/>
        <v>42369</v>
      </c>
      <c r="B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676.41000000000008</v>
      </c>
      <c r="C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684.84</v>
      </c>
      <c r="D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706.5</v>
      </c>
      <c r="E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706.57999999999993</v>
      </c>
      <c r="F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714.13</v>
      </c>
      <c r="G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699.59</v>
      </c>
      <c r="H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656.16000000000008</v>
      </c>
      <c r="I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751.38</v>
      </c>
      <c r="J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708.27</v>
      </c>
      <c r="K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751.79000000000008</v>
      </c>
      <c r="L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704.59</v>
      </c>
      <c r="M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654.12</v>
      </c>
      <c r="N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657.56</v>
      </c>
      <c r="O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657.67</v>
      </c>
      <c r="P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712.89</v>
      </c>
      <c r="Q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699.12</v>
      </c>
      <c r="R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675.66</v>
      </c>
      <c r="S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776.08</v>
      </c>
      <c r="T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793.35</v>
      </c>
      <c r="U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759.35</v>
      </c>
      <c r="V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800.39</v>
      </c>
      <c r="W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759.49</v>
      </c>
      <c r="X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930.7700000000001</v>
      </c>
      <c r="Y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888.35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147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150</v>
      </c>
      <c r="B150" s="82"/>
      <c r="C150" s="82"/>
      <c r="D150" s="82"/>
    </row>
    <row r="151" spans="1:27" ht="12.75" x14ac:dyDescent="0.2">
      <c r="A151" s="172" t="s">
        <v>48</v>
      </c>
      <c r="B151" s="183" t="s">
        <v>122</v>
      </c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5"/>
    </row>
    <row r="152" spans="1:27" ht="12.75" x14ac:dyDescent="0.2">
      <c r="A152" s="173"/>
      <c r="B152" s="186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8"/>
    </row>
    <row r="153" spans="1:27" ht="12.75" customHeight="1" x14ac:dyDescent="0.2">
      <c r="A153" s="173"/>
      <c r="B153" s="175" t="s">
        <v>123</v>
      </c>
      <c r="C153" s="166" t="s">
        <v>124</v>
      </c>
      <c r="D153" s="166" t="s">
        <v>125</v>
      </c>
      <c r="E153" s="166" t="s">
        <v>126</v>
      </c>
      <c r="F153" s="166" t="s">
        <v>127</v>
      </c>
      <c r="G153" s="166" t="s">
        <v>128</v>
      </c>
      <c r="H153" s="166" t="s">
        <v>129</v>
      </c>
      <c r="I153" s="166" t="s">
        <v>130</v>
      </c>
      <c r="J153" s="166" t="s">
        <v>131</v>
      </c>
      <c r="K153" s="166" t="s">
        <v>132</v>
      </c>
      <c r="L153" s="166" t="s">
        <v>133</v>
      </c>
      <c r="M153" s="166" t="s">
        <v>134</v>
      </c>
      <c r="N153" s="177" t="s">
        <v>135</v>
      </c>
      <c r="O153" s="166" t="s">
        <v>136</v>
      </c>
      <c r="P153" s="166" t="s">
        <v>137</v>
      </c>
      <c r="Q153" s="166" t="s">
        <v>138</v>
      </c>
      <c r="R153" s="166" t="s">
        <v>139</v>
      </c>
      <c r="S153" s="166" t="s">
        <v>140</v>
      </c>
      <c r="T153" s="166" t="s">
        <v>141</v>
      </c>
      <c r="U153" s="166" t="s">
        <v>142</v>
      </c>
      <c r="V153" s="166" t="s">
        <v>143</v>
      </c>
      <c r="W153" s="166" t="s">
        <v>144</v>
      </c>
      <c r="X153" s="166" t="s">
        <v>145</v>
      </c>
      <c r="Y153" s="166" t="s">
        <v>146</v>
      </c>
    </row>
    <row r="154" spans="1:27" ht="11.25" customHeight="1" x14ac:dyDescent="0.2">
      <c r="A154" s="174"/>
      <c r="B154" s="176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78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</row>
    <row r="155" spans="1:27" ht="15.75" customHeight="1" x14ac:dyDescent="0.2">
      <c r="A155" s="83">
        <f>A120</f>
        <v>42339</v>
      </c>
      <c r="B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891.81999999999994</v>
      </c>
      <c r="C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941.44</v>
      </c>
      <c r="D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974.14</v>
      </c>
      <c r="E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974.18000000000006</v>
      </c>
      <c r="F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957.6400000000001</v>
      </c>
      <c r="G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957.9</v>
      </c>
      <c r="H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907.41000000000008</v>
      </c>
      <c r="I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1042.4100000000001</v>
      </c>
      <c r="J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967.06</v>
      </c>
      <c r="K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982.45</v>
      </c>
      <c r="L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971.28</v>
      </c>
      <c r="M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914.84</v>
      </c>
      <c r="N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901.16</v>
      </c>
      <c r="O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937.38</v>
      </c>
      <c r="P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1075.1199999999999</v>
      </c>
      <c r="Q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1043.47</v>
      </c>
      <c r="R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931.74</v>
      </c>
      <c r="S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838.49</v>
      </c>
      <c r="T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830.57</v>
      </c>
      <c r="U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855.62</v>
      </c>
      <c r="V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833.13000000000011</v>
      </c>
      <c r="W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836.85</v>
      </c>
      <c r="X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939.23</v>
      </c>
      <c r="Y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823.24</v>
      </c>
      <c r="AA155" s="84"/>
    </row>
    <row r="156" spans="1:27" x14ac:dyDescent="0.2">
      <c r="A156" s="83">
        <f>A155+1</f>
        <v>42340</v>
      </c>
      <c r="B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886.63</v>
      </c>
      <c r="C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935.59</v>
      </c>
      <c r="D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967.72</v>
      </c>
      <c r="E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956.84999999999991</v>
      </c>
      <c r="F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956.99</v>
      </c>
      <c r="G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947.36999999999989</v>
      </c>
      <c r="H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887.58999999999992</v>
      </c>
      <c r="I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991.97</v>
      </c>
      <c r="J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909.82</v>
      </c>
      <c r="K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923.18999999999994</v>
      </c>
      <c r="L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913.29</v>
      </c>
      <c r="M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847.44</v>
      </c>
      <c r="N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866.9</v>
      </c>
      <c r="O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870.76</v>
      </c>
      <c r="P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964.21</v>
      </c>
      <c r="Q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965.17</v>
      </c>
      <c r="R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883.38000000000011</v>
      </c>
      <c r="S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832.35</v>
      </c>
      <c r="T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832.48</v>
      </c>
      <c r="U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818.17000000000007</v>
      </c>
      <c r="V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864.02</v>
      </c>
      <c r="W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810.28</v>
      </c>
      <c r="X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995.48</v>
      </c>
      <c r="Y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830.46</v>
      </c>
    </row>
    <row r="157" spans="1:27" x14ac:dyDescent="0.2">
      <c r="A157" s="83">
        <f t="shared" ref="A157:A185" si="4">A156+1</f>
        <v>42341</v>
      </c>
      <c r="B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859.93000000000006</v>
      </c>
      <c r="C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900.85</v>
      </c>
      <c r="D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915.49</v>
      </c>
      <c r="E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915.43</v>
      </c>
      <c r="F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925.59</v>
      </c>
      <c r="G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906.33</v>
      </c>
      <c r="H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860.57999999999993</v>
      </c>
      <c r="I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961.42000000000007</v>
      </c>
      <c r="J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914.97</v>
      </c>
      <c r="K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914.21</v>
      </c>
      <c r="L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904.8</v>
      </c>
      <c r="M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825.90000000000009</v>
      </c>
      <c r="N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825.81</v>
      </c>
      <c r="O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833.17000000000007</v>
      </c>
      <c r="P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895.22</v>
      </c>
      <c r="Q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886.74</v>
      </c>
      <c r="R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853.38</v>
      </c>
      <c r="S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870.8900000000001</v>
      </c>
      <c r="T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873.43000000000006</v>
      </c>
      <c r="U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857.05</v>
      </c>
      <c r="V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892.45</v>
      </c>
      <c r="W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854</v>
      </c>
      <c r="X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992.38000000000011</v>
      </c>
      <c r="Y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839.18000000000006</v>
      </c>
    </row>
    <row r="158" spans="1:27" x14ac:dyDescent="0.2">
      <c r="A158" s="83">
        <f t="shared" si="4"/>
        <v>42342</v>
      </c>
      <c r="B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851.18000000000006</v>
      </c>
      <c r="C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896.16</v>
      </c>
      <c r="D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915.69</v>
      </c>
      <c r="E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915.6400000000001</v>
      </c>
      <c r="F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915.88</v>
      </c>
      <c r="G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906.73</v>
      </c>
      <c r="H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852.51</v>
      </c>
      <c r="I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962.18</v>
      </c>
      <c r="J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910.99</v>
      </c>
      <c r="K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924.9</v>
      </c>
      <c r="L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914.83</v>
      </c>
      <c r="M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840.93000000000006</v>
      </c>
      <c r="N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848.76</v>
      </c>
      <c r="O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868.5</v>
      </c>
      <c r="P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900.31000000000006</v>
      </c>
      <c r="Q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869.12000000000012</v>
      </c>
      <c r="R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828.22</v>
      </c>
      <c r="S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880.8</v>
      </c>
      <c r="T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882.64</v>
      </c>
      <c r="U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868.08</v>
      </c>
      <c r="V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900.03</v>
      </c>
      <c r="W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848.56999999999994</v>
      </c>
      <c r="X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1005.3399999999999</v>
      </c>
      <c r="Y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843.49</v>
      </c>
    </row>
    <row r="159" spans="1:27" x14ac:dyDescent="0.2">
      <c r="A159" s="83">
        <f t="shared" si="4"/>
        <v>42343</v>
      </c>
      <c r="B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837.65</v>
      </c>
      <c r="C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874.33999999999992</v>
      </c>
      <c r="D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899</v>
      </c>
      <c r="E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899.01</v>
      </c>
      <c r="F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893.88</v>
      </c>
      <c r="G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884.77</v>
      </c>
      <c r="H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830.49</v>
      </c>
      <c r="I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814.21</v>
      </c>
      <c r="J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873.19</v>
      </c>
      <c r="K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893.60000000000014</v>
      </c>
      <c r="L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874.36</v>
      </c>
      <c r="M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864.71</v>
      </c>
      <c r="N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846.78</v>
      </c>
      <c r="O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864.6</v>
      </c>
      <c r="P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873.92000000000007</v>
      </c>
      <c r="Q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888.8</v>
      </c>
      <c r="R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824.90000000000009</v>
      </c>
      <c r="S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981.77</v>
      </c>
      <c r="T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1051.54</v>
      </c>
      <c r="U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1050.3</v>
      </c>
      <c r="V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1003.5899999999999</v>
      </c>
      <c r="W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875.22</v>
      </c>
      <c r="X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1071.54</v>
      </c>
      <c r="Y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908.44</v>
      </c>
    </row>
    <row r="160" spans="1:27" x14ac:dyDescent="0.2">
      <c r="A160" s="83">
        <f t="shared" si="4"/>
        <v>42344</v>
      </c>
      <c r="B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838.19</v>
      </c>
      <c r="C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874.47</v>
      </c>
      <c r="D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898.94</v>
      </c>
      <c r="E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898.77</v>
      </c>
      <c r="F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892.55000000000007</v>
      </c>
      <c r="G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883.68</v>
      </c>
      <c r="H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865.65</v>
      </c>
      <c r="I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865.5</v>
      </c>
      <c r="J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810.43000000000006</v>
      </c>
      <c r="K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965.3900000000001</v>
      </c>
      <c r="L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922.40000000000009</v>
      </c>
      <c r="M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902.07</v>
      </c>
      <c r="N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872.34</v>
      </c>
      <c r="O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872.69</v>
      </c>
      <c r="P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912.22</v>
      </c>
      <c r="Q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940.02</v>
      </c>
      <c r="R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857.99</v>
      </c>
      <c r="S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975.83</v>
      </c>
      <c r="T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992.99</v>
      </c>
      <c r="U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994.2</v>
      </c>
      <c r="V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950.32999999999993</v>
      </c>
      <c r="W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872.42</v>
      </c>
      <c r="X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1009.79</v>
      </c>
      <c r="Y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870.93000000000006</v>
      </c>
    </row>
    <row r="161" spans="1:25" x14ac:dyDescent="0.2">
      <c r="A161" s="83">
        <f t="shared" si="4"/>
        <v>42345</v>
      </c>
      <c r="B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842.9</v>
      </c>
      <c r="C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877.7</v>
      </c>
      <c r="D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905.91</v>
      </c>
      <c r="E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915.88</v>
      </c>
      <c r="F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915.94</v>
      </c>
      <c r="G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877.97</v>
      </c>
      <c r="H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826.69</v>
      </c>
      <c r="I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922.26</v>
      </c>
      <c r="J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887.83</v>
      </c>
      <c r="K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893.54</v>
      </c>
      <c r="L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884.12</v>
      </c>
      <c r="M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824.79</v>
      </c>
      <c r="N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824.58</v>
      </c>
      <c r="O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824.51</v>
      </c>
      <c r="P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874.79</v>
      </c>
      <c r="Q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857.74</v>
      </c>
      <c r="R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822.18</v>
      </c>
      <c r="S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902.33</v>
      </c>
      <c r="T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903.61</v>
      </c>
      <c r="U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889.49</v>
      </c>
      <c r="V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960.19</v>
      </c>
      <c r="W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871.73</v>
      </c>
      <c r="X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1038.76</v>
      </c>
      <c r="Y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861.3900000000001</v>
      </c>
    </row>
    <row r="162" spans="1:25" x14ac:dyDescent="0.2">
      <c r="A162" s="83">
        <f t="shared" si="4"/>
        <v>42346</v>
      </c>
      <c r="B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818.27</v>
      </c>
      <c r="C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859.64</v>
      </c>
      <c r="D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886.81</v>
      </c>
      <c r="E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886.93000000000006</v>
      </c>
      <c r="F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877.64</v>
      </c>
      <c r="G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859.79000000000008</v>
      </c>
      <c r="H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819.08</v>
      </c>
      <c r="I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922.6</v>
      </c>
      <c r="J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879.21</v>
      </c>
      <c r="K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912.67000000000007</v>
      </c>
      <c r="L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897.7</v>
      </c>
      <c r="M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827.81</v>
      </c>
      <c r="N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827.41</v>
      </c>
      <c r="O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827.41</v>
      </c>
      <c r="P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874.46</v>
      </c>
      <c r="Q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857.74</v>
      </c>
      <c r="R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822.98</v>
      </c>
      <c r="S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919.3</v>
      </c>
      <c r="T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920.86</v>
      </c>
      <c r="U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890.23</v>
      </c>
      <c r="V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962.97</v>
      </c>
      <c r="W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880.21</v>
      </c>
      <c r="X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1082.3899999999999</v>
      </c>
      <c r="Y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893.72</v>
      </c>
    </row>
    <row r="163" spans="1:25" x14ac:dyDescent="0.2">
      <c r="A163" s="83">
        <f t="shared" si="4"/>
        <v>42347</v>
      </c>
      <c r="B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810.7</v>
      </c>
      <c r="C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860.11000000000013</v>
      </c>
      <c r="D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887.29000000000008</v>
      </c>
      <c r="E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887.36</v>
      </c>
      <c r="F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878.08</v>
      </c>
      <c r="G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860.42</v>
      </c>
      <c r="H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820.46</v>
      </c>
      <c r="I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924.19</v>
      </c>
      <c r="J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848.23</v>
      </c>
      <c r="K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859.28</v>
      </c>
      <c r="L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833.83</v>
      </c>
      <c r="M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860.29000000000008</v>
      </c>
      <c r="N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821.01</v>
      </c>
      <c r="O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821.12</v>
      </c>
      <c r="P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867.6</v>
      </c>
      <c r="Q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859.29</v>
      </c>
      <c r="R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812.19</v>
      </c>
      <c r="S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912.96</v>
      </c>
      <c r="T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929.88</v>
      </c>
      <c r="U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885.81</v>
      </c>
      <c r="V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963.93999999999994</v>
      </c>
      <c r="W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879.04</v>
      </c>
      <c r="X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1084.93</v>
      </c>
      <c r="Y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877.42000000000007</v>
      </c>
    </row>
    <row r="164" spans="1:25" x14ac:dyDescent="0.2">
      <c r="A164" s="83">
        <f t="shared" si="4"/>
        <v>42348</v>
      </c>
      <c r="B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810.12</v>
      </c>
      <c r="C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859.59</v>
      </c>
      <c r="D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877.64</v>
      </c>
      <c r="E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887</v>
      </c>
      <c r="F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877.81000000000006</v>
      </c>
      <c r="G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860.35</v>
      </c>
      <c r="H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819.70999999999992</v>
      </c>
      <c r="I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923.7600000000001</v>
      </c>
      <c r="J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848.44999999999993</v>
      </c>
      <c r="K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850.41000000000008</v>
      </c>
      <c r="L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825.68</v>
      </c>
      <c r="M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859.25</v>
      </c>
      <c r="N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833.69</v>
      </c>
      <c r="O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820.56</v>
      </c>
      <c r="P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867.43000000000006</v>
      </c>
      <c r="Q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859.42000000000007</v>
      </c>
      <c r="R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812.31</v>
      </c>
      <c r="S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912.30000000000007</v>
      </c>
      <c r="T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930.82</v>
      </c>
      <c r="U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885.4</v>
      </c>
      <c r="V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953.25</v>
      </c>
      <c r="W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873.85000000000014</v>
      </c>
      <c r="X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1063.08</v>
      </c>
      <c r="Y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877.49</v>
      </c>
    </row>
    <row r="165" spans="1:25" x14ac:dyDescent="0.2">
      <c r="A165" s="83">
        <f t="shared" si="4"/>
        <v>42349</v>
      </c>
      <c r="B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810.92000000000007</v>
      </c>
      <c r="C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858.22</v>
      </c>
      <c r="D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885.33</v>
      </c>
      <c r="E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885.26</v>
      </c>
      <c r="F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876.2</v>
      </c>
      <c r="G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858.69</v>
      </c>
      <c r="H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810.05000000000007</v>
      </c>
      <c r="I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908.38</v>
      </c>
      <c r="J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854.43999999999994</v>
      </c>
      <c r="K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857.07999999999993</v>
      </c>
      <c r="L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839.93000000000006</v>
      </c>
      <c r="M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863.85</v>
      </c>
      <c r="N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810.9</v>
      </c>
      <c r="O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838.4</v>
      </c>
      <c r="P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911.24</v>
      </c>
      <c r="Q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897.5</v>
      </c>
      <c r="R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834.65</v>
      </c>
      <c r="S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897.06999999999994</v>
      </c>
      <c r="T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911.75</v>
      </c>
      <c r="U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886.16</v>
      </c>
      <c r="V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954.42</v>
      </c>
      <c r="W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902.48</v>
      </c>
      <c r="X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1065.1499999999999</v>
      </c>
      <c r="Y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886.67</v>
      </c>
    </row>
    <row r="166" spans="1:25" x14ac:dyDescent="0.2">
      <c r="A166" s="83">
        <f t="shared" si="4"/>
        <v>42350</v>
      </c>
      <c r="B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825.82999999999993</v>
      </c>
      <c r="C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845</v>
      </c>
      <c r="D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872.83</v>
      </c>
      <c r="E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882.59</v>
      </c>
      <c r="F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872.93</v>
      </c>
      <c r="G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873.03</v>
      </c>
      <c r="H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845.99</v>
      </c>
      <c r="I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812.08999999999992</v>
      </c>
      <c r="J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895.67</v>
      </c>
      <c r="K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872.23</v>
      </c>
      <c r="L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836.51</v>
      </c>
      <c r="M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836.31000000000006</v>
      </c>
      <c r="N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862.38</v>
      </c>
      <c r="O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885.75</v>
      </c>
      <c r="P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885.8</v>
      </c>
      <c r="Q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886.43000000000006</v>
      </c>
      <c r="R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824.1400000000001</v>
      </c>
      <c r="S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1009.32</v>
      </c>
      <c r="T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1007.8199999999999</v>
      </c>
      <c r="U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1011.8299999999999</v>
      </c>
      <c r="V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969.4</v>
      </c>
      <c r="W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905.30000000000007</v>
      </c>
      <c r="X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1093.6199999999999</v>
      </c>
      <c r="Y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900</v>
      </c>
    </row>
    <row r="167" spans="1:25" x14ac:dyDescent="0.2">
      <c r="A167" s="83">
        <f t="shared" si="4"/>
        <v>42351</v>
      </c>
      <c r="B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827.12</v>
      </c>
      <c r="C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836.31000000000006</v>
      </c>
      <c r="D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872.9</v>
      </c>
      <c r="E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872.94999999999993</v>
      </c>
      <c r="F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872.76</v>
      </c>
      <c r="G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863.51</v>
      </c>
      <c r="H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845.72</v>
      </c>
      <c r="I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836.98</v>
      </c>
      <c r="J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835.61000000000013</v>
      </c>
      <c r="K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921.15000000000009</v>
      </c>
      <c r="L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881.69</v>
      </c>
      <c r="M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872.41</v>
      </c>
      <c r="N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872.1400000000001</v>
      </c>
      <c r="O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900.79</v>
      </c>
      <c r="P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900.71</v>
      </c>
      <c r="Q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886.87</v>
      </c>
      <c r="R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823.96</v>
      </c>
      <c r="S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1005.96</v>
      </c>
      <c r="T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1005.3800000000001</v>
      </c>
      <c r="U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1003.78</v>
      </c>
      <c r="V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960.99</v>
      </c>
      <c r="W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902.46</v>
      </c>
      <c r="X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1092.43</v>
      </c>
      <c r="Y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890.32</v>
      </c>
    </row>
    <row r="168" spans="1:25" x14ac:dyDescent="0.2">
      <c r="A168" s="83">
        <f t="shared" si="4"/>
        <v>42352</v>
      </c>
      <c r="B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810.3</v>
      </c>
      <c r="C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858.49</v>
      </c>
      <c r="D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885.44</v>
      </c>
      <c r="E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885.4</v>
      </c>
      <c r="F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876.08</v>
      </c>
      <c r="G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858.47</v>
      </c>
      <c r="H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809.99</v>
      </c>
      <c r="I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908.15</v>
      </c>
      <c r="J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854.2</v>
      </c>
      <c r="K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865.40000000000009</v>
      </c>
      <c r="L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848.02</v>
      </c>
      <c r="M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838.01</v>
      </c>
      <c r="N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816.09</v>
      </c>
      <c r="O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838.2</v>
      </c>
      <c r="P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911.05</v>
      </c>
      <c r="Q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897.59</v>
      </c>
      <c r="R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834.18000000000006</v>
      </c>
      <c r="S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898.81999999999994</v>
      </c>
      <c r="T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914.7700000000001</v>
      </c>
      <c r="U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887.4</v>
      </c>
      <c r="V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953.7</v>
      </c>
      <c r="W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907.2</v>
      </c>
      <c r="X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1072.94</v>
      </c>
      <c r="Y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888.12</v>
      </c>
    </row>
    <row r="169" spans="1:25" x14ac:dyDescent="0.2">
      <c r="A169" s="83">
        <f t="shared" si="4"/>
        <v>42353</v>
      </c>
      <c r="B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810.78</v>
      </c>
      <c r="C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858.21</v>
      </c>
      <c r="D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885.36</v>
      </c>
      <c r="E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885.6</v>
      </c>
      <c r="F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876.37</v>
      </c>
      <c r="G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867.7</v>
      </c>
      <c r="H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818.51</v>
      </c>
      <c r="I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922.40000000000009</v>
      </c>
      <c r="J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854.79</v>
      </c>
      <c r="K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865.94</v>
      </c>
      <c r="L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823.83</v>
      </c>
      <c r="M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896.73</v>
      </c>
      <c r="N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854.93</v>
      </c>
      <c r="O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825.51</v>
      </c>
      <c r="P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874.13</v>
      </c>
      <c r="Q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866.49</v>
      </c>
      <c r="R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824.66000000000008</v>
      </c>
      <c r="S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934.7</v>
      </c>
      <c r="T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923.32</v>
      </c>
      <c r="U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891.28</v>
      </c>
      <c r="V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965.16</v>
      </c>
      <c r="W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939.34</v>
      </c>
      <c r="X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1126.54</v>
      </c>
      <c r="Y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954.72</v>
      </c>
    </row>
    <row r="170" spans="1:25" x14ac:dyDescent="0.2">
      <c r="A170" s="83">
        <f t="shared" si="4"/>
        <v>42354</v>
      </c>
      <c r="B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816.81000000000006</v>
      </c>
      <c r="C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858.12</v>
      </c>
      <c r="D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885.36</v>
      </c>
      <c r="E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885.37</v>
      </c>
      <c r="F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885.6</v>
      </c>
      <c r="G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867.74</v>
      </c>
      <c r="H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810.80000000000007</v>
      </c>
      <c r="I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908.97</v>
      </c>
      <c r="J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847.39</v>
      </c>
      <c r="K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840.8</v>
      </c>
      <c r="L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816.18999999999994</v>
      </c>
      <c r="M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926.41000000000008</v>
      </c>
      <c r="N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877.66</v>
      </c>
      <c r="O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861.55000000000007</v>
      </c>
      <c r="P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866.12000000000012</v>
      </c>
      <c r="Q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858.35</v>
      </c>
      <c r="R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841.52</v>
      </c>
      <c r="S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932.67000000000007</v>
      </c>
      <c r="T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938.65000000000009</v>
      </c>
      <c r="U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903.01</v>
      </c>
      <c r="V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962.76</v>
      </c>
      <c r="W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909.8</v>
      </c>
      <c r="X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1084.19</v>
      </c>
      <c r="Y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930.12000000000012</v>
      </c>
    </row>
    <row r="171" spans="1:25" x14ac:dyDescent="0.2">
      <c r="A171" s="83">
        <f t="shared" si="4"/>
        <v>42355</v>
      </c>
      <c r="B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825.18000000000006</v>
      </c>
      <c r="C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876.5200000000001</v>
      </c>
      <c r="D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885.54000000000008</v>
      </c>
      <c r="E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894.92000000000007</v>
      </c>
      <c r="F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895.25</v>
      </c>
      <c r="G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868.16</v>
      </c>
      <c r="H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827.02</v>
      </c>
      <c r="I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922.75</v>
      </c>
      <c r="J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847.34</v>
      </c>
      <c r="K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840.88000000000011</v>
      </c>
      <c r="L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824.25</v>
      </c>
      <c r="M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878.7</v>
      </c>
      <c r="N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877.28</v>
      </c>
      <c r="O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853.65000000000009</v>
      </c>
      <c r="P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874.71</v>
      </c>
      <c r="Q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849.49</v>
      </c>
      <c r="R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811.4</v>
      </c>
      <c r="S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912.68000000000006</v>
      </c>
      <c r="T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927.61</v>
      </c>
      <c r="U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898.79</v>
      </c>
      <c r="V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974.58</v>
      </c>
      <c r="W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911.34</v>
      </c>
      <c r="X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1063.81</v>
      </c>
      <c r="Y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929.48</v>
      </c>
    </row>
    <row r="172" spans="1:25" x14ac:dyDescent="0.2">
      <c r="A172" s="83">
        <f t="shared" si="4"/>
        <v>42356</v>
      </c>
      <c r="B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829.08</v>
      </c>
      <c r="C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841.39</v>
      </c>
      <c r="D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885.67000000000007</v>
      </c>
      <c r="E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895.12</v>
      </c>
      <c r="F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885.73</v>
      </c>
      <c r="G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868.28</v>
      </c>
      <c r="H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819.32999999999993</v>
      </c>
      <c r="I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908.63000000000011</v>
      </c>
      <c r="J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854.67000000000007</v>
      </c>
      <c r="K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853.27</v>
      </c>
      <c r="L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831.97</v>
      </c>
      <c r="M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880.07</v>
      </c>
      <c r="N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855.71</v>
      </c>
      <c r="O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856.18999999999994</v>
      </c>
      <c r="P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831.38000000000011</v>
      </c>
      <c r="Q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839.78</v>
      </c>
      <c r="R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836.36</v>
      </c>
      <c r="S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924.42</v>
      </c>
      <c r="T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924.04</v>
      </c>
      <c r="U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897</v>
      </c>
      <c r="V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980.97</v>
      </c>
      <c r="W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915.25</v>
      </c>
      <c r="X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1088.03</v>
      </c>
      <c r="Y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944.98</v>
      </c>
    </row>
    <row r="173" spans="1:25" x14ac:dyDescent="0.2">
      <c r="A173" s="83">
        <f t="shared" si="4"/>
        <v>42357</v>
      </c>
      <c r="B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862.49</v>
      </c>
      <c r="C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827.71</v>
      </c>
      <c r="D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854.1400000000001</v>
      </c>
      <c r="E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863.58999999999992</v>
      </c>
      <c r="F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863.82</v>
      </c>
      <c r="G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854.82</v>
      </c>
      <c r="H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821.1400000000001</v>
      </c>
      <c r="I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861.79</v>
      </c>
      <c r="J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906.1099999999999</v>
      </c>
      <c r="K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854.26</v>
      </c>
      <c r="L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845.27</v>
      </c>
      <c r="M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862.80000000000007</v>
      </c>
      <c r="N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871.9</v>
      </c>
      <c r="O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862.28</v>
      </c>
      <c r="P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819.08</v>
      </c>
      <c r="Q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835.95</v>
      </c>
      <c r="R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859.07</v>
      </c>
      <c r="S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985.4</v>
      </c>
      <c r="T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1009.6300000000001</v>
      </c>
      <c r="U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988.4</v>
      </c>
      <c r="V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948.98</v>
      </c>
      <c r="W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893.12</v>
      </c>
      <c r="X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1085.31</v>
      </c>
      <c r="Y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943.8</v>
      </c>
    </row>
    <row r="174" spans="1:25" x14ac:dyDescent="0.2">
      <c r="A174" s="83">
        <f t="shared" si="4"/>
        <v>42358</v>
      </c>
      <c r="B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823.79000000000008</v>
      </c>
      <c r="C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878.35</v>
      </c>
      <c r="D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913.49</v>
      </c>
      <c r="E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924.08999999999992</v>
      </c>
      <c r="F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924.12000000000012</v>
      </c>
      <c r="G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913.57</v>
      </c>
      <c r="H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868.9</v>
      </c>
      <c r="I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832.76</v>
      </c>
      <c r="J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863.65000000000009</v>
      </c>
      <c r="K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915.87</v>
      </c>
      <c r="L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872.17000000000007</v>
      </c>
      <c r="M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863.16000000000008</v>
      </c>
      <c r="N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863.24</v>
      </c>
      <c r="O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872.33</v>
      </c>
      <c r="P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872.30000000000007</v>
      </c>
      <c r="Q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846.27</v>
      </c>
      <c r="R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843.79</v>
      </c>
      <c r="S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968.26</v>
      </c>
      <c r="T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975.35</v>
      </c>
      <c r="U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954.25</v>
      </c>
      <c r="V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912.7</v>
      </c>
      <c r="W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855.37000000000012</v>
      </c>
      <c r="X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1059.06</v>
      </c>
      <c r="Y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896.25</v>
      </c>
    </row>
    <row r="175" spans="1:25" x14ac:dyDescent="0.2">
      <c r="A175" s="83">
        <f t="shared" si="4"/>
        <v>42359</v>
      </c>
      <c r="B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825.16</v>
      </c>
      <c r="C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871.92000000000007</v>
      </c>
      <c r="D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904.59</v>
      </c>
      <c r="E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919.51</v>
      </c>
      <c r="F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919.48</v>
      </c>
      <c r="G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909.75</v>
      </c>
      <c r="H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817.78000000000009</v>
      </c>
      <c r="I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907.87</v>
      </c>
      <c r="J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870.53000000000009</v>
      </c>
      <c r="K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888.6</v>
      </c>
      <c r="L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870.5200000000001</v>
      </c>
      <c r="M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809.8</v>
      </c>
      <c r="N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823.99</v>
      </c>
      <c r="O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831.28</v>
      </c>
      <c r="P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893.16000000000008</v>
      </c>
      <c r="Q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889.29</v>
      </c>
      <c r="R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834.41000000000008</v>
      </c>
      <c r="S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916.14</v>
      </c>
      <c r="T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915.52</v>
      </c>
      <c r="U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887</v>
      </c>
      <c r="V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954.79000000000008</v>
      </c>
      <c r="W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911.41000000000008</v>
      </c>
      <c r="X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1065.21</v>
      </c>
      <c r="Y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903.57</v>
      </c>
    </row>
    <row r="176" spans="1:25" x14ac:dyDescent="0.2">
      <c r="A176" s="83">
        <f t="shared" si="4"/>
        <v>42360</v>
      </c>
      <c r="B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828.12</v>
      </c>
      <c r="C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832.89</v>
      </c>
      <c r="D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858.29</v>
      </c>
      <c r="E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867.25</v>
      </c>
      <c r="F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867.23</v>
      </c>
      <c r="G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841.74</v>
      </c>
      <c r="H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813.76</v>
      </c>
      <c r="I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921.43</v>
      </c>
      <c r="J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865.94</v>
      </c>
      <c r="K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865.63</v>
      </c>
      <c r="L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857.01</v>
      </c>
      <c r="M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824.38</v>
      </c>
      <c r="N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827.03</v>
      </c>
      <c r="O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842.24</v>
      </c>
      <c r="P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921.30000000000007</v>
      </c>
      <c r="Q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912.08999999999992</v>
      </c>
      <c r="R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834.14</v>
      </c>
      <c r="S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898.55000000000007</v>
      </c>
      <c r="T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913.97</v>
      </c>
      <c r="U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900.72</v>
      </c>
      <c r="V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951.43000000000006</v>
      </c>
      <c r="W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885.81</v>
      </c>
      <c r="X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1064.7</v>
      </c>
      <c r="Y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896.22</v>
      </c>
    </row>
    <row r="177" spans="1:27" x14ac:dyDescent="0.2">
      <c r="A177" s="83">
        <f t="shared" si="4"/>
        <v>42361</v>
      </c>
      <c r="B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839.43</v>
      </c>
      <c r="C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832.91</v>
      </c>
      <c r="D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858.36</v>
      </c>
      <c r="E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867.15000000000009</v>
      </c>
      <c r="F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867.04</v>
      </c>
      <c r="G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854.30000000000007</v>
      </c>
      <c r="H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810.53</v>
      </c>
      <c r="I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908.2</v>
      </c>
      <c r="J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846.43000000000006</v>
      </c>
      <c r="K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865.68000000000006</v>
      </c>
      <c r="L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840.29</v>
      </c>
      <c r="M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878.93</v>
      </c>
      <c r="N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879.29</v>
      </c>
      <c r="O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863.58999999999992</v>
      </c>
      <c r="P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840.3900000000001</v>
      </c>
      <c r="Q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840.79</v>
      </c>
      <c r="R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837.98</v>
      </c>
      <c r="S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901.28</v>
      </c>
      <c r="T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938.9</v>
      </c>
      <c r="U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920.88</v>
      </c>
      <c r="V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989.91000000000008</v>
      </c>
      <c r="W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895.87</v>
      </c>
      <c r="X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1081.6500000000001</v>
      </c>
      <c r="Y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920.78000000000009</v>
      </c>
    </row>
    <row r="178" spans="1:27" x14ac:dyDescent="0.2">
      <c r="A178" s="83">
        <f t="shared" si="4"/>
        <v>42362</v>
      </c>
      <c r="B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840.38000000000011</v>
      </c>
      <c r="C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832.67000000000007</v>
      </c>
      <c r="D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853.78000000000009</v>
      </c>
      <c r="E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866.93999999999994</v>
      </c>
      <c r="F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866.87</v>
      </c>
      <c r="G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867.16000000000008</v>
      </c>
      <c r="H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814.28000000000009</v>
      </c>
      <c r="I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921.82</v>
      </c>
      <c r="J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866.13000000000011</v>
      </c>
      <c r="K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897.06999999999994</v>
      </c>
      <c r="L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897.35</v>
      </c>
      <c r="M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827.23</v>
      </c>
      <c r="N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845.69</v>
      </c>
      <c r="O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865.54</v>
      </c>
      <c r="P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946.87000000000012</v>
      </c>
      <c r="Q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947.42000000000007</v>
      </c>
      <c r="R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877.0200000000001</v>
      </c>
      <c r="S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887.18000000000006</v>
      </c>
      <c r="T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888.8</v>
      </c>
      <c r="U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904.87</v>
      </c>
      <c r="V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961.47</v>
      </c>
      <c r="W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915.62</v>
      </c>
      <c r="X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1040.47</v>
      </c>
      <c r="Y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896.19</v>
      </c>
    </row>
    <row r="179" spans="1:27" x14ac:dyDescent="0.2">
      <c r="A179" s="83">
        <f t="shared" si="4"/>
        <v>42363</v>
      </c>
      <c r="B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824.81999999999994</v>
      </c>
      <c r="C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876.11</v>
      </c>
      <c r="D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894.78</v>
      </c>
      <c r="E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914.06000000000006</v>
      </c>
      <c r="F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914.08</v>
      </c>
      <c r="G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885.97</v>
      </c>
      <c r="H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826.2</v>
      </c>
      <c r="I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940.64</v>
      </c>
      <c r="J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866.67000000000007</v>
      </c>
      <c r="K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879.38</v>
      </c>
      <c r="L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853.03</v>
      </c>
      <c r="M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876.8</v>
      </c>
      <c r="N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852.42000000000007</v>
      </c>
      <c r="O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827.53</v>
      </c>
      <c r="P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865.53</v>
      </c>
      <c r="Q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840.6</v>
      </c>
      <c r="R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836.61</v>
      </c>
      <c r="S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899.92</v>
      </c>
      <c r="T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906.1400000000001</v>
      </c>
      <c r="U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905.93</v>
      </c>
      <c r="V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960.36</v>
      </c>
      <c r="W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895.57</v>
      </c>
      <c r="X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1038.93</v>
      </c>
      <c r="Y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895.04000000000008</v>
      </c>
    </row>
    <row r="180" spans="1:27" x14ac:dyDescent="0.2">
      <c r="A180" s="83">
        <f t="shared" si="4"/>
        <v>42364</v>
      </c>
      <c r="B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827.65000000000009</v>
      </c>
      <c r="C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897.56000000000006</v>
      </c>
      <c r="D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913.13</v>
      </c>
      <c r="E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923.9</v>
      </c>
      <c r="F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923.7700000000001</v>
      </c>
      <c r="G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913.47</v>
      </c>
      <c r="H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846.55000000000007</v>
      </c>
      <c r="I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846.26</v>
      </c>
      <c r="J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858.53000000000009</v>
      </c>
      <c r="K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901.81999999999994</v>
      </c>
      <c r="L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887.31000000000006</v>
      </c>
      <c r="M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854.74</v>
      </c>
      <c r="N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854.51</v>
      </c>
      <c r="O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863.16000000000008</v>
      </c>
      <c r="P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863.10000000000014</v>
      </c>
      <c r="Q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820.06</v>
      </c>
      <c r="R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867.15000000000009</v>
      </c>
      <c r="S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998.3</v>
      </c>
      <c r="T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1034.68</v>
      </c>
      <c r="U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985.75</v>
      </c>
      <c r="V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902.82</v>
      </c>
      <c r="W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889.90000000000009</v>
      </c>
      <c r="X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1053.24</v>
      </c>
      <c r="Y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894.87000000000012</v>
      </c>
    </row>
    <row r="181" spans="1:27" x14ac:dyDescent="0.2">
      <c r="A181" s="83">
        <f t="shared" si="4"/>
        <v>42365</v>
      </c>
      <c r="B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828.03000000000009</v>
      </c>
      <c r="C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897.66000000000008</v>
      </c>
      <c r="D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912.98</v>
      </c>
      <c r="E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923.64</v>
      </c>
      <c r="F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923.59</v>
      </c>
      <c r="G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913.05000000000007</v>
      </c>
      <c r="H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868.52</v>
      </c>
      <c r="I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831.83999999999992</v>
      </c>
      <c r="J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841.36</v>
      </c>
      <c r="K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915.38</v>
      </c>
      <c r="L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872.17000000000007</v>
      </c>
      <c r="M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862.79000000000008</v>
      </c>
      <c r="N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862.52</v>
      </c>
      <c r="O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871.66</v>
      </c>
      <c r="P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871.47</v>
      </c>
      <c r="Q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844.55</v>
      </c>
      <c r="R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845.44999999999993</v>
      </c>
      <c r="S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973.8900000000001</v>
      </c>
      <c r="T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976.09999999999991</v>
      </c>
      <c r="U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955.62</v>
      </c>
      <c r="V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915.19</v>
      </c>
      <c r="W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857.56999999999994</v>
      </c>
      <c r="X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999.12</v>
      </c>
      <c r="Y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864.55000000000007</v>
      </c>
    </row>
    <row r="182" spans="1:27" x14ac:dyDescent="0.2">
      <c r="A182" s="83">
        <f t="shared" si="4"/>
        <v>42366</v>
      </c>
      <c r="B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853.83</v>
      </c>
      <c r="C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923.88</v>
      </c>
      <c r="D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923.98</v>
      </c>
      <c r="E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949.88000000000011</v>
      </c>
      <c r="F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950.31999999999994</v>
      </c>
      <c r="G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924.55</v>
      </c>
      <c r="H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877.59</v>
      </c>
      <c r="I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1007.2</v>
      </c>
      <c r="J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908.83</v>
      </c>
      <c r="K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932.3</v>
      </c>
      <c r="L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921.84</v>
      </c>
      <c r="M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846.3</v>
      </c>
      <c r="N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845.75</v>
      </c>
      <c r="O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865.47</v>
      </c>
      <c r="P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946.44</v>
      </c>
      <c r="Q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921.26</v>
      </c>
      <c r="R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876.2</v>
      </c>
      <c r="S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883.24</v>
      </c>
      <c r="T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883.7</v>
      </c>
      <c r="U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884.37</v>
      </c>
      <c r="V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926.35</v>
      </c>
      <c r="W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877.7</v>
      </c>
      <c r="X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965.59</v>
      </c>
      <c r="Y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858.31999999999994</v>
      </c>
    </row>
    <row r="183" spans="1:27" x14ac:dyDescent="0.2">
      <c r="A183" s="83">
        <f t="shared" si="4"/>
        <v>42367</v>
      </c>
      <c r="B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826.76</v>
      </c>
      <c r="C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854.06</v>
      </c>
      <c r="D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899.59</v>
      </c>
      <c r="E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899.68000000000006</v>
      </c>
      <c r="F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899.54</v>
      </c>
      <c r="G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876.57</v>
      </c>
      <c r="H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814.25000000000011</v>
      </c>
      <c r="I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912.68000000000006</v>
      </c>
      <c r="J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866.42</v>
      </c>
      <c r="K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852.34</v>
      </c>
      <c r="L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852.31999999999994</v>
      </c>
      <c r="M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824.86</v>
      </c>
      <c r="N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825.82999999999993</v>
      </c>
      <c r="O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838.88</v>
      </c>
      <c r="P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838.94</v>
      </c>
      <c r="Q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839.67000000000007</v>
      </c>
      <c r="R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839.18000000000006</v>
      </c>
      <c r="S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944.29</v>
      </c>
      <c r="T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937.27</v>
      </c>
      <c r="U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904.98</v>
      </c>
      <c r="V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975.1</v>
      </c>
      <c r="W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919.13</v>
      </c>
      <c r="X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1073.02</v>
      </c>
      <c r="Y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880.75</v>
      </c>
    </row>
    <row r="184" spans="1:27" x14ac:dyDescent="0.2">
      <c r="A184" s="83">
        <f t="shared" si="4"/>
        <v>42368</v>
      </c>
      <c r="B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833.1099999999999</v>
      </c>
      <c r="C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894.67000000000007</v>
      </c>
      <c r="D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914.01</v>
      </c>
      <c r="E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914.11</v>
      </c>
      <c r="F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924.04</v>
      </c>
      <c r="G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899.9</v>
      </c>
      <c r="H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834.44</v>
      </c>
      <c r="I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940.87000000000012</v>
      </c>
      <c r="J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887.08</v>
      </c>
      <c r="K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897.87</v>
      </c>
      <c r="L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852.73</v>
      </c>
      <c r="M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843.90000000000009</v>
      </c>
      <c r="N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844.14</v>
      </c>
      <c r="O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843.93000000000006</v>
      </c>
      <c r="P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852.42000000000007</v>
      </c>
      <c r="Q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865.95</v>
      </c>
      <c r="R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814.80000000000007</v>
      </c>
      <c r="S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882</v>
      </c>
      <c r="T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880.54</v>
      </c>
      <c r="U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881.93</v>
      </c>
      <c r="V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935.7</v>
      </c>
      <c r="W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874.68</v>
      </c>
      <c r="X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1054.3</v>
      </c>
      <c r="Y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838.80000000000007</v>
      </c>
    </row>
    <row r="185" spans="1:27" x14ac:dyDescent="0.2">
      <c r="A185" s="83">
        <f t="shared" si="4"/>
        <v>42369</v>
      </c>
      <c r="B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838.95</v>
      </c>
      <c r="C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849.29</v>
      </c>
      <c r="D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875.85</v>
      </c>
      <c r="E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875.94999999999993</v>
      </c>
      <c r="F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885.2</v>
      </c>
      <c r="G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867.37</v>
      </c>
      <c r="H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814.11</v>
      </c>
      <c r="I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930.88</v>
      </c>
      <c r="J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878.02</v>
      </c>
      <c r="K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931.3900000000001</v>
      </c>
      <c r="L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873.5100000000001</v>
      </c>
      <c r="M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811.62000000000012</v>
      </c>
      <c r="N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815.82999999999993</v>
      </c>
      <c r="O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815.97</v>
      </c>
      <c r="P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883.68</v>
      </c>
      <c r="Q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866.80000000000007</v>
      </c>
      <c r="R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838.04</v>
      </c>
      <c r="S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961.18000000000006</v>
      </c>
      <c r="T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982.35</v>
      </c>
      <c r="U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940.65</v>
      </c>
      <c r="V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990.98</v>
      </c>
      <c r="W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940.81999999999994</v>
      </c>
      <c r="X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1150.8700000000001</v>
      </c>
      <c r="Y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1098.8500000000001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151</v>
      </c>
      <c r="B187" s="82"/>
      <c r="C187" s="82"/>
      <c r="D187" s="82"/>
    </row>
    <row r="188" spans="1:27" ht="12.75" x14ac:dyDescent="0.2">
      <c r="A188" s="172" t="s">
        <v>48</v>
      </c>
      <c r="B188" s="183" t="s">
        <v>122</v>
      </c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5"/>
    </row>
    <row r="189" spans="1:27" ht="12.75" x14ac:dyDescent="0.2">
      <c r="A189" s="173"/>
      <c r="B189" s="186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8"/>
    </row>
    <row r="190" spans="1:27" ht="12.75" customHeight="1" x14ac:dyDescent="0.2">
      <c r="A190" s="173"/>
      <c r="B190" s="175" t="s">
        <v>123</v>
      </c>
      <c r="C190" s="166" t="s">
        <v>124</v>
      </c>
      <c r="D190" s="166" t="s">
        <v>125</v>
      </c>
      <c r="E190" s="166" t="s">
        <v>126</v>
      </c>
      <c r="F190" s="166" t="s">
        <v>127</v>
      </c>
      <c r="G190" s="166" t="s">
        <v>128</v>
      </c>
      <c r="H190" s="166" t="s">
        <v>129</v>
      </c>
      <c r="I190" s="166" t="s">
        <v>130</v>
      </c>
      <c r="J190" s="166" t="s">
        <v>131</v>
      </c>
      <c r="K190" s="166" t="s">
        <v>132</v>
      </c>
      <c r="L190" s="166" t="s">
        <v>133</v>
      </c>
      <c r="M190" s="166" t="s">
        <v>134</v>
      </c>
      <c r="N190" s="177" t="s">
        <v>135</v>
      </c>
      <c r="O190" s="166" t="s">
        <v>136</v>
      </c>
      <c r="P190" s="166" t="s">
        <v>137</v>
      </c>
      <c r="Q190" s="166" t="s">
        <v>138</v>
      </c>
      <c r="R190" s="166" t="s">
        <v>139</v>
      </c>
      <c r="S190" s="166" t="s">
        <v>140</v>
      </c>
      <c r="T190" s="166" t="s">
        <v>141</v>
      </c>
      <c r="U190" s="166" t="s">
        <v>142</v>
      </c>
      <c r="V190" s="166" t="s">
        <v>143</v>
      </c>
      <c r="W190" s="166" t="s">
        <v>144</v>
      </c>
      <c r="X190" s="166" t="s">
        <v>145</v>
      </c>
      <c r="Y190" s="166" t="s">
        <v>146</v>
      </c>
    </row>
    <row r="191" spans="1:27" ht="11.25" customHeight="1" x14ac:dyDescent="0.2">
      <c r="A191" s="174"/>
      <c r="B191" s="176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78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7" ht="15.75" customHeight="1" x14ac:dyDescent="0.2">
      <c r="A192" s="83">
        <f>A155</f>
        <v>42339</v>
      </c>
      <c r="B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872.14</v>
      </c>
      <c r="C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920.59</v>
      </c>
      <c r="D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952.52</v>
      </c>
      <c r="E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952.56000000000006</v>
      </c>
      <c r="F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936.40000000000009</v>
      </c>
      <c r="G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936.66</v>
      </c>
      <c r="H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887.36</v>
      </c>
      <c r="I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1019.1700000000001</v>
      </c>
      <c r="J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945.6</v>
      </c>
      <c r="K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960.63</v>
      </c>
      <c r="L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949.72</v>
      </c>
      <c r="M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894.62</v>
      </c>
      <c r="N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881.26</v>
      </c>
      <c r="O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916.63</v>
      </c>
      <c r="P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1051.1099999999999</v>
      </c>
      <c r="Q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1020.21</v>
      </c>
      <c r="R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911.12</v>
      </c>
      <c r="S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820.07</v>
      </c>
      <c r="T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812.34</v>
      </c>
      <c r="U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836.8</v>
      </c>
      <c r="V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814.83</v>
      </c>
      <c r="W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818.47</v>
      </c>
      <c r="X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918.43</v>
      </c>
      <c r="Y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805.18</v>
      </c>
      <c r="AA192" s="84"/>
    </row>
    <row r="193" spans="1:25" x14ac:dyDescent="0.2">
      <c r="A193" s="83">
        <f>A192+1</f>
        <v>42340</v>
      </c>
      <c r="B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867.07</v>
      </c>
      <c r="C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914.88000000000011</v>
      </c>
      <c r="D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946.25</v>
      </c>
      <c r="E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935.63</v>
      </c>
      <c r="F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935.77</v>
      </c>
      <c r="G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926.38</v>
      </c>
      <c r="H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868.01</v>
      </c>
      <c r="I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969.92</v>
      </c>
      <c r="J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889.71</v>
      </c>
      <c r="K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902.77</v>
      </c>
      <c r="L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893.1</v>
      </c>
      <c r="M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828.81000000000006</v>
      </c>
      <c r="N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847.81</v>
      </c>
      <c r="O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851.58</v>
      </c>
      <c r="P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942.82</v>
      </c>
      <c r="Q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943.76</v>
      </c>
      <c r="R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863.90000000000009</v>
      </c>
      <c r="S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814.08</v>
      </c>
      <c r="T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814.2</v>
      </c>
      <c r="U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800.24</v>
      </c>
      <c r="V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845</v>
      </c>
      <c r="W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792.52</v>
      </c>
      <c r="X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973.34999999999991</v>
      </c>
      <c r="Y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812.23</v>
      </c>
    </row>
    <row r="194" spans="1:25" x14ac:dyDescent="0.2">
      <c r="A194" s="83">
        <f t="shared" ref="A194:A222" si="5">A193+1</f>
        <v>42341</v>
      </c>
      <c r="B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841</v>
      </c>
      <c r="C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880.96</v>
      </c>
      <c r="D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895.25</v>
      </c>
      <c r="E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895.2</v>
      </c>
      <c r="F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905.11</v>
      </c>
      <c r="G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886.31000000000006</v>
      </c>
      <c r="H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841.64</v>
      </c>
      <c r="I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940.09</v>
      </c>
      <c r="J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894.74</v>
      </c>
      <c r="K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894</v>
      </c>
      <c r="L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884.81</v>
      </c>
      <c r="M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807.78000000000009</v>
      </c>
      <c r="N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807.69</v>
      </c>
      <c r="O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814.88000000000011</v>
      </c>
      <c r="P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875.46</v>
      </c>
      <c r="Q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867.18000000000006</v>
      </c>
      <c r="R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834.6099999999999</v>
      </c>
      <c r="S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851.7</v>
      </c>
      <c r="T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854.18000000000006</v>
      </c>
      <c r="U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838.19</v>
      </c>
      <c r="V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872.76</v>
      </c>
      <c r="W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835.22</v>
      </c>
      <c r="X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970.32</v>
      </c>
      <c r="Y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820.74</v>
      </c>
    </row>
    <row r="195" spans="1:25" x14ac:dyDescent="0.2">
      <c r="A195" s="83">
        <f t="shared" si="5"/>
        <v>42342</v>
      </c>
      <c r="B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832.46</v>
      </c>
      <c r="C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876.38</v>
      </c>
      <c r="D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895.44</v>
      </c>
      <c r="E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895.40000000000009</v>
      </c>
      <c r="F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895.64</v>
      </c>
      <c r="G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886.7</v>
      </c>
      <c r="H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833.76</v>
      </c>
      <c r="I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940.83999999999992</v>
      </c>
      <c r="J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890.86</v>
      </c>
      <c r="K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904.44</v>
      </c>
      <c r="L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894.6</v>
      </c>
      <c r="M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822.45</v>
      </c>
      <c r="N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830.09</v>
      </c>
      <c r="O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849.38</v>
      </c>
      <c r="P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880.43000000000006</v>
      </c>
      <c r="Q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849.98</v>
      </c>
      <c r="R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810.04000000000008</v>
      </c>
      <c r="S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861.38</v>
      </c>
      <c r="T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863.18</v>
      </c>
      <c r="U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848.96</v>
      </c>
      <c r="V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880.16000000000008</v>
      </c>
      <c r="W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829.91</v>
      </c>
      <c r="X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982.98</v>
      </c>
      <c r="Y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824.96</v>
      </c>
    </row>
    <row r="196" spans="1:25" x14ac:dyDescent="0.2">
      <c r="A196" s="83">
        <f t="shared" si="5"/>
        <v>42343</v>
      </c>
      <c r="B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819.26</v>
      </c>
      <c r="C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855.07999999999993</v>
      </c>
      <c r="D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879.15</v>
      </c>
      <c r="E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879.16</v>
      </c>
      <c r="F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874.15</v>
      </c>
      <c r="G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865.25</v>
      </c>
      <c r="H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812.2600000000001</v>
      </c>
      <c r="I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796.37</v>
      </c>
      <c r="J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853.95</v>
      </c>
      <c r="K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873.88000000000011</v>
      </c>
      <c r="L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855.08999999999992</v>
      </c>
      <c r="M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845.67000000000007</v>
      </c>
      <c r="N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828.17000000000007</v>
      </c>
      <c r="O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845.56</v>
      </c>
      <c r="P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854.66000000000008</v>
      </c>
      <c r="Q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869.18999999999994</v>
      </c>
      <c r="R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806.80000000000007</v>
      </c>
      <c r="S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959.97</v>
      </c>
      <c r="T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1028.0899999999999</v>
      </c>
      <c r="U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1026.8699999999999</v>
      </c>
      <c r="V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981.27</v>
      </c>
      <c r="W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855.93</v>
      </c>
      <c r="X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1047.6100000000001</v>
      </c>
      <c r="Y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888.36</v>
      </c>
    </row>
    <row r="197" spans="1:25" x14ac:dyDescent="0.2">
      <c r="A197" s="83">
        <f t="shared" si="5"/>
        <v>42344</v>
      </c>
      <c r="B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819.78</v>
      </c>
      <c r="C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855.2</v>
      </c>
      <c r="D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879.1</v>
      </c>
      <c r="E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878.93000000000006</v>
      </c>
      <c r="F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872.86000000000013</v>
      </c>
      <c r="G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864.19</v>
      </c>
      <c r="H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846.59</v>
      </c>
      <c r="I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846.44</v>
      </c>
      <c r="J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792.67000000000007</v>
      </c>
      <c r="K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943.98</v>
      </c>
      <c r="L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902</v>
      </c>
      <c r="M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882.15000000000009</v>
      </c>
      <c r="N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853.12</v>
      </c>
      <c r="O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853.47</v>
      </c>
      <c r="P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892.06</v>
      </c>
      <c r="Q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919.2</v>
      </c>
      <c r="R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839.11000000000013</v>
      </c>
      <c r="S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954.17000000000007</v>
      </c>
      <c r="T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970.92</v>
      </c>
      <c r="U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972.1</v>
      </c>
      <c r="V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929.27</v>
      </c>
      <c r="W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853.19999999999993</v>
      </c>
      <c r="X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987.31999999999994</v>
      </c>
      <c r="Y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851.74</v>
      </c>
    </row>
    <row r="198" spans="1:25" x14ac:dyDescent="0.2">
      <c r="A198" s="83">
        <f t="shared" si="5"/>
        <v>42345</v>
      </c>
      <c r="B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824.38</v>
      </c>
      <c r="C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858.34999999999991</v>
      </c>
      <c r="D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885.9</v>
      </c>
      <c r="E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895.64</v>
      </c>
      <c r="F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895.69</v>
      </c>
      <c r="G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858.62</v>
      </c>
      <c r="H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808.55</v>
      </c>
      <c r="I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901.86</v>
      </c>
      <c r="J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868.24</v>
      </c>
      <c r="K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873.81999999999994</v>
      </c>
      <c r="L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864.62</v>
      </c>
      <c r="M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806.69</v>
      </c>
      <c r="N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806.49</v>
      </c>
      <c r="O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806.42000000000007</v>
      </c>
      <c r="P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855.52</v>
      </c>
      <c r="Q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838.87</v>
      </c>
      <c r="R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804.15</v>
      </c>
      <c r="S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882.4</v>
      </c>
      <c r="T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883.65</v>
      </c>
      <c r="U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869.87</v>
      </c>
      <c r="V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938.9</v>
      </c>
      <c r="W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852.53000000000009</v>
      </c>
      <c r="X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1015.61</v>
      </c>
      <c r="Y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842.43000000000006</v>
      </c>
    </row>
    <row r="199" spans="1:25" x14ac:dyDescent="0.2">
      <c r="A199" s="83">
        <f t="shared" si="5"/>
        <v>42346</v>
      </c>
      <c r="B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800.32999999999993</v>
      </c>
      <c r="C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840.73</v>
      </c>
      <c r="D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867.25</v>
      </c>
      <c r="E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867.36</v>
      </c>
      <c r="F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858.3</v>
      </c>
      <c r="G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840.86</v>
      </c>
      <c r="H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801.12</v>
      </c>
      <c r="I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902.19</v>
      </c>
      <c r="J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859.83</v>
      </c>
      <c r="K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892.5</v>
      </c>
      <c r="L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877.88000000000011</v>
      </c>
      <c r="M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809.64</v>
      </c>
      <c r="N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809.26</v>
      </c>
      <c r="O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809.26</v>
      </c>
      <c r="P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855.19</v>
      </c>
      <c r="Q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838.87</v>
      </c>
      <c r="R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804.93000000000006</v>
      </c>
      <c r="S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898.97</v>
      </c>
      <c r="T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900.5</v>
      </c>
      <c r="U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870.57999999999993</v>
      </c>
      <c r="V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941.61</v>
      </c>
      <c r="W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860.81000000000006</v>
      </c>
      <c r="X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1058.21</v>
      </c>
      <c r="Y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874</v>
      </c>
    </row>
    <row r="200" spans="1:25" x14ac:dyDescent="0.2">
      <c r="A200" s="83">
        <f t="shared" si="5"/>
        <v>42347</v>
      </c>
      <c r="B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792.93999999999994</v>
      </c>
      <c r="C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841.18000000000006</v>
      </c>
      <c r="D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867.72</v>
      </c>
      <c r="E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867.79</v>
      </c>
      <c r="F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858.73</v>
      </c>
      <c r="G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841.48</v>
      </c>
      <c r="H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802.47</v>
      </c>
      <c r="I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903.75</v>
      </c>
      <c r="J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829.57999999999993</v>
      </c>
      <c r="K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840.37</v>
      </c>
      <c r="L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815.5200000000001</v>
      </c>
      <c r="M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841.36000000000013</v>
      </c>
      <c r="N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803</v>
      </c>
      <c r="O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803.1099999999999</v>
      </c>
      <c r="P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848.49</v>
      </c>
      <c r="Q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840.38</v>
      </c>
      <c r="R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794.40000000000009</v>
      </c>
      <c r="S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892.79</v>
      </c>
      <c r="T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909.3</v>
      </c>
      <c r="U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866.27</v>
      </c>
      <c r="V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942.56</v>
      </c>
      <c r="W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859.66000000000008</v>
      </c>
      <c r="X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1060.68</v>
      </c>
      <c r="Y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858.08</v>
      </c>
    </row>
    <row r="201" spans="1:25" x14ac:dyDescent="0.2">
      <c r="A201" s="83">
        <f t="shared" si="5"/>
        <v>42348</v>
      </c>
      <c r="B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792.37</v>
      </c>
      <c r="C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840.67000000000007</v>
      </c>
      <c r="D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858.3</v>
      </c>
      <c r="E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867.43000000000006</v>
      </c>
      <c r="F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858.46</v>
      </c>
      <c r="G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841.41000000000008</v>
      </c>
      <c r="H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801.74</v>
      </c>
      <c r="I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903.32</v>
      </c>
      <c r="J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829.79</v>
      </c>
      <c r="K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831.71</v>
      </c>
      <c r="L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807.56</v>
      </c>
      <c r="M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840.34</v>
      </c>
      <c r="N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815.3900000000001</v>
      </c>
      <c r="O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802.56</v>
      </c>
      <c r="P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848.33</v>
      </c>
      <c r="Q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840.51</v>
      </c>
      <c r="R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794.51</v>
      </c>
      <c r="S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892.1400000000001</v>
      </c>
      <c r="T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910.22</v>
      </c>
      <c r="U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865.87</v>
      </c>
      <c r="V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932.12</v>
      </c>
      <c r="W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854.59</v>
      </c>
      <c r="X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1039.3499999999999</v>
      </c>
      <c r="Y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858.15</v>
      </c>
    </row>
    <row r="202" spans="1:25" x14ac:dyDescent="0.2">
      <c r="A202" s="83">
        <f t="shared" si="5"/>
        <v>42349</v>
      </c>
      <c r="B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793.16000000000008</v>
      </c>
      <c r="C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839.34</v>
      </c>
      <c r="D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865.81000000000006</v>
      </c>
      <c r="E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865.74</v>
      </c>
      <c r="F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856.8900000000001</v>
      </c>
      <c r="G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839.79000000000008</v>
      </c>
      <c r="H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792.30000000000007</v>
      </c>
      <c r="I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888.31</v>
      </c>
      <c r="J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835.64</v>
      </c>
      <c r="K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838.22</v>
      </c>
      <c r="L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821.47</v>
      </c>
      <c r="M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844.83</v>
      </c>
      <c r="N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793.13</v>
      </c>
      <c r="O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819.98</v>
      </c>
      <c r="P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891.11000000000013</v>
      </c>
      <c r="Q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877.69</v>
      </c>
      <c r="R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816.31999999999994</v>
      </c>
      <c r="S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877.26</v>
      </c>
      <c r="T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891.59999999999991</v>
      </c>
      <c r="U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866.62</v>
      </c>
      <c r="V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933.26</v>
      </c>
      <c r="W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882.55000000000007</v>
      </c>
      <c r="X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1041.3799999999999</v>
      </c>
      <c r="Y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867.11</v>
      </c>
    </row>
    <row r="203" spans="1:25" x14ac:dyDescent="0.2">
      <c r="A203" s="83">
        <f t="shared" si="5"/>
        <v>42350</v>
      </c>
      <c r="B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807.71</v>
      </c>
      <c r="C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826.43000000000006</v>
      </c>
      <c r="D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853.6</v>
      </c>
      <c r="E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863.13</v>
      </c>
      <c r="F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853.7</v>
      </c>
      <c r="G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853.80000000000007</v>
      </c>
      <c r="H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827.3900000000001</v>
      </c>
      <c r="I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794.3</v>
      </c>
      <c r="J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875.9</v>
      </c>
      <c r="K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853.01</v>
      </c>
      <c r="L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818.1400000000001</v>
      </c>
      <c r="M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817.95</v>
      </c>
      <c r="N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843.4</v>
      </c>
      <c r="O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866.22</v>
      </c>
      <c r="P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866.26</v>
      </c>
      <c r="Q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866.88</v>
      </c>
      <c r="R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806.06000000000006</v>
      </c>
      <c r="S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986.86</v>
      </c>
      <c r="T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985.4</v>
      </c>
      <c r="U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989.32</v>
      </c>
      <c r="V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947.89</v>
      </c>
      <c r="W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885.31000000000006</v>
      </c>
      <c r="X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1069.17</v>
      </c>
      <c r="Y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880.13</v>
      </c>
    </row>
    <row r="204" spans="1:25" x14ac:dyDescent="0.2">
      <c r="A204" s="83">
        <f t="shared" si="5"/>
        <v>42351</v>
      </c>
      <c r="B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808.97</v>
      </c>
      <c r="C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817.95</v>
      </c>
      <c r="D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853.67</v>
      </c>
      <c r="E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853.71</v>
      </c>
      <c r="F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853.53</v>
      </c>
      <c r="G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844.5</v>
      </c>
      <c r="H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827.13</v>
      </c>
      <c r="I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818.58999999999992</v>
      </c>
      <c r="J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817.26</v>
      </c>
      <c r="K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900.77</v>
      </c>
      <c r="L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862.25</v>
      </c>
      <c r="M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853.18999999999994</v>
      </c>
      <c r="N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852.93000000000006</v>
      </c>
      <c r="O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880.9</v>
      </c>
      <c r="P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880.82</v>
      </c>
      <c r="Q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867.31</v>
      </c>
      <c r="R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805.88000000000011</v>
      </c>
      <c r="S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983.59</v>
      </c>
      <c r="T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983.0200000000001</v>
      </c>
      <c r="U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981.44999999999993</v>
      </c>
      <c r="V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939.68000000000006</v>
      </c>
      <c r="W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882.53000000000009</v>
      </c>
      <c r="X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1068.01</v>
      </c>
      <c r="Y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870.68000000000006</v>
      </c>
    </row>
    <row r="205" spans="1:25" x14ac:dyDescent="0.2">
      <c r="A205" s="83">
        <f t="shared" si="5"/>
        <v>42352</v>
      </c>
      <c r="B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792.55</v>
      </c>
      <c r="C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839.59999999999991</v>
      </c>
      <c r="D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865.92</v>
      </c>
      <c r="E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865.87</v>
      </c>
      <c r="F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856.77</v>
      </c>
      <c r="G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839.57999999999993</v>
      </c>
      <c r="H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792.25</v>
      </c>
      <c r="I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888.09</v>
      </c>
      <c r="J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835.41</v>
      </c>
      <c r="K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846.35</v>
      </c>
      <c r="L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829.38</v>
      </c>
      <c r="M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819.6</v>
      </c>
      <c r="N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798.2</v>
      </c>
      <c r="O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819.79</v>
      </c>
      <c r="P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890.91</v>
      </c>
      <c r="Q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877.77</v>
      </c>
      <c r="R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815.87000000000012</v>
      </c>
      <c r="S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878.97</v>
      </c>
      <c r="T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894.55000000000007</v>
      </c>
      <c r="U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867.82999999999993</v>
      </c>
      <c r="V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932.56</v>
      </c>
      <c r="W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887.15000000000009</v>
      </c>
      <c r="X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1048.98</v>
      </c>
      <c r="Y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868.53</v>
      </c>
    </row>
    <row r="206" spans="1:25" x14ac:dyDescent="0.2">
      <c r="A206" s="83">
        <f t="shared" si="5"/>
        <v>42353</v>
      </c>
      <c r="B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793.02</v>
      </c>
      <c r="C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839.32</v>
      </c>
      <c r="D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865.83</v>
      </c>
      <c r="E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866.06999999999994</v>
      </c>
      <c r="F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857.06000000000006</v>
      </c>
      <c r="G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848.59</v>
      </c>
      <c r="H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800.57</v>
      </c>
      <c r="I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902</v>
      </c>
      <c r="J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835.99</v>
      </c>
      <c r="K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846.87000000000012</v>
      </c>
      <c r="L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805.76</v>
      </c>
      <c r="M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876.93</v>
      </c>
      <c r="N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836.13</v>
      </c>
      <c r="O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807.4</v>
      </c>
      <c r="P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854.87</v>
      </c>
      <c r="Q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847.41000000000008</v>
      </c>
      <c r="R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806.57</v>
      </c>
      <c r="S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914.01</v>
      </c>
      <c r="T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902.89</v>
      </c>
      <c r="U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871.62</v>
      </c>
      <c r="V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943.74</v>
      </c>
      <c r="W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918.54</v>
      </c>
      <c r="X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1101.31</v>
      </c>
      <c r="Y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933.55</v>
      </c>
    </row>
    <row r="207" spans="1:25" x14ac:dyDescent="0.2">
      <c r="A207" s="83">
        <f t="shared" si="5"/>
        <v>42354</v>
      </c>
      <c r="B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798.9</v>
      </c>
      <c r="C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839.24</v>
      </c>
      <c r="D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865.83</v>
      </c>
      <c r="E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865.85</v>
      </c>
      <c r="F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866.06999999999994</v>
      </c>
      <c r="G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848.63</v>
      </c>
      <c r="H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793.03</v>
      </c>
      <c r="I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888.8900000000001</v>
      </c>
      <c r="J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828.76</v>
      </c>
      <c r="K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822.33</v>
      </c>
      <c r="L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798.29</v>
      </c>
      <c r="M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905.91000000000008</v>
      </c>
      <c r="N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858.31</v>
      </c>
      <c r="O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842.59</v>
      </c>
      <c r="P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847.05000000000007</v>
      </c>
      <c r="Q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839.46</v>
      </c>
      <c r="R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823.03</v>
      </c>
      <c r="S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912.03</v>
      </c>
      <c r="T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917.87</v>
      </c>
      <c r="U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883.06000000000006</v>
      </c>
      <c r="V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941.40000000000009</v>
      </c>
      <c r="W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889.69999999999993</v>
      </c>
      <c r="X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1059.97</v>
      </c>
      <c r="Y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909.53000000000009</v>
      </c>
    </row>
    <row r="208" spans="1:25" x14ac:dyDescent="0.2">
      <c r="A208" s="83">
        <f t="shared" si="5"/>
        <v>42355</v>
      </c>
      <c r="B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807.08</v>
      </c>
      <c r="C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857.2</v>
      </c>
      <c r="D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866.01</v>
      </c>
      <c r="E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875.17000000000007</v>
      </c>
      <c r="F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875.49</v>
      </c>
      <c r="G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849.04</v>
      </c>
      <c r="H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808.87</v>
      </c>
      <c r="I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902.34</v>
      </c>
      <c r="J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828.72</v>
      </c>
      <c r="K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822.41000000000008</v>
      </c>
      <c r="L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806.17</v>
      </c>
      <c r="M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859.33</v>
      </c>
      <c r="N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857.94</v>
      </c>
      <c r="O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834.87</v>
      </c>
      <c r="P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855.43999999999994</v>
      </c>
      <c r="Q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830.81</v>
      </c>
      <c r="R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793.62</v>
      </c>
      <c r="S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892.51</v>
      </c>
      <c r="T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907.07999999999993</v>
      </c>
      <c r="U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878.94</v>
      </c>
      <c r="V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952.94</v>
      </c>
      <c r="W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891.2</v>
      </c>
      <c r="X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1040.07</v>
      </c>
      <c r="Y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908.91000000000008</v>
      </c>
    </row>
    <row r="209" spans="1:25" x14ac:dyDescent="0.2">
      <c r="A209" s="83">
        <f t="shared" si="5"/>
        <v>42356</v>
      </c>
      <c r="B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810.88000000000011</v>
      </c>
      <c r="C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822.9</v>
      </c>
      <c r="D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866.1400000000001</v>
      </c>
      <c r="E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875.36</v>
      </c>
      <c r="F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866.19</v>
      </c>
      <c r="G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849.15000000000009</v>
      </c>
      <c r="H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801.36</v>
      </c>
      <c r="I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888.56000000000006</v>
      </c>
      <c r="J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835.86</v>
      </c>
      <c r="K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834.5</v>
      </c>
      <c r="L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813.7</v>
      </c>
      <c r="M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860.67000000000007</v>
      </c>
      <c r="N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836.88000000000011</v>
      </c>
      <c r="O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837.34999999999991</v>
      </c>
      <c r="P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813.13000000000011</v>
      </c>
      <c r="Q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821.32999999999993</v>
      </c>
      <c r="R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817.99</v>
      </c>
      <c r="S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903.97</v>
      </c>
      <c r="T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903.6</v>
      </c>
      <c r="U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877.2</v>
      </c>
      <c r="V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959.18000000000006</v>
      </c>
      <c r="W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895.02</v>
      </c>
      <c r="X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1063.71</v>
      </c>
      <c r="Y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924.05</v>
      </c>
    </row>
    <row r="210" spans="1:25" x14ac:dyDescent="0.2">
      <c r="A210" s="83">
        <f t="shared" si="5"/>
        <v>42357</v>
      </c>
      <c r="B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843.51</v>
      </c>
      <c r="C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809.55000000000007</v>
      </c>
      <c r="D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835.35</v>
      </c>
      <c r="E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844.57999999999993</v>
      </c>
      <c r="F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844.80000000000007</v>
      </c>
      <c r="G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836.0200000000001</v>
      </c>
      <c r="H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803.13000000000011</v>
      </c>
      <c r="I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842.81999999999994</v>
      </c>
      <c r="J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886.08999999999992</v>
      </c>
      <c r="K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835.47</v>
      </c>
      <c r="L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826.68999999999994</v>
      </c>
      <c r="M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843.81000000000006</v>
      </c>
      <c r="N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852.68999999999994</v>
      </c>
      <c r="O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843.30000000000007</v>
      </c>
      <c r="P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801.12</v>
      </c>
      <c r="Q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817.59</v>
      </c>
      <c r="R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840.16000000000008</v>
      </c>
      <c r="S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963.51</v>
      </c>
      <c r="T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987.17000000000007</v>
      </c>
      <c r="U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966.44</v>
      </c>
      <c r="V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927.95</v>
      </c>
      <c r="W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873.41000000000008</v>
      </c>
      <c r="X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1061.06</v>
      </c>
      <c r="Y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922.89</v>
      </c>
    </row>
    <row r="211" spans="1:25" x14ac:dyDescent="0.2">
      <c r="A211" s="83">
        <f t="shared" si="5"/>
        <v>42358</v>
      </c>
      <c r="B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805.72</v>
      </c>
      <c r="C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858.99</v>
      </c>
      <c r="D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893.3</v>
      </c>
      <c r="E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903.65</v>
      </c>
      <c r="F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903.68000000000006</v>
      </c>
      <c r="G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893.38000000000011</v>
      </c>
      <c r="H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849.76</v>
      </c>
      <c r="I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814.48</v>
      </c>
      <c r="J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844.6400000000001</v>
      </c>
      <c r="K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895.62</v>
      </c>
      <c r="L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852.96</v>
      </c>
      <c r="M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844.16000000000008</v>
      </c>
      <c r="N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844.24</v>
      </c>
      <c r="O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853.11</v>
      </c>
      <c r="P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853.08</v>
      </c>
      <c r="Q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827.67000000000007</v>
      </c>
      <c r="R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825.25</v>
      </c>
      <c r="S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946.77</v>
      </c>
      <c r="T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953.7</v>
      </c>
      <c r="U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933.10000000000014</v>
      </c>
      <c r="V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892.52</v>
      </c>
      <c r="W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836.55000000000007</v>
      </c>
      <c r="X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1035.43</v>
      </c>
      <c r="Y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876.47</v>
      </c>
    </row>
    <row r="212" spans="1:25" x14ac:dyDescent="0.2">
      <c r="A212" s="83">
        <f t="shared" si="5"/>
        <v>42359</v>
      </c>
      <c r="B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807.05</v>
      </c>
      <c r="C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852.71</v>
      </c>
      <c r="D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884.6</v>
      </c>
      <c r="E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899.18</v>
      </c>
      <c r="F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899.15</v>
      </c>
      <c r="G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889.65</v>
      </c>
      <c r="H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799.85000000000014</v>
      </c>
      <c r="I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887.81</v>
      </c>
      <c r="J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851.36</v>
      </c>
      <c r="K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869</v>
      </c>
      <c r="L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851.34</v>
      </c>
      <c r="M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792.05</v>
      </c>
      <c r="N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805.91000000000008</v>
      </c>
      <c r="O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813.03</v>
      </c>
      <c r="P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873.45</v>
      </c>
      <c r="Q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869.68000000000006</v>
      </c>
      <c r="R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816.09</v>
      </c>
      <c r="S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895.88</v>
      </c>
      <c r="T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895.28</v>
      </c>
      <c r="U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867.43000000000006</v>
      </c>
      <c r="V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933.62000000000012</v>
      </c>
      <c r="W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891.2700000000001</v>
      </c>
      <c r="X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1041.43</v>
      </c>
      <c r="Y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883.61</v>
      </c>
    </row>
    <row r="213" spans="1:25" x14ac:dyDescent="0.2">
      <c r="A213" s="83">
        <f t="shared" si="5"/>
        <v>42360</v>
      </c>
      <c r="B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809.94</v>
      </c>
      <c r="C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814.6</v>
      </c>
      <c r="D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839.4</v>
      </c>
      <c r="E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848.15</v>
      </c>
      <c r="F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848.14</v>
      </c>
      <c r="G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823.25</v>
      </c>
      <c r="H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795.92000000000007</v>
      </c>
      <c r="I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901.05</v>
      </c>
      <c r="J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846.87000000000012</v>
      </c>
      <c r="K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846.57</v>
      </c>
      <c r="L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838.15</v>
      </c>
      <c r="M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806.3</v>
      </c>
      <c r="N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808.88</v>
      </c>
      <c r="O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823.73</v>
      </c>
      <c r="P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900.93000000000006</v>
      </c>
      <c r="Q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891.93</v>
      </c>
      <c r="R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815.82999999999993</v>
      </c>
      <c r="S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878.71</v>
      </c>
      <c r="T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893.76</v>
      </c>
      <c r="U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880.83</v>
      </c>
      <c r="V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930.34</v>
      </c>
      <c r="W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866.27</v>
      </c>
      <c r="X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1040.93</v>
      </c>
      <c r="Y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876.43999999999994</v>
      </c>
    </row>
    <row r="214" spans="1:25" x14ac:dyDescent="0.2">
      <c r="A214" s="83">
        <f t="shared" si="5"/>
        <v>42361</v>
      </c>
      <c r="B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820.99</v>
      </c>
      <c r="C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814.63</v>
      </c>
      <c r="D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839.47</v>
      </c>
      <c r="E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848.05000000000007</v>
      </c>
      <c r="F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847.94</v>
      </c>
      <c r="G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835.51</v>
      </c>
      <c r="H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792.77</v>
      </c>
      <c r="I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888.13</v>
      </c>
      <c r="J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827.82</v>
      </c>
      <c r="K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846.62</v>
      </c>
      <c r="L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821.82999999999993</v>
      </c>
      <c r="M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859.55</v>
      </c>
      <c r="N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859.91</v>
      </c>
      <c r="O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844.57999999999993</v>
      </c>
      <c r="P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821.93000000000006</v>
      </c>
      <c r="Q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822.31000000000006</v>
      </c>
      <c r="R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819.57</v>
      </c>
      <c r="S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881.38</v>
      </c>
      <c r="T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918.1099999999999</v>
      </c>
      <c r="U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900.51</v>
      </c>
      <c r="V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967.91000000000008</v>
      </c>
      <c r="W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876.08999999999992</v>
      </c>
      <c r="X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1057.49</v>
      </c>
      <c r="Y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900.42000000000007</v>
      </c>
    </row>
    <row r="215" spans="1:25" x14ac:dyDescent="0.2">
      <c r="A215" s="83">
        <f t="shared" si="5"/>
        <v>42362</v>
      </c>
      <c r="B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821.91000000000008</v>
      </c>
      <c r="C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814.39</v>
      </c>
      <c r="D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835</v>
      </c>
      <c r="E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847.85</v>
      </c>
      <c r="F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847.78</v>
      </c>
      <c r="G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848.07</v>
      </c>
      <c r="H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796.43000000000006</v>
      </c>
      <c r="I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901.43000000000006</v>
      </c>
      <c r="J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847.06000000000006</v>
      </c>
      <c r="K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877.26</v>
      </c>
      <c r="L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877.54000000000008</v>
      </c>
      <c r="M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809.08</v>
      </c>
      <c r="N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827.11</v>
      </c>
      <c r="O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846.48</v>
      </c>
      <c r="P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925.8900000000001</v>
      </c>
      <c r="Q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926.43000000000006</v>
      </c>
      <c r="R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857.69</v>
      </c>
      <c r="S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867.61</v>
      </c>
      <c r="T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869.18999999999994</v>
      </c>
      <c r="U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884.88</v>
      </c>
      <c r="V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940.15</v>
      </c>
      <c r="W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895.37</v>
      </c>
      <c r="X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1017.27</v>
      </c>
      <c r="Y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876.41</v>
      </c>
    </row>
    <row r="216" spans="1:25" x14ac:dyDescent="0.2">
      <c r="A216" s="83">
        <f t="shared" si="5"/>
        <v>42363</v>
      </c>
      <c r="B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806.72</v>
      </c>
      <c r="C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856.8</v>
      </c>
      <c r="D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875.03</v>
      </c>
      <c r="E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893.86000000000013</v>
      </c>
      <c r="F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893.87000000000012</v>
      </c>
      <c r="G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866.43</v>
      </c>
      <c r="H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808.06999999999994</v>
      </c>
      <c r="I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919.81</v>
      </c>
      <c r="J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847.58</v>
      </c>
      <c r="K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859.99</v>
      </c>
      <c r="L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834.27</v>
      </c>
      <c r="M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857.47</v>
      </c>
      <c r="N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833.67000000000007</v>
      </c>
      <c r="O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809.37</v>
      </c>
      <c r="P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846.47</v>
      </c>
      <c r="Q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822.13</v>
      </c>
      <c r="R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818.24</v>
      </c>
      <c r="S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880.05</v>
      </c>
      <c r="T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886.12000000000012</v>
      </c>
      <c r="U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885.91</v>
      </c>
      <c r="V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939.06</v>
      </c>
      <c r="W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875.80000000000007</v>
      </c>
      <c r="X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1015.77</v>
      </c>
      <c r="Y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875.28000000000009</v>
      </c>
    </row>
    <row r="217" spans="1:25" x14ac:dyDescent="0.2">
      <c r="A217" s="83">
        <f t="shared" si="5"/>
        <v>42364</v>
      </c>
      <c r="B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809.49</v>
      </c>
      <c r="C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877.75</v>
      </c>
      <c r="D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892.95</v>
      </c>
      <c r="E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903.46</v>
      </c>
      <c r="F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903.34</v>
      </c>
      <c r="G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893.28</v>
      </c>
      <c r="H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827.95</v>
      </c>
      <c r="I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827.66000000000008</v>
      </c>
      <c r="J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839.6400000000001</v>
      </c>
      <c r="K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881.91</v>
      </c>
      <c r="L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867.73</v>
      </c>
      <c r="M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835.93000000000006</v>
      </c>
      <c r="N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835.71</v>
      </c>
      <c r="O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844.16000000000008</v>
      </c>
      <c r="P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844.10000000000014</v>
      </c>
      <c r="Q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802.07999999999993</v>
      </c>
      <c r="R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848.05000000000007</v>
      </c>
      <c r="S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976.11</v>
      </c>
      <c r="T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1011.6300000000001</v>
      </c>
      <c r="U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963.85</v>
      </c>
      <c r="V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882.88</v>
      </c>
      <c r="W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870.2700000000001</v>
      </c>
      <c r="X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1029.75</v>
      </c>
      <c r="Y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875.12000000000012</v>
      </c>
    </row>
    <row r="218" spans="1:25" x14ac:dyDescent="0.2">
      <c r="A218" s="83">
        <f t="shared" si="5"/>
        <v>42365</v>
      </c>
      <c r="B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809.86</v>
      </c>
      <c r="C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877.84</v>
      </c>
      <c r="D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892.8</v>
      </c>
      <c r="E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903.21</v>
      </c>
      <c r="F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903.16000000000008</v>
      </c>
      <c r="G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892.87</v>
      </c>
      <c r="H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849.39</v>
      </c>
      <c r="I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813.57999999999993</v>
      </c>
      <c r="J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822.88</v>
      </c>
      <c r="K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895.14</v>
      </c>
      <c r="L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852.96</v>
      </c>
      <c r="M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843.80000000000007</v>
      </c>
      <c r="N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843.54</v>
      </c>
      <c r="O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852.46</v>
      </c>
      <c r="P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852.27</v>
      </c>
      <c r="Q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825.99</v>
      </c>
      <c r="R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826.87</v>
      </c>
      <c r="S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952.27</v>
      </c>
      <c r="T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954.43</v>
      </c>
      <c r="U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934.43</v>
      </c>
      <c r="V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894.96</v>
      </c>
      <c r="W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838.7</v>
      </c>
      <c r="X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976.91000000000008</v>
      </c>
      <c r="Y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845.52</v>
      </c>
    </row>
    <row r="219" spans="1:25" x14ac:dyDescent="0.2">
      <c r="A219" s="83">
        <f t="shared" si="5"/>
        <v>42366</v>
      </c>
      <c r="B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835.05</v>
      </c>
      <c r="C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903.45</v>
      </c>
      <c r="D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903.54000000000008</v>
      </c>
      <c r="E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928.83</v>
      </c>
      <c r="F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929.25</v>
      </c>
      <c r="G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904.09</v>
      </c>
      <c r="H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858.24</v>
      </c>
      <c r="I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984.80000000000007</v>
      </c>
      <c r="J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888.75</v>
      </c>
      <c r="K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911.67000000000007</v>
      </c>
      <c r="L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901.45</v>
      </c>
      <c r="M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827.7</v>
      </c>
      <c r="N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827.16</v>
      </c>
      <c r="O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846.41000000000008</v>
      </c>
      <c r="P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925.47</v>
      </c>
      <c r="Q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900.88</v>
      </c>
      <c r="R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856.8900000000001</v>
      </c>
      <c r="S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863.77</v>
      </c>
      <c r="T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864.21</v>
      </c>
      <c r="U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864.87</v>
      </c>
      <c r="V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905.86</v>
      </c>
      <c r="W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858.34999999999991</v>
      </c>
      <c r="X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944.17000000000007</v>
      </c>
      <c r="Y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839.43</v>
      </c>
    </row>
    <row r="220" spans="1:25" x14ac:dyDescent="0.2">
      <c r="A220" s="83">
        <f t="shared" si="5"/>
        <v>42367</v>
      </c>
      <c r="B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808.62</v>
      </c>
      <c r="C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835.27</v>
      </c>
      <c r="D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879.73</v>
      </c>
      <c r="E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879.81000000000006</v>
      </c>
      <c r="F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879.67</v>
      </c>
      <c r="G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857.25</v>
      </c>
      <c r="H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796.41000000000008</v>
      </c>
      <c r="I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892.51</v>
      </c>
      <c r="J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847.33999999999992</v>
      </c>
      <c r="K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833.59</v>
      </c>
      <c r="L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833.57999999999993</v>
      </c>
      <c r="M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806.76</v>
      </c>
      <c r="N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807.71</v>
      </c>
      <c r="O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820.45</v>
      </c>
      <c r="P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820.5100000000001</v>
      </c>
      <c r="Q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821.22</v>
      </c>
      <c r="R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820.74</v>
      </c>
      <c r="S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923.37</v>
      </c>
      <c r="T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916.52</v>
      </c>
      <c r="U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884.99</v>
      </c>
      <c r="V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953.45</v>
      </c>
      <c r="W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898.8</v>
      </c>
      <c r="X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1049.06</v>
      </c>
      <c r="Y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861.33</v>
      </c>
    </row>
    <row r="221" spans="1:25" x14ac:dyDescent="0.2">
      <c r="A221" s="83">
        <f t="shared" si="5"/>
        <v>42368</v>
      </c>
      <c r="B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814.81999999999994</v>
      </c>
      <c r="C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874.92000000000007</v>
      </c>
      <c r="D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893.8</v>
      </c>
      <c r="E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893.90000000000009</v>
      </c>
      <c r="F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903.6</v>
      </c>
      <c r="G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880.03</v>
      </c>
      <c r="H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816.11</v>
      </c>
      <c r="I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920.03000000000009</v>
      </c>
      <c r="J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867.5100000000001</v>
      </c>
      <c r="K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878.05000000000007</v>
      </c>
      <c r="L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833.98</v>
      </c>
      <c r="M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825.36</v>
      </c>
      <c r="N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825.59</v>
      </c>
      <c r="O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825.38</v>
      </c>
      <c r="P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833.67000000000007</v>
      </c>
      <c r="Q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846.88000000000011</v>
      </c>
      <c r="R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796.94</v>
      </c>
      <c r="S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862.56000000000006</v>
      </c>
      <c r="T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861.12</v>
      </c>
      <c r="U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862.49</v>
      </c>
      <c r="V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914.99</v>
      </c>
      <c r="W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855.41</v>
      </c>
      <c r="X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1030.78</v>
      </c>
      <c r="Y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820.37000000000012</v>
      </c>
    </row>
    <row r="222" spans="1:25" x14ac:dyDescent="0.2">
      <c r="A222" s="83">
        <f t="shared" si="5"/>
        <v>42369</v>
      </c>
      <c r="B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820.5200000000001</v>
      </c>
      <c r="C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830.62</v>
      </c>
      <c r="D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856.55000000000007</v>
      </c>
      <c r="E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856.65</v>
      </c>
      <c r="F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865.68000000000006</v>
      </c>
      <c r="G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848.27</v>
      </c>
      <c r="H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796.27</v>
      </c>
      <c r="I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910.28</v>
      </c>
      <c r="J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858.67</v>
      </c>
      <c r="K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910.77</v>
      </c>
      <c r="L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854.2600000000001</v>
      </c>
      <c r="M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793.83</v>
      </c>
      <c r="N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797.94999999999993</v>
      </c>
      <c r="O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798.08999999999992</v>
      </c>
      <c r="P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864.19</v>
      </c>
      <c r="Q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847.71</v>
      </c>
      <c r="R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819.63</v>
      </c>
      <c r="S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939.86</v>
      </c>
      <c r="T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960.53</v>
      </c>
      <c r="U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919.81999999999994</v>
      </c>
      <c r="V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968.96</v>
      </c>
      <c r="W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919.99</v>
      </c>
      <c r="X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1125.0700000000002</v>
      </c>
      <c r="Y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1074.28</v>
      </c>
    </row>
    <row r="223" spans="1:25" ht="12.75" customHeight="1" x14ac:dyDescent="0.25">
      <c r="A223" s="97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10"/>
    </row>
    <row r="224" spans="1:25" x14ac:dyDescent="0.25">
      <c r="A224" s="91" t="s">
        <v>152</v>
      </c>
      <c r="B224" s="82"/>
      <c r="C224" s="82"/>
      <c r="D224" s="82"/>
    </row>
    <row r="225" spans="1:27" ht="12.75" x14ac:dyDescent="0.2">
      <c r="A225" s="172" t="s">
        <v>48</v>
      </c>
      <c r="B225" s="183" t="s">
        <v>122</v>
      </c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5"/>
    </row>
    <row r="226" spans="1:27" ht="12.75" x14ac:dyDescent="0.2">
      <c r="A226" s="173"/>
      <c r="B226" s="186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8"/>
    </row>
    <row r="227" spans="1:27" ht="12.75" customHeight="1" x14ac:dyDescent="0.2">
      <c r="A227" s="173"/>
      <c r="B227" s="175" t="s">
        <v>123</v>
      </c>
      <c r="C227" s="166" t="s">
        <v>124</v>
      </c>
      <c r="D227" s="166" t="s">
        <v>125</v>
      </c>
      <c r="E227" s="166" t="s">
        <v>126</v>
      </c>
      <c r="F227" s="166" t="s">
        <v>127</v>
      </c>
      <c r="G227" s="166" t="s">
        <v>128</v>
      </c>
      <c r="H227" s="166" t="s">
        <v>129</v>
      </c>
      <c r="I227" s="166" t="s">
        <v>130</v>
      </c>
      <c r="J227" s="166" t="s">
        <v>131</v>
      </c>
      <c r="K227" s="166" t="s">
        <v>132</v>
      </c>
      <c r="L227" s="166" t="s">
        <v>133</v>
      </c>
      <c r="M227" s="166" t="s">
        <v>134</v>
      </c>
      <c r="N227" s="177" t="s">
        <v>135</v>
      </c>
      <c r="O227" s="166" t="s">
        <v>136</v>
      </c>
      <c r="P227" s="166" t="s">
        <v>137</v>
      </c>
      <c r="Q227" s="166" t="s">
        <v>138</v>
      </c>
      <c r="R227" s="166" t="s">
        <v>139</v>
      </c>
      <c r="S227" s="166" t="s">
        <v>140</v>
      </c>
      <c r="T227" s="166" t="s">
        <v>141</v>
      </c>
      <c r="U227" s="166" t="s">
        <v>142</v>
      </c>
      <c r="V227" s="166" t="s">
        <v>143</v>
      </c>
      <c r="W227" s="166" t="s">
        <v>144</v>
      </c>
      <c r="X227" s="166" t="s">
        <v>145</v>
      </c>
      <c r="Y227" s="166" t="s">
        <v>146</v>
      </c>
    </row>
    <row r="228" spans="1:27" ht="11.25" customHeight="1" x14ac:dyDescent="0.2">
      <c r="A228" s="174"/>
      <c r="B228" s="176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78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</row>
    <row r="229" spans="1:27" ht="15.75" customHeight="1" x14ac:dyDescent="0.2">
      <c r="A229" s="83">
        <f>A192</f>
        <v>42339</v>
      </c>
      <c r="B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801.03</v>
      </c>
      <c r="C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845.24</v>
      </c>
      <c r="D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874.37</v>
      </c>
      <c r="E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874.41000000000008</v>
      </c>
      <c r="F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859.67000000000007</v>
      </c>
      <c r="G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859.91</v>
      </c>
      <c r="H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814.92000000000007</v>
      </c>
      <c r="I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935.2</v>
      </c>
      <c r="J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868.06999999999994</v>
      </c>
      <c r="K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881.78</v>
      </c>
      <c r="L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871.82</v>
      </c>
      <c r="M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821.54</v>
      </c>
      <c r="N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809.34999999999991</v>
      </c>
      <c r="O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841.62</v>
      </c>
      <c r="P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964.35</v>
      </c>
      <c r="Q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936.15000000000009</v>
      </c>
      <c r="R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836.6</v>
      </c>
      <c r="S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753.51</v>
      </c>
      <c r="T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746.46</v>
      </c>
      <c r="U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768.78</v>
      </c>
      <c r="V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748.73</v>
      </c>
      <c r="W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752.05000000000007</v>
      </c>
      <c r="X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843.27</v>
      </c>
      <c r="Y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739.92</v>
      </c>
      <c r="AA229" s="84"/>
    </row>
    <row r="230" spans="1:27" x14ac:dyDescent="0.2">
      <c r="A230" s="83">
        <f>A229+1</f>
        <v>42340</v>
      </c>
      <c r="B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796.4</v>
      </c>
      <c r="C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840.03000000000009</v>
      </c>
      <c r="D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868.66000000000008</v>
      </c>
      <c r="E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858.97</v>
      </c>
      <c r="F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859.09</v>
      </c>
      <c r="G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850.52</v>
      </c>
      <c r="H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797.26</v>
      </c>
      <c r="I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890.26</v>
      </c>
      <c r="J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817.06000000000006</v>
      </c>
      <c r="K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828.98</v>
      </c>
      <c r="L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820.16</v>
      </c>
      <c r="M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761.49</v>
      </c>
      <c r="N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778.82</v>
      </c>
      <c r="O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782.26</v>
      </c>
      <c r="P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865.53</v>
      </c>
      <c r="Q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866.38</v>
      </c>
      <c r="R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793.5100000000001</v>
      </c>
      <c r="S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748.04</v>
      </c>
      <c r="T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748.15000000000009</v>
      </c>
      <c r="U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735.41000000000008</v>
      </c>
      <c r="V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776.26</v>
      </c>
      <c r="W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728.37</v>
      </c>
      <c r="X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893.39</v>
      </c>
      <c r="Y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746.3599999999999</v>
      </c>
    </row>
    <row r="231" spans="1:27" x14ac:dyDescent="0.2">
      <c r="A231" s="83">
        <f t="shared" ref="A231:A259" si="6">A230+1</f>
        <v>42341</v>
      </c>
      <c r="B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772.61000000000013</v>
      </c>
      <c r="C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809.07</v>
      </c>
      <c r="D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822.12000000000012</v>
      </c>
      <c r="E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822.06999999999994</v>
      </c>
      <c r="F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831.12</v>
      </c>
      <c r="G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813.96</v>
      </c>
      <c r="H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773.19</v>
      </c>
      <c r="I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863.04</v>
      </c>
      <c r="J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821.65000000000009</v>
      </c>
      <c r="K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820.97</v>
      </c>
      <c r="L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812.59</v>
      </c>
      <c r="M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742.30000000000007</v>
      </c>
      <c r="N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742.21</v>
      </c>
      <c r="O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748.77</v>
      </c>
      <c r="P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804.06000000000006</v>
      </c>
      <c r="Q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796.5</v>
      </c>
      <c r="R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766.78</v>
      </c>
      <c r="S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782.38000000000011</v>
      </c>
      <c r="T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784.64</v>
      </c>
      <c r="U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770.05</v>
      </c>
      <c r="V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801.59</v>
      </c>
      <c r="W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767.33</v>
      </c>
      <c r="X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890.62</v>
      </c>
      <c r="Y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754.12</v>
      </c>
    </row>
    <row r="232" spans="1:27" x14ac:dyDescent="0.2">
      <c r="A232" s="83">
        <f t="shared" si="6"/>
        <v>42342</v>
      </c>
      <c r="B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764.82</v>
      </c>
      <c r="C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804.9</v>
      </c>
      <c r="D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822.29000000000008</v>
      </c>
      <c r="E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822.2600000000001</v>
      </c>
      <c r="F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822.47</v>
      </c>
      <c r="G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814.31000000000006</v>
      </c>
      <c r="H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766</v>
      </c>
      <c r="I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863.72</v>
      </c>
      <c r="J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818.11</v>
      </c>
      <c r="K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830.5</v>
      </c>
      <c r="L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821.53</v>
      </c>
      <c r="M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755.68000000000006</v>
      </c>
      <c r="N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762.66</v>
      </c>
      <c r="O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780.25</v>
      </c>
      <c r="P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808.59</v>
      </c>
      <c r="Q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780.81000000000006</v>
      </c>
      <c r="R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744.36</v>
      </c>
      <c r="S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791.21</v>
      </c>
      <c r="T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792.84999999999991</v>
      </c>
      <c r="U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779.88000000000011</v>
      </c>
      <c r="V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808.34</v>
      </c>
      <c r="W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762.49</v>
      </c>
      <c r="X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902.17</v>
      </c>
      <c r="Y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757.97</v>
      </c>
    </row>
    <row r="233" spans="1:27" x14ac:dyDescent="0.2">
      <c r="A233" s="83">
        <f t="shared" si="6"/>
        <v>42343</v>
      </c>
      <c r="B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752.77</v>
      </c>
      <c r="C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785.46</v>
      </c>
      <c r="D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807.43000000000006</v>
      </c>
      <c r="E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807.44</v>
      </c>
      <c r="F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802.86</v>
      </c>
      <c r="G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794.74</v>
      </c>
      <c r="H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746.38000000000011</v>
      </c>
      <c r="I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731.88</v>
      </c>
      <c r="J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784.43000000000006</v>
      </c>
      <c r="K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802.61000000000013</v>
      </c>
      <c r="L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785.47</v>
      </c>
      <c r="M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776.87000000000012</v>
      </c>
      <c r="N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760.9</v>
      </c>
      <c r="O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776.77</v>
      </c>
      <c r="P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785.08</v>
      </c>
      <c r="Q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798.33999999999992</v>
      </c>
      <c r="R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741.41000000000008</v>
      </c>
      <c r="S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881.17000000000007</v>
      </c>
      <c r="T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943.32999999999993</v>
      </c>
      <c r="U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942.23</v>
      </c>
      <c r="V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900.62</v>
      </c>
      <c r="W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786.24</v>
      </c>
      <c r="X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961.16000000000008</v>
      </c>
      <c r="Y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815.83</v>
      </c>
    </row>
    <row r="234" spans="1:27" x14ac:dyDescent="0.2">
      <c r="A234" s="83">
        <f t="shared" si="6"/>
        <v>42344</v>
      </c>
      <c r="B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753.24</v>
      </c>
      <c r="C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785.57</v>
      </c>
      <c r="D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807.37</v>
      </c>
      <c r="E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807.22</v>
      </c>
      <c r="F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801.68000000000006</v>
      </c>
      <c r="G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793.78</v>
      </c>
      <c r="H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777.71</v>
      </c>
      <c r="I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777.58</v>
      </c>
      <c r="J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728.51</v>
      </c>
      <c r="K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866.58</v>
      </c>
      <c r="L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828.28</v>
      </c>
      <c r="M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810.16000000000008</v>
      </c>
      <c r="N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783.67000000000007</v>
      </c>
      <c r="O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783.99</v>
      </c>
      <c r="P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819.2</v>
      </c>
      <c r="Q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843.97</v>
      </c>
      <c r="R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770.8900000000001</v>
      </c>
      <c r="S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875.88</v>
      </c>
      <c r="T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891.17</v>
      </c>
      <c r="U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892.25</v>
      </c>
      <c r="V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853.16</v>
      </c>
      <c r="W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783.75</v>
      </c>
      <c r="X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906.13</v>
      </c>
      <c r="Y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782.41000000000008</v>
      </c>
    </row>
    <row r="235" spans="1:27" x14ac:dyDescent="0.2">
      <c r="A235" s="83">
        <f t="shared" si="6"/>
        <v>42345</v>
      </c>
      <c r="B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757.44</v>
      </c>
      <c r="C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788.45</v>
      </c>
      <c r="D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813.57999999999993</v>
      </c>
      <c r="E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822.47</v>
      </c>
      <c r="F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822.52</v>
      </c>
      <c r="G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788.69</v>
      </c>
      <c r="H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743</v>
      </c>
      <c r="I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828.15</v>
      </c>
      <c r="J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797.47</v>
      </c>
      <c r="K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802.56</v>
      </c>
      <c r="L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794.17000000000007</v>
      </c>
      <c r="M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741.31</v>
      </c>
      <c r="N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741.12</v>
      </c>
      <c r="O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741.05000000000007</v>
      </c>
      <c r="P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785.86</v>
      </c>
      <c r="Q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770.66</v>
      </c>
      <c r="R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738.98</v>
      </c>
      <c r="S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810.39</v>
      </c>
      <c r="T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811.53</v>
      </c>
      <c r="U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798.95</v>
      </c>
      <c r="V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861.94</v>
      </c>
      <c r="W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783.13000000000011</v>
      </c>
      <c r="X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931.95</v>
      </c>
      <c r="Y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773.92000000000007</v>
      </c>
    </row>
    <row r="236" spans="1:27" x14ac:dyDescent="0.2">
      <c r="A236" s="83">
        <f t="shared" si="6"/>
        <v>42346</v>
      </c>
      <c r="B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735.5</v>
      </c>
      <c r="C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772.36</v>
      </c>
      <c r="D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796.57</v>
      </c>
      <c r="E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796.67000000000007</v>
      </c>
      <c r="F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788.4</v>
      </c>
      <c r="G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772.49</v>
      </c>
      <c r="H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736.22</v>
      </c>
      <c r="I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828.45</v>
      </c>
      <c r="J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789.79</v>
      </c>
      <c r="K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819.6</v>
      </c>
      <c r="L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806.27</v>
      </c>
      <c r="M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743.99</v>
      </c>
      <c r="N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743.64</v>
      </c>
      <c r="O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743.64</v>
      </c>
      <c r="P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785.56000000000006</v>
      </c>
      <c r="Q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770.66</v>
      </c>
      <c r="R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739.7</v>
      </c>
      <c r="S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825.51</v>
      </c>
      <c r="T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826.91</v>
      </c>
      <c r="U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799.61</v>
      </c>
      <c r="V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864.42000000000007</v>
      </c>
      <c r="W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790.68000000000006</v>
      </c>
      <c r="X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970.81999999999994</v>
      </c>
      <c r="Y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802.72</v>
      </c>
    </row>
    <row r="237" spans="1:27" x14ac:dyDescent="0.2">
      <c r="A237" s="83">
        <f t="shared" si="6"/>
        <v>42347</v>
      </c>
      <c r="B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728.75</v>
      </c>
      <c r="C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772.78000000000009</v>
      </c>
      <c r="D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796.99</v>
      </c>
      <c r="E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797.06</v>
      </c>
      <c r="F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788.79000000000008</v>
      </c>
      <c r="G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773.05</v>
      </c>
      <c r="H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737.45</v>
      </c>
      <c r="I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829.87</v>
      </c>
      <c r="J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762.19</v>
      </c>
      <c r="K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772.03</v>
      </c>
      <c r="L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749.36000000000013</v>
      </c>
      <c r="M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772.94</v>
      </c>
      <c r="N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737.94</v>
      </c>
      <c r="O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738.04</v>
      </c>
      <c r="P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779.45</v>
      </c>
      <c r="Q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772.05</v>
      </c>
      <c r="R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730.08</v>
      </c>
      <c r="S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819.87</v>
      </c>
      <c r="T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834.94</v>
      </c>
      <c r="U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795.67</v>
      </c>
      <c r="V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865.29</v>
      </c>
      <c r="W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789.64</v>
      </c>
      <c r="X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973.08</v>
      </c>
      <c r="Y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788.2</v>
      </c>
    </row>
    <row r="238" spans="1:27" x14ac:dyDescent="0.2">
      <c r="A238" s="83">
        <f t="shared" si="6"/>
        <v>42348</v>
      </c>
      <c r="B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728.23</v>
      </c>
      <c r="C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772.31000000000006</v>
      </c>
      <c r="D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788.4</v>
      </c>
      <c r="E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796.73</v>
      </c>
      <c r="F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788.55</v>
      </c>
      <c r="G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772.99</v>
      </c>
      <c r="H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736.78</v>
      </c>
      <c r="I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829.48</v>
      </c>
      <c r="J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762.38</v>
      </c>
      <c r="K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764.13000000000011</v>
      </c>
      <c r="L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742.1</v>
      </c>
      <c r="M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772.01</v>
      </c>
      <c r="N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749.24</v>
      </c>
      <c r="O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737.53</v>
      </c>
      <c r="P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779.3</v>
      </c>
      <c r="Q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772.16000000000008</v>
      </c>
      <c r="R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730.18</v>
      </c>
      <c r="S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819.28000000000009</v>
      </c>
      <c r="T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835.78000000000009</v>
      </c>
      <c r="U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795.31</v>
      </c>
      <c r="V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855.76</v>
      </c>
      <c r="W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785.0200000000001</v>
      </c>
      <c r="X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953.62000000000012</v>
      </c>
      <c r="Y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788.26</v>
      </c>
    </row>
    <row r="239" spans="1:27" x14ac:dyDescent="0.2">
      <c r="A239" s="83">
        <f t="shared" si="6"/>
        <v>42349</v>
      </c>
      <c r="B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728.95</v>
      </c>
      <c r="C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771.09</v>
      </c>
      <c r="D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795.25</v>
      </c>
      <c r="E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795.18</v>
      </c>
      <c r="F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787.12</v>
      </c>
      <c r="G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771.5100000000001</v>
      </c>
      <c r="H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728.17000000000007</v>
      </c>
      <c r="I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815.78</v>
      </c>
      <c r="J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767.72</v>
      </c>
      <c r="K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770.06999999999994</v>
      </c>
      <c r="L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754.79</v>
      </c>
      <c r="M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776.11</v>
      </c>
      <c r="N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728.93</v>
      </c>
      <c r="O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753.43</v>
      </c>
      <c r="P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818.33</v>
      </c>
      <c r="Q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806.09</v>
      </c>
      <c r="R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750.09</v>
      </c>
      <c r="S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805.7</v>
      </c>
      <c r="T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818.79</v>
      </c>
      <c r="U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795.99</v>
      </c>
      <c r="V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856.8</v>
      </c>
      <c r="W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810.53</v>
      </c>
      <c r="X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955.45999999999992</v>
      </c>
      <c r="Y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796.44</v>
      </c>
    </row>
    <row r="240" spans="1:27" x14ac:dyDescent="0.2">
      <c r="A240" s="83">
        <f t="shared" si="6"/>
        <v>42350</v>
      </c>
      <c r="B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742.24</v>
      </c>
      <c r="C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759.32</v>
      </c>
      <c r="D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784.11</v>
      </c>
      <c r="E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792.81</v>
      </c>
      <c r="F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784.2</v>
      </c>
      <c r="G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784.29</v>
      </c>
      <c r="H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760.19</v>
      </c>
      <c r="I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729.99</v>
      </c>
      <c r="J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804.46</v>
      </c>
      <c r="K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783.56999999999994</v>
      </c>
      <c r="L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751.75</v>
      </c>
      <c r="M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751.57</v>
      </c>
      <c r="N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774.8</v>
      </c>
      <c r="O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795.62</v>
      </c>
      <c r="P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795.66</v>
      </c>
      <c r="Q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796.23</v>
      </c>
      <c r="R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740.73</v>
      </c>
      <c r="S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905.72</v>
      </c>
      <c r="T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904.39</v>
      </c>
      <c r="U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907.96</v>
      </c>
      <c r="V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870.15</v>
      </c>
      <c r="W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813.04</v>
      </c>
      <c r="X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980.82</v>
      </c>
      <c r="Y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808.32</v>
      </c>
    </row>
    <row r="241" spans="1:25" x14ac:dyDescent="0.2">
      <c r="A241" s="83">
        <f t="shared" si="6"/>
        <v>42351</v>
      </c>
      <c r="B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743.38</v>
      </c>
      <c r="C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751.57</v>
      </c>
      <c r="D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784.17</v>
      </c>
      <c r="E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784.21</v>
      </c>
      <c r="F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784.05</v>
      </c>
      <c r="G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775.80000000000007</v>
      </c>
      <c r="H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759.96</v>
      </c>
      <c r="I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752.16</v>
      </c>
      <c r="J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750.94</v>
      </c>
      <c r="K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827.16000000000008</v>
      </c>
      <c r="L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792</v>
      </c>
      <c r="M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783.73</v>
      </c>
      <c r="N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783.5</v>
      </c>
      <c r="O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809.02</v>
      </c>
      <c r="P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808.95</v>
      </c>
      <c r="Q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796.62</v>
      </c>
      <c r="R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740.56000000000006</v>
      </c>
      <c r="S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902.73</v>
      </c>
      <c r="T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902.21</v>
      </c>
      <c r="U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900.78</v>
      </c>
      <c r="V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862.66000000000008</v>
      </c>
      <c r="W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810.5</v>
      </c>
      <c r="X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979.77</v>
      </c>
      <c r="Y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799.7</v>
      </c>
    </row>
    <row r="242" spans="1:25" x14ac:dyDescent="0.2">
      <c r="A242" s="83">
        <f t="shared" si="6"/>
        <v>42352</v>
      </c>
      <c r="B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728.4</v>
      </c>
      <c r="C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771.32999999999993</v>
      </c>
      <c r="D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795.35</v>
      </c>
      <c r="E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795.31</v>
      </c>
      <c r="F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787</v>
      </c>
      <c r="G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771.31999999999994</v>
      </c>
      <c r="H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728.12</v>
      </c>
      <c r="I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815.58</v>
      </c>
      <c r="J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767.51</v>
      </c>
      <c r="K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777.49</v>
      </c>
      <c r="L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762</v>
      </c>
      <c r="M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753.07999999999993</v>
      </c>
      <c r="N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733.55000000000007</v>
      </c>
      <c r="O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753.26</v>
      </c>
      <c r="P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818.16</v>
      </c>
      <c r="Q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806.17</v>
      </c>
      <c r="R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749.68000000000006</v>
      </c>
      <c r="S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807.26</v>
      </c>
      <c r="T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821.48</v>
      </c>
      <c r="U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797.08999999999992</v>
      </c>
      <c r="V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856.16</v>
      </c>
      <c r="W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814.73</v>
      </c>
      <c r="X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962.40000000000009</v>
      </c>
      <c r="Y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797.74</v>
      </c>
    </row>
    <row r="243" spans="1:25" x14ac:dyDescent="0.2">
      <c r="A243" s="83">
        <f t="shared" si="6"/>
        <v>42353</v>
      </c>
      <c r="B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728.83</v>
      </c>
      <c r="C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771.08</v>
      </c>
      <c r="D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795.27</v>
      </c>
      <c r="E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795.49</v>
      </c>
      <c r="F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787.27</v>
      </c>
      <c r="G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779.54000000000008</v>
      </c>
      <c r="H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735.71</v>
      </c>
      <c r="I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828.28</v>
      </c>
      <c r="J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768.04</v>
      </c>
      <c r="K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777.97</v>
      </c>
      <c r="L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740.45</v>
      </c>
      <c r="M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805.4</v>
      </c>
      <c r="N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768.16</v>
      </c>
      <c r="O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741.95</v>
      </c>
      <c r="P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785.27</v>
      </c>
      <c r="Q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778.46</v>
      </c>
      <c r="R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741.19</v>
      </c>
      <c r="S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839.23</v>
      </c>
      <c r="T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829.09</v>
      </c>
      <c r="U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800.55</v>
      </c>
      <c r="V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866.37</v>
      </c>
      <c r="W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843.37</v>
      </c>
      <c r="X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1010.1600000000001</v>
      </c>
      <c r="Y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857.06999999999994</v>
      </c>
    </row>
    <row r="244" spans="1:25" x14ac:dyDescent="0.2">
      <c r="A244" s="83">
        <f t="shared" si="6"/>
        <v>42354</v>
      </c>
      <c r="B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734.19</v>
      </c>
      <c r="C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771</v>
      </c>
      <c r="D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795.27</v>
      </c>
      <c r="E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795.28</v>
      </c>
      <c r="F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795.49</v>
      </c>
      <c r="G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779.57</v>
      </c>
      <c r="H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728.84</v>
      </c>
      <c r="I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816.31000000000006</v>
      </c>
      <c r="J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761.43999999999994</v>
      </c>
      <c r="K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755.57</v>
      </c>
      <c r="L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733.64</v>
      </c>
      <c r="M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831.84</v>
      </c>
      <c r="N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788.41</v>
      </c>
      <c r="O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774.06000000000006</v>
      </c>
      <c r="P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778.13000000000011</v>
      </c>
      <c r="Q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771.2</v>
      </c>
      <c r="R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756.21</v>
      </c>
      <c r="S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837.42000000000007</v>
      </c>
      <c r="T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842.75</v>
      </c>
      <c r="U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810.99</v>
      </c>
      <c r="V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864.23</v>
      </c>
      <c r="W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817.05</v>
      </c>
      <c r="X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972.43</v>
      </c>
      <c r="Y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835.15000000000009</v>
      </c>
    </row>
    <row r="245" spans="1:25" x14ac:dyDescent="0.2">
      <c r="A245" s="83">
        <f t="shared" si="6"/>
        <v>42355</v>
      </c>
      <c r="B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741.66000000000008</v>
      </c>
      <c r="C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787.3900000000001</v>
      </c>
      <c r="D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795.44</v>
      </c>
      <c r="E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803.79</v>
      </c>
      <c r="F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804.08</v>
      </c>
      <c r="G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779.95</v>
      </c>
      <c r="H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743.29</v>
      </c>
      <c r="I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828.59</v>
      </c>
      <c r="J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761.4</v>
      </c>
      <c r="K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755.65000000000009</v>
      </c>
      <c r="L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740.82999999999993</v>
      </c>
      <c r="M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789.34</v>
      </c>
      <c r="N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788.07</v>
      </c>
      <c r="O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767.02</v>
      </c>
      <c r="P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785.78</v>
      </c>
      <c r="Q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763.31</v>
      </c>
      <c r="R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729.38</v>
      </c>
      <c r="S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819.62</v>
      </c>
      <c r="T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832.91</v>
      </c>
      <c r="U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807.24</v>
      </c>
      <c r="V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874.76</v>
      </c>
      <c r="W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818.42</v>
      </c>
      <c r="X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954.27</v>
      </c>
      <c r="Y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834.58</v>
      </c>
    </row>
    <row r="246" spans="1:25" x14ac:dyDescent="0.2">
      <c r="A246" s="83">
        <f t="shared" si="6"/>
        <v>42356</v>
      </c>
      <c r="B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745.13000000000011</v>
      </c>
      <c r="C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756.09999999999991</v>
      </c>
      <c r="D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795.55000000000007</v>
      </c>
      <c r="E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803.97</v>
      </c>
      <c r="F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795.6</v>
      </c>
      <c r="G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780.05000000000007</v>
      </c>
      <c r="H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736.43999999999994</v>
      </c>
      <c r="I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816.01</v>
      </c>
      <c r="J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767.92000000000007</v>
      </c>
      <c r="K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766.68000000000006</v>
      </c>
      <c r="L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747.7</v>
      </c>
      <c r="M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790.56000000000006</v>
      </c>
      <c r="N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768.85</v>
      </c>
      <c r="O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769.28</v>
      </c>
      <c r="P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747.17000000000007</v>
      </c>
      <c r="Q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754.66</v>
      </c>
      <c r="R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751.61</v>
      </c>
      <c r="S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830.06999999999994</v>
      </c>
      <c r="T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829.73</v>
      </c>
      <c r="U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805.6400000000001</v>
      </c>
      <c r="V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880.46</v>
      </c>
      <c r="W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821.9</v>
      </c>
      <c r="X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975.85</v>
      </c>
      <c r="Y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848.40000000000009</v>
      </c>
    </row>
    <row r="247" spans="1:25" x14ac:dyDescent="0.2">
      <c r="A247" s="83">
        <f t="shared" si="6"/>
        <v>42357</v>
      </c>
      <c r="B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774.9</v>
      </c>
      <c r="C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743.91000000000008</v>
      </c>
      <c r="D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767.46</v>
      </c>
      <c r="E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775.88</v>
      </c>
      <c r="F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776.08</v>
      </c>
      <c r="G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768.06000000000006</v>
      </c>
      <c r="H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738.05000000000007</v>
      </c>
      <c r="I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774.27</v>
      </c>
      <c r="J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813.76</v>
      </c>
      <c r="K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767.56</v>
      </c>
      <c r="L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759.55</v>
      </c>
      <c r="M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775.18000000000006</v>
      </c>
      <c r="N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783.28</v>
      </c>
      <c r="O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774.71</v>
      </c>
      <c r="P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736.22</v>
      </c>
      <c r="Q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751.25</v>
      </c>
      <c r="R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771.85</v>
      </c>
      <c r="S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884.4</v>
      </c>
      <c r="T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906</v>
      </c>
      <c r="U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887.07999999999993</v>
      </c>
      <c r="V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851.95</v>
      </c>
      <c r="W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802.18000000000006</v>
      </c>
      <c r="X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973.42000000000007</v>
      </c>
      <c r="Y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847.34</v>
      </c>
    </row>
    <row r="248" spans="1:25" x14ac:dyDescent="0.2">
      <c r="A248" s="83">
        <f t="shared" si="6"/>
        <v>42358</v>
      </c>
      <c r="B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740.41000000000008</v>
      </c>
      <c r="C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789.03</v>
      </c>
      <c r="D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820.32999999999993</v>
      </c>
      <c r="E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829.78</v>
      </c>
      <c r="F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829.81000000000006</v>
      </c>
      <c r="G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820.41000000000008</v>
      </c>
      <c r="H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780.6099999999999</v>
      </c>
      <c r="I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748.41</v>
      </c>
      <c r="J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775.93000000000006</v>
      </c>
      <c r="K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822.46</v>
      </c>
      <c r="L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783.52</v>
      </c>
      <c r="M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775.49</v>
      </c>
      <c r="N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775.56999999999994</v>
      </c>
      <c r="O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783.66000000000008</v>
      </c>
      <c r="P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783.63000000000011</v>
      </c>
      <c r="Q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760.45</v>
      </c>
      <c r="R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758.23</v>
      </c>
      <c r="S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869.13</v>
      </c>
      <c r="T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875.46</v>
      </c>
      <c r="U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856.65000000000009</v>
      </c>
      <c r="V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819.63</v>
      </c>
      <c r="W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768.55000000000007</v>
      </c>
      <c r="X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950.03</v>
      </c>
      <c r="Y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804.97</v>
      </c>
    </row>
    <row r="249" spans="1:25" x14ac:dyDescent="0.2">
      <c r="A249" s="83">
        <f t="shared" si="6"/>
        <v>42359</v>
      </c>
      <c r="B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741.63</v>
      </c>
      <c r="C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783.29000000000008</v>
      </c>
      <c r="D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812.40000000000009</v>
      </c>
      <c r="E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825.69999999999993</v>
      </c>
      <c r="F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825.67</v>
      </c>
      <c r="G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817</v>
      </c>
      <c r="H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735.06000000000006</v>
      </c>
      <c r="I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815.32999999999993</v>
      </c>
      <c r="J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782.06000000000006</v>
      </c>
      <c r="K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798.16</v>
      </c>
      <c r="L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782.05000000000007</v>
      </c>
      <c r="M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727.95</v>
      </c>
      <c r="N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740.59</v>
      </c>
      <c r="O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747.09</v>
      </c>
      <c r="P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802.22</v>
      </c>
      <c r="Q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798.78</v>
      </c>
      <c r="R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749.88</v>
      </c>
      <c r="S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822.7</v>
      </c>
      <c r="T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822.1400000000001</v>
      </c>
      <c r="U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796.73</v>
      </c>
      <c r="V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857.13000000000011</v>
      </c>
      <c r="W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818.48</v>
      </c>
      <c r="X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955.51</v>
      </c>
      <c r="Y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811.5</v>
      </c>
    </row>
    <row r="250" spans="1:25" x14ac:dyDescent="0.2">
      <c r="A250" s="83">
        <f t="shared" si="6"/>
        <v>42360</v>
      </c>
      <c r="B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744.27</v>
      </c>
      <c r="C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748.52</v>
      </c>
      <c r="D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771.15</v>
      </c>
      <c r="E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779.13</v>
      </c>
      <c r="F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779.12</v>
      </c>
      <c r="G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756.41</v>
      </c>
      <c r="H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731.48</v>
      </c>
      <c r="I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827.41</v>
      </c>
      <c r="J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777.97</v>
      </c>
      <c r="K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777.69</v>
      </c>
      <c r="L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770.01</v>
      </c>
      <c r="M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740.94</v>
      </c>
      <c r="N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743.3</v>
      </c>
      <c r="O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756.85</v>
      </c>
      <c r="P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827.29000000000008</v>
      </c>
      <c r="Q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819.08999999999992</v>
      </c>
      <c r="R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749.64</v>
      </c>
      <c r="S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807.0200000000001</v>
      </c>
      <c r="T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820.76</v>
      </c>
      <c r="U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808.96</v>
      </c>
      <c r="V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854.1400000000001</v>
      </c>
      <c r="W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795.67</v>
      </c>
      <c r="X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955.06000000000006</v>
      </c>
      <c r="Y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804.94999999999993</v>
      </c>
    </row>
    <row r="251" spans="1:25" x14ac:dyDescent="0.2">
      <c r="A251" s="83">
        <f t="shared" si="6"/>
        <v>42361</v>
      </c>
      <c r="B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754.35</v>
      </c>
      <c r="C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748.54</v>
      </c>
      <c r="D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771.22</v>
      </c>
      <c r="E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779.05000000000007</v>
      </c>
      <c r="F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778.95</v>
      </c>
      <c r="G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767.6</v>
      </c>
      <c r="H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728.59999999999991</v>
      </c>
      <c r="I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815.62</v>
      </c>
      <c r="J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760.58</v>
      </c>
      <c r="K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777.74</v>
      </c>
      <c r="L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755.12</v>
      </c>
      <c r="M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789.54</v>
      </c>
      <c r="N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789.87</v>
      </c>
      <c r="O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775.88</v>
      </c>
      <c r="P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755.21</v>
      </c>
      <c r="Q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755.56000000000006</v>
      </c>
      <c r="R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753.06</v>
      </c>
      <c r="S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809.46</v>
      </c>
      <c r="T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842.98</v>
      </c>
      <c r="U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826.92</v>
      </c>
      <c r="V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888.43000000000006</v>
      </c>
      <c r="W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804.63</v>
      </c>
      <c r="X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970.17000000000007</v>
      </c>
      <c r="Y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826.83</v>
      </c>
    </row>
    <row r="252" spans="1:25" x14ac:dyDescent="0.2">
      <c r="A252" s="83">
        <f t="shared" si="6"/>
        <v>42362</v>
      </c>
      <c r="B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755.19</v>
      </c>
      <c r="C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748.33</v>
      </c>
      <c r="D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767.13000000000011</v>
      </c>
      <c r="E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778.86</v>
      </c>
      <c r="F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778.80000000000007</v>
      </c>
      <c r="G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779.06000000000006</v>
      </c>
      <c r="H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731.94</v>
      </c>
      <c r="I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827.7600000000001</v>
      </c>
      <c r="J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778.1400000000001</v>
      </c>
      <c r="K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805.7</v>
      </c>
      <c r="L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805.95</v>
      </c>
      <c r="M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743.48</v>
      </c>
      <c r="N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759.93000000000006</v>
      </c>
      <c r="O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777.61</v>
      </c>
      <c r="P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850.08</v>
      </c>
      <c r="Q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850.57</v>
      </c>
      <c r="R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787.84</v>
      </c>
      <c r="S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796.89</v>
      </c>
      <c r="T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798.33999999999992</v>
      </c>
      <c r="U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812.65</v>
      </c>
      <c r="V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863.08999999999992</v>
      </c>
      <c r="W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822.23</v>
      </c>
      <c r="X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933.47</v>
      </c>
      <c r="Y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804.92</v>
      </c>
    </row>
    <row r="253" spans="1:25" x14ac:dyDescent="0.2">
      <c r="A253" s="83">
        <f t="shared" si="6"/>
        <v>42363</v>
      </c>
      <c r="B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741.32999999999993</v>
      </c>
      <c r="C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787.03</v>
      </c>
      <c r="D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803.67</v>
      </c>
      <c r="E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820.85</v>
      </c>
      <c r="F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820.86</v>
      </c>
      <c r="G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795.81</v>
      </c>
      <c r="H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742.56</v>
      </c>
      <c r="I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844.53</v>
      </c>
      <c r="J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778.62</v>
      </c>
      <c r="K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789.94</v>
      </c>
      <c r="L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766.47</v>
      </c>
      <c r="M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787.64</v>
      </c>
      <c r="N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765.93000000000006</v>
      </c>
      <c r="O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743.74</v>
      </c>
      <c r="P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777.6</v>
      </c>
      <c r="Q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755.39</v>
      </c>
      <c r="R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751.83999999999992</v>
      </c>
      <c r="S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808.24</v>
      </c>
      <c r="T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813.78000000000009</v>
      </c>
      <c r="U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813.59999999999991</v>
      </c>
      <c r="V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862.1</v>
      </c>
      <c r="W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804.37000000000012</v>
      </c>
      <c r="X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932.1</v>
      </c>
      <c r="Y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803.8900000000001</v>
      </c>
    </row>
    <row r="254" spans="1:25" x14ac:dyDescent="0.2">
      <c r="A254" s="83">
        <f t="shared" si="6"/>
        <v>42364</v>
      </c>
      <c r="B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743.86000000000013</v>
      </c>
      <c r="C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806.14</v>
      </c>
      <c r="D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820.02</v>
      </c>
      <c r="E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829.61</v>
      </c>
      <c r="F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829.49</v>
      </c>
      <c r="G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820.31999999999994</v>
      </c>
      <c r="H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760.7</v>
      </c>
      <c r="I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760.43000000000006</v>
      </c>
      <c r="J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771.37000000000012</v>
      </c>
      <c r="K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809.94</v>
      </c>
      <c r="L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797.01</v>
      </c>
      <c r="M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767.99</v>
      </c>
      <c r="N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767.79000000000008</v>
      </c>
      <c r="O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775.49</v>
      </c>
      <c r="P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775.44</v>
      </c>
      <c r="Q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737.08999999999992</v>
      </c>
      <c r="R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779.05000000000007</v>
      </c>
      <c r="S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895.9</v>
      </c>
      <c r="T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928.32</v>
      </c>
      <c r="U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884.72</v>
      </c>
      <c r="V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810.83</v>
      </c>
      <c r="W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799.32</v>
      </c>
      <c r="X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944.86</v>
      </c>
      <c r="Y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803.74</v>
      </c>
    </row>
    <row r="255" spans="1:25" x14ac:dyDescent="0.2">
      <c r="A255" s="83">
        <f t="shared" si="6"/>
        <v>42365</v>
      </c>
      <c r="B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744.2</v>
      </c>
      <c r="C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806.23</v>
      </c>
      <c r="D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819.88</v>
      </c>
      <c r="E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829.38</v>
      </c>
      <c r="F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829.33</v>
      </c>
      <c r="G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819.94</v>
      </c>
      <c r="H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780.27</v>
      </c>
      <c r="I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747.58999999999992</v>
      </c>
      <c r="J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756.06999999999994</v>
      </c>
      <c r="K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822.02</v>
      </c>
      <c r="L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783.52</v>
      </c>
      <c r="M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775.16000000000008</v>
      </c>
      <c r="N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774.92</v>
      </c>
      <c r="O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783.06999999999994</v>
      </c>
      <c r="P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782.89</v>
      </c>
      <c r="Q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758.91</v>
      </c>
      <c r="R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759.72</v>
      </c>
      <c r="S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874.15000000000009</v>
      </c>
      <c r="T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876.12</v>
      </c>
      <c r="U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857.87</v>
      </c>
      <c r="V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821.85</v>
      </c>
      <c r="W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770.51</v>
      </c>
      <c r="X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896.63</v>
      </c>
      <c r="Y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776.73</v>
      </c>
    </row>
    <row r="256" spans="1:25" x14ac:dyDescent="0.2">
      <c r="A256" s="83">
        <f t="shared" si="6"/>
        <v>42366</v>
      </c>
      <c r="B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767.18000000000006</v>
      </c>
      <c r="C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829.58999999999992</v>
      </c>
      <c r="D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829.68000000000006</v>
      </c>
      <c r="E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852.76</v>
      </c>
      <c r="F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853.15</v>
      </c>
      <c r="G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830.19</v>
      </c>
      <c r="H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788.35</v>
      </c>
      <c r="I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903.83</v>
      </c>
      <c r="J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816.18000000000006</v>
      </c>
      <c r="K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837.1</v>
      </c>
      <c r="L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827.7700000000001</v>
      </c>
      <c r="M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760.47</v>
      </c>
      <c r="N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759.98</v>
      </c>
      <c r="O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777.55</v>
      </c>
      <c r="P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849.69</v>
      </c>
      <c r="Q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827.26</v>
      </c>
      <c r="R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787.12</v>
      </c>
      <c r="S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793.3900000000001</v>
      </c>
      <c r="T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793.79</v>
      </c>
      <c r="U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794.39</v>
      </c>
      <c r="V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831.79</v>
      </c>
      <c r="W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788.45</v>
      </c>
      <c r="X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866.76</v>
      </c>
      <c r="Y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771.18</v>
      </c>
    </row>
    <row r="257" spans="1:27" x14ac:dyDescent="0.2">
      <c r="A257" s="83">
        <f t="shared" si="6"/>
        <v>42367</v>
      </c>
      <c r="B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743.06</v>
      </c>
      <c r="C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767.38</v>
      </c>
      <c r="D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807.95</v>
      </c>
      <c r="E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808.03</v>
      </c>
      <c r="F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807.9</v>
      </c>
      <c r="G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787.44</v>
      </c>
      <c r="H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731.92000000000007</v>
      </c>
      <c r="I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819.62</v>
      </c>
      <c r="J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778.39</v>
      </c>
      <c r="K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765.85000000000014</v>
      </c>
      <c r="L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765.83999999999992</v>
      </c>
      <c r="M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741.37000000000012</v>
      </c>
      <c r="N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742.24</v>
      </c>
      <c r="O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753.86</v>
      </c>
      <c r="P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753.91000000000008</v>
      </c>
      <c r="Q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754.56000000000006</v>
      </c>
      <c r="R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754.12</v>
      </c>
      <c r="S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847.78</v>
      </c>
      <c r="T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841.52</v>
      </c>
      <c r="U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812.75</v>
      </c>
      <c r="V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875.23</v>
      </c>
      <c r="W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825.36</v>
      </c>
      <c r="X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962.48</v>
      </c>
      <c r="Y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791.16000000000008</v>
      </c>
    </row>
    <row r="258" spans="1:27" x14ac:dyDescent="0.2">
      <c r="A258" s="83">
        <f t="shared" si="6"/>
        <v>42368</v>
      </c>
      <c r="B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748.72</v>
      </c>
      <c r="C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803.57</v>
      </c>
      <c r="D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820.8</v>
      </c>
      <c r="E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820.8900000000001</v>
      </c>
      <c r="F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829.73</v>
      </c>
      <c r="G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808.23</v>
      </c>
      <c r="H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749.9</v>
      </c>
      <c r="I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844.73</v>
      </c>
      <c r="J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796.81000000000006</v>
      </c>
      <c r="K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806.42000000000007</v>
      </c>
      <c r="L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766.2</v>
      </c>
      <c r="M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758.33</v>
      </c>
      <c r="N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758.55</v>
      </c>
      <c r="O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758.36</v>
      </c>
      <c r="P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765.93000000000006</v>
      </c>
      <c r="Q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777.98</v>
      </c>
      <c r="R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732.41000000000008</v>
      </c>
      <c r="S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792.28000000000009</v>
      </c>
      <c r="T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790.97</v>
      </c>
      <c r="U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792.22</v>
      </c>
      <c r="V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840.13</v>
      </c>
      <c r="W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785.76</v>
      </c>
      <c r="X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945.8</v>
      </c>
      <c r="Y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753.79000000000008</v>
      </c>
    </row>
    <row r="259" spans="1:27" x14ac:dyDescent="0.2">
      <c r="A259" s="83">
        <f t="shared" si="6"/>
        <v>42369</v>
      </c>
      <c r="B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753.92000000000007</v>
      </c>
      <c r="C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763.14</v>
      </c>
      <c r="D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786.80000000000007</v>
      </c>
      <c r="E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786.89</v>
      </c>
      <c r="F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795.13</v>
      </c>
      <c r="G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779.25</v>
      </c>
      <c r="H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731.79000000000008</v>
      </c>
      <c r="I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835.83</v>
      </c>
      <c r="J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788.74</v>
      </c>
      <c r="K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836.28</v>
      </c>
      <c r="L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784.71</v>
      </c>
      <c r="M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729.57</v>
      </c>
      <c r="N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733.31999999999994</v>
      </c>
      <c r="O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733.45</v>
      </c>
      <c r="P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793.78</v>
      </c>
      <c r="Q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778.73</v>
      </c>
      <c r="R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753.11</v>
      </c>
      <c r="S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862.82</v>
      </c>
      <c r="T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881.69</v>
      </c>
      <c r="U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844.54</v>
      </c>
      <c r="V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889.38</v>
      </c>
      <c r="W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844.68999999999994</v>
      </c>
      <c r="X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1031.8399999999999</v>
      </c>
      <c r="Y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985.49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153</v>
      </c>
      <c r="B261" s="82"/>
      <c r="C261" s="82"/>
      <c r="D261" s="82"/>
    </row>
    <row r="262" spans="1:27" ht="12.75" x14ac:dyDescent="0.2">
      <c r="A262" s="172" t="s">
        <v>48</v>
      </c>
      <c r="B262" s="183" t="s">
        <v>122</v>
      </c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5"/>
    </row>
    <row r="263" spans="1:27" ht="12.75" x14ac:dyDescent="0.2">
      <c r="A263" s="173"/>
      <c r="B263" s="186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8"/>
    </row>
    <row r="264" spans="1:27" ht="12.75" customHeight="1" x14ac:dyDescent="0.2">
      <c r="A264" s="173"/>
      <c r="B264" s="175" t="s">
        <v>123</v>
      </c>
      <c r="C264" s="166" t="s">
        <v>124</v>
      </c>
      <c r="D264" s="166" t="s">
        <v>125</v>
      </c>
      <c r="E264" s="166" t="s">
        <v>126</v>
      </c>
      <c r="F264" s="166" t="s">
        <v>127</v>
      </c>
      <c r="G264" s="166" t="s">
        <v>128</v>
      </c>
      <c r="H264" s="166" t="s">
        <v>129</v>
      </c>
      <c r="I264" s="166" t="s">
        <v>130</v>
      </c>
      <c r="J264" s="166" t="s">
        <v>131</v>
      </c>
      <c r="K264" s="166" t="s">
        <v>132</v>
      </c>
      <c r="L264" s="166" t="s">
        <v>133</v>
      </c>
      <c r="M264" s="166" t="s">
        <v>134</v>
      </c>
      <c r="N264" s="177" t="s">
        <v>135</v>
      </c>
      <c r="O264" s="166" t="s">
        <v>136</v>
      </c>
      <c r="P264" s="166" t="s">
        <v>137</v>
      </c>
      <c r="Q264" s="166" t="s">
        <v>138</v>
      </c>
      <c r="R264" s="166" t="s">
        <v>139</v>
      </c>
      <c r="S264" s="166" t="s">
        <v>140</v>
      </c>
      <c r="T264" s="166" t="s">
        <v>141</v>
      </c>
      <c r="U264" s="166" t="s">
        <v>142</v>
      </c>
      <c r="V264" s="166" t="s">
        <v>143</v>
      </c>
      <c r="W264" s="166" t="s">
        <v>144</v>
      </c>
      <c r="X264" s="166" t="s">
        <v>145</v>
      </c>
      <c r="Y264" s="166" t="s">
        <v>146</v>
      </c>
    </row>
    <row r="265" spans="1:27" ht="11.25" customHeight="1" x14ac:dyDescent="0.2">
      <c r="A265" s="174"/>
      <c r="B265" s="176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78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</row>
    <row r="266" spans="1:27" ht="15.75" customHeight="1" x14ac:dyDescent="0.2">
      <c r="A266" s="83">
        <f>A229</f>
        <v>42339</v>
      </c>
      <c r="B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738.14</v>
      </c>
      <c r="C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778.61</v>
      </c>
      <c r="D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805.28</v>
      </c>
      <c r="E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805.31000000000006</v>
      </c>
      <c r="F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791.82</v>
      </c>
      <c r="G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792.04</v>
      </c>
      <c r="H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750.86</v>
      </c>
      <c r="I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860.95</v>
      </c>
      <c r="J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799.5</v>
      </c>
      <c r="K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812.05</v>
      </c>
      <c r="L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802.94</v>
      </c>
      <c r="M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756.92000000000007</v>
      </c>
      <c r="N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745.76</v>
      </c>
      <c r="O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775.30000000000007</v>
      </c>
      <c r="P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887.62</v>
      </c>
      <c r="Q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861.81000000000006</v>
      </c>
      <c r="R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770.7</v>
      </c>
      <c r="S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694.65</v>
      </c>
      <c r="T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688.2</v>
      </c>
      <c r="U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708.63</v>
      </c>
      <c r="V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690.28000000000009</v>
      </c>
      <c r="W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693.32</v>
      </c>
      <c r="X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776.81</v>
      </c>
      <c r="Y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682.22</v>
      </c>
      <c r="AA266" s="84"/>
    </row>
    <row r="267" spans="1:27" x14ac:dyDescent="0.2">
      <c r="A267" s="83">
        <f>A266+1</f>
        <v>42340</v>
      </c>
      <c r="B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733.91000000000008</v>
      </c>
      <c r="C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773.84</v>
      </c>
      <c r="D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800.04</v>
      </c>
      <c r="E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791.17</v>
      </c>
      <c r="F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791.29</v>
      </c>
      <c r="G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783.43999999999994</v>
      </c>
      <c r="H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734.68999999999994</v>
      </c>
      <c r="I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819.81</v>
      </c>
      <c r="J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752.82</v>
      </c>
      <c r="K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763.73</v>
      </c>
      <c r="L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755.65</v>
      </c>
      <c r="M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701.96</v>
      </c>
      <c r="N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717.82</v>
      </c>
      <c r="O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720.97</v>
      </c>
      <c r="P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797.18000000000006</v>
      </c>
      <c r="Q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797.95999999999992</v>
      </c>
      <c r="R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731.2700000000001</v>
      </c>
      <c r="S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689.65</v>
      </c>
      <c r="T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689.75</v>
      </c>
      <c r="U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678.09</v>
      </c>
      <c r="V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715.47</v>
      </c>
      <c r="W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671.65</v>
      </c>
      <c r="X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822.68</v>
      </c>
      <c r="Y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688.11</v>
      </c>
    </row>
    <row r="268" spans="1:27" x14ac:dyDescent="0.2">
      <c r="A268" s="83">
        <f t="shared" ref="A268:A296" si="7">A267+1</f>
        <v>42341</v>
      </c>
      <c r="B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712.1400000000001</v>
      </c>
      <c r="C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745.5100000000001</v>
      </c>
      <c r="D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757.45</v>
      </c>
      <c r="E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757.4</v>
      </c>
      <c r="F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765.68000000000006</v>
      </c>
      <c r="G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749.98</v>
      </c>
      <c r="H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712.67</v>
      </c>
      <c r="I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794.9</v>
      </c>
      <c r="J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757.0200000000001</v>
      </c>
      <c r="K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756.4</v>
      </c>
      <c r="L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748.73</v>
      </c>
      <c r="M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684.3900000000001</v>
      </c>
      <c r="N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684.31000000000006</v>
      </c>
      <c r="O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690.32</v>
      </c>
      <c r="P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740.92000000000007</v>
      </c>
      <c r="Q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734</v>
      </c>
      <c r="R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706.8</v>
      </c>
      <c r="S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721.07</v>
      </c>
      <c r="T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723.14</v>
      </c>
      <c r="U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709.79</v>
      </c>
      <c r="V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738.66</v>
      </c>
      <c r="W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707.31000000000006</v>
      </c>
      <c r="X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820.15000000000009</v>
      </c>
      <c r="Y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695.22</v>
      </c>
    </row>
    <row r="269" spans="1:27" x14ac:dyDescent="0.2">
      <c r="A269" s="83">
        <f t="shared" si="7"/>
        <v>42342</v>
      </c>
      <c r="B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705</v>
      </c>
      <c r="C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741.69</v>
      </c>
      <c r="D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757.61</v>
      </c>
      <c r="E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757.57</v>
      </c>
      <c r="F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757.77</v>
      </c>
      <c r="G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750.3</v>
      </c>
      <c r="H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706.08999999999992</v>
      </c>
      <c r="I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795.52</v>
      </c>
      <c r="J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753.78</v>
      </c>
      <c r="K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765.12</v>
      </c>
      <c r="L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756.91000000000008</v>
      </c>
      <c r="M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696.6400000000001</v>
      </c>
      <c r="N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703.03</v>
      </c>
      <c r="O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719.13</v>
      </c>
      <c r="P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745.07</v>
      </c>
      <c r="Q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719.6400000000001</v>
      </c>
      <c r="R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686.28000000000009</v>
      </c>
      <c r="S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729.16000000000008</v>
      </c>
      <c r="T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730.66</v>
      </c>
      <c r="U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718.79000000000008</v>
      </c>
      <c r="V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744.84</v>
      </c>
      <c r="W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702.88</v>
      </c>
      <c r="X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830.72</v>
      </c>
      <c r="Y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698.74</v>
      </c>
    </row>
    <row r="270" spans="1:27" x14ac:dyDescent="0.2">
      <c r="A270" s="83">
        <f t="shared" si="7"/>
        <v>42343</v>
      </c>
      <c r="B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693.97</v>
      </c>
      <c r="C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723.89</v>
      </c>
      <c r="D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744</v>
      </c>
      <c r="E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744.01</v>
      </c>
      <c r="F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739.82</v>
      </c>
      <c r="G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732.39</v>
      </c>
      <c r="H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688.13000000000011</v>
      </c>
      <c r="I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674.86</v>
      </c>
      <c r="J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722.95</v>
      </c>
      <c r="K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739.59</v>
      </c>
      <c r="L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723.9</v>
      </c>
      <c r="M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716.04000000000008</v>
      </c>
      <c r="N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701.42000000000007</v>
      </c>
      <c r="O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715.94</v>
      </c>
      <c r="P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723.55000000000007</v>
      </c>
      <c r="Q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735.68</v>
      </c>
      <c r="R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683.57</v>
      </c>
      <c r="S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811.5</v>
      </c>
      <c r="T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868.39</v>
      </c>
      <c r="U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867.38</v>
      </c>
      <c r="V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829.29</v>
      </c>
      <c r="W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724.61</v>
      </c>
      <c r="X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884.7</v>
      </c>
      <c r="Y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751.69</v>
      </c>
    </row>
    <row r="271" spans="1:27" x14ac:dyDescent="0.2">
      <c r="A271" s="83">
        <f t="shared" si="7"/>
        <v>42344</v>
      </c>
      <c r="B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694.41</v>
      </c>
      <c r="C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724</v>
      </c>
      <c r="D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743.95</v>
      </c>
      <c r="E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743.82</v>
      </c>
      <c r="F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738.74</v>
      </c>
      <c r="G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731.51</v>
      </c>
      <c r="H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716.81000000000006</v>
      </c>
      <c r="I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716.68000000000006</v>
      </c>
      <c r="J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671.77</v>
      </c>
      <c r="K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798.1400000000001</v>
      </c>
      <c r="L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763.08</v>
      </c>
      <c r="M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746.5100000000001</v>
      </c>
      <c r="N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722.26</v>
      </c>
      <c r="O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722.55000000000007</v>
      </c>
      <c r="P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754.78</v>
      </c>
      <c r="Q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777.45</v>
      </c>
      <c r="R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710.56000000000006</v>
      </c>
      <c r="S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806.66000000000008</v>
      </c>
      <c r="T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820.64</v>
      </c>
      <c r="U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821.63</v>
      </c>
      <c r="V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785.86</v>
      </c>
      <c r="W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722.32999999999993</v>
      </c>
      <c r="X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834.33999999999992</v>
      </c>
      <c r="Y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721.11</v>
      </c>
    </row>
    <row r="272" spans="1:27" x14ac:dyDescent="0.2">
      <c r="A272" s="83">
        <f t="shared" si="7"/>
        <v>42345</v>
      </c>
      <c r="B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698.25</v>
      </c>
      <c r="C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726.63</v>
      </c>
      <c r="D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749.64</v>
      </c>
      <c r="E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757.77</v>
      </c>
      <c r="F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757.81</v>
      </c>
      <c r="G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726.85</v>
      </c>
      <c r="H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685.04</v>
      </c>
      <c r="I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762.97</v>
      </c>
      <c r="J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734.8900000000001</v>
      </c>
      <c r="K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739.55</v>
      </c>
      <c r="L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731.86</v>
      </c>
      <c r="M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683.48</v>
      </c>
      <c r="N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683.31</v>
      </c>
      <c r="O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683.25</v>
      </c>
      <c r="P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724.26</v>
      </c>
      <c r="Q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710.35</v>
      </c>
      <c r="R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681.34999999999991</v>
      </c>
      <c r="S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746.71</v>
      </c>
      <c r="T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747.76</v>
      </c>
      <c r="U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736.25</v>
      </c>
      <c r="V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793.9</v>
      </c>
      <c r="W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721.7600000000001</v>
      </c>
      <c r="X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857.97</v>
      </c>
      <c r="Y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713.33</v>
      </c>
    </row>
    <row r="273" spans="1:25" x14ac:dyDescent="0.2">
      <c r="A273" s="83">
        <f t="shared" si="7"/>
        <v>42346</v>
      </c>
      <c r="B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678.17</v>
      </c>
      <c r="C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711.91000000000008</v>
      </c>
      <c r="D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734.06000000000006</v>
      </c>
      <c r="E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734.15000000000009</v>
      </c>
      <c r="F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726.58</v>
      </c>
      <c r="G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712.02</v>
      </c>
      <c r="H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678.82</v>
      </c>
      <c r="I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763.24</v>
      </c>
      <c r="J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727.86</v>
      </c>
      <c r="K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755.15000000000009</v>
      </c>
      <c r="L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742.94</v>
      </c>
      <c r="M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685.93999999999994</v>
      </c>
      <c r="N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685.62</v>
      </c>
      <c r="O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685.62</v>
      </c>
      <c r="P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723.98</v>
      </c>
      <c r="Q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710.35</v>
      </c>
      <c r="R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682.01</v>
      </c>
      <c r="S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760.55</v>
      </c>
      <c r="T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761.83</v>
      </c>
      <c r="U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736.83999999999992</v>
      </c>
      <c r="V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796.17000000000007</v>
      </c>
      <c r="W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728.68000000000006</v>
      </c>
      <c r="X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893.55</v>
      </c>
      <c r="Y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739.7</v>
      </c>
    </row>
    <row r="274" spans="1:25" x14ac:dyDescent="0.2">
      <c r="A274" s="83">
        <f t="shared" si="7"/>
        <v>42347</v>
      </c>
      <c r="B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671.99</v>
      </c>
      <c r="C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712.29000000000008</v>
      </c>
      <c r="D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734.45</v>
      </c>
      <c r="E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734.51</v>
      </c>
      <c r="F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726.94</v>
      </c>
      <c r="G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712.54</v>
      </c>
      <c r="H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679.95</v>
      </c>
      <c r="I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764.54</v>
      </c>
      <c r="J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702.6</v>
      </c>
      <c r="K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711.61</v>
      </c>
      <c r="L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690.86000000000013</v>
      </c>
      <c r="M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712.44</v>
      </c>
      <c r="N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680.40000000000009</v>
      </c>
      <c r="O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680.49</v>
      </c>
      <c r="P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718.39</v>
      </c>
      <c r="Q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711.62</v>
      </c>
      <c r="R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673.21</v>
      </c>
      <c r="S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755.39</v>
      </c>
      <c r="T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769.18</v>
      </c>
      <c r="U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733.24</v>
      </c>
      <c r="V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796.95999999999992</v>
      </c>
      <c r="W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727.72</v>
      </c>
      <c r="X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895.62000000000012</v>
      </c>
      <c r="Y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726.40000000000009</v>
      </c>
    </row>
    <row r="275" spans="1:25" x14ac:dyDescent="0.2">
      <c r="A275" s="83">
        <f t="shared" si="7"/>
        <v>42348</v>
      </c>
      <c r="B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671.52</v>
      </c>
      <c r="C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711.86</v>
      </c>
      <c r="D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726.58</v>
      </c>
      <c r="E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734.21</v>
      </c>
      <c r="F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726.72</v>
      </c>
      <c r="G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712.48</v>
      </c>
      <c r="H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679.33999999999992</v>
      </c>
      <c r="I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764.19</v>
      </c>
      <c r="J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702.77</v>
      </c>
      <c r="K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704.37000000000012</v>
      </c>
      <c r="L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684.21</v>
      </c>
      <c r="M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711.58</v>
      </c>
      <c r="N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690.74</v>
      </c>
      <c r="O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680.03</v>
      </c>
      <c r="P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718.26</v>
      </c>
      <c r="Q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711.72</v>
      </c>
      <c r="R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673.3</v>
      </c>
      <c r="S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754.85</v>
      </c>
      <c r="T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769.95</v>
      </c>
      <c r="U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732.91</v>
      </c>
      <c r="V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788.24</v>
      </c>
      <c r="W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723.49</v>
      </c>
      <c r="X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877.80000000000007</v>
      </c>
      <c r="Y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726.46</v>
      </c>
    </row>
    <row r="276" spans="1:25" x14ac:dyDescent="0.2">
      <c r="A276" s="83">
        <f t="shared" si="7"/>
        <v>42349</v>
      </c>
      <c r="B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672.18000000000006</v>
      </c>
      <c r="C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710.74</v>
      </c>
      <c r="D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732.85</v>
      </c>
      <c r="E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732.8</v>
      </c>
      <c r="F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725.41000000000008</v>
      </c>
      <c r="G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711.12000000000012</v>
      </c>
      <c r="H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671.46</v>
      </c>
      <c r="I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751.65</v>
      </c>
      <c r="J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707.66</v>
      </c>
      <c r="K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709.81</v>
      </c>
      <c r="L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695.83</v>
      </c>
      <c r="M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715.33</v>
      </c>
      <c r="N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672.15</v>
      </c>
      <c r="O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694.57999999999993</v>
      </c>
      <c r="P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753.98</v>
      </c>
      <c r="Q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742.78000000000009</v>
      </c>
      <c r="R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691.52</v>
      </c>
      <c r="S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742.42</v>
      </c>
      <c r="T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754.4</v>
      </c>
      <c r="U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733.53</v>
      </c>
      <c r="V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789.18999999999994</v>
      </c>
      <c r="W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746.84</v>
      </c>
      <c r="X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879.49</v>
      </c>
      <c r="Y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733.95</v>
      </c>
    </row>
    <row r="277" spans="1:25" x14ac:dyDescent="0.2">
      <c r="A277" s="83">
        <f t="shared" si="7"/>
        <v>42350</v>
      </c>
      <c r="B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684.33</v>
      </c>
      <c r="C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699.97</v>
      </c>
      <c r="D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722.66000000000008</v>
      </c>
      <c r="E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730.62</v>
      </c>
      <c r="F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722.74</v>
      </c>
      <c r="G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722.82</v>
      </c>
      <c r="H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700.7700000000001</v>
      </c>
      <c r="I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673.13</v>
      </c>
      <c r="J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741.28</v>
      </c>
      <c r="K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722.17</v>
      </c>
      <c r="L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693.04000000000008</v>
      </c>
      <c r="M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692.88000000000011</v>
      </c>
      <c r="N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714.14</v>
      </c>
      <c r="O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733.2</v>
      </c>
      <c r="P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733.23</v>
      </c>
      <c r="Q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733.75</v>
      </c>
      <c r="R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682.95</v>
      </c>
      <c r="S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833.96</v>
      </c>
      <c r="T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832.74</v>
      </c>
      <c r="U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836.01</v>
      </c>
      <c r="V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801.41</v>
      </c>
      <c r="W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749.14</v>
      </c>
      <c r="X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902.7</v>
      </c>
      <c r="Y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744.82</v>
      </c>
    </row>
    <row r="278" spans="1:25" x14ac:dyDescent="0.2">
      <c r="A278" s="83">
        <f t="shared" si="7"/>
        <v>42351</v>
      </c>
      <c r="B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685.38</v>
      </c>
      <c r="C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692.88000000000011</v>
      </c>
      <c r="D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722.72</v>
      </c>
      <c r="E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722.75</v>
      </c>
      <c r="F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722.6</v>
      </c>
      <c r="G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715.06000000000006</v>
      </c>
      <c r="H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700.55</v>
      </c>
      <c r="I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693.42</v>
      </c>
      <c r="J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692.31000000000006</v>
      </c>
      <c r="K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762.06000000000006</v>
      </c>
      <c r="L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729.89</v>
      </c>
      <c r="M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722.31999999999994</v>
      </c>
      <c r="N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722.1</v>
      </c>
      <c r="O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745.46</v>
      </c>
      <c r="P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745.3900000000001</v>
      </c>
      <c r="Q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734.11</v>
      </c>
      <c r="R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682.80000000000007</v>
      </c>
      <c r="S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831.23</v>
      </c>
      <c r="T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830.75000000000011</v>
      </c>
      <c r="U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829.43999999999994</v>
      </c>
      <c r="V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794.55000000000007</v>
      </c>
      <c r="W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746.82</v>
      </c>
      <c r="X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901.74</v>
      </c>
      <c r="Y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736.93000000000006</v>
      </c>
    </row>
    <row r="279" spans="1:25" x14ac:dyDescent="0.2">
      <c r="A279" s="83">
        <f t="shared" si="7"/>
        <v>42352</v>
      </c>
      <c r="B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671.67</v>
      </c>
      <c r="C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710.96</v>
      </c>
      <c r="D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732.95</v>
      </c>
      <c r="E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732.91</v>
      </c>
      <c r="F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725.31</v>
      </c>
      <c r="G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710.95</v>
      </c>
      <c r="H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671.42</v>
      </c>
      <c r="I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751.46</v>
      </c>
      <c r="J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707.47</v>
      </c>
      <c r="K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716.6</v>
      </c>
      <c r="L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702.43000000000006</v>
      </c>
      <c r="M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694.26</v>
      </c>
      <c r="N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676.39</v>
      </c>
      <c r="O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694.42</v>
      </c>
      <c r="P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753.81999999999994</v>
      </c>
      <c r="Q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742.85</v>
      </c>
      <c r="R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691.1400000000001</v>
      </c>
      <c r="S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743.85</v>
      </c>
      <c r="T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756.86000000000013</v>
      </c>
      <c r="U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734.54</v>
      </c>
      <c r="V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788.61</v>
      </c>
      <c r="W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750.68000000000006</v>
      </c>
      <c r="X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885.84</v>
      </c>
      <c r="Y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735.13</v>
      </c>
    </row>
    <row r="280" spans="1:25" x14ac:dyDescent="0.2">
      <c r="A280" s="83">
        <f t="shared" si="7"/>
        <v>42353</v>
      </c>
      <c r="B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672.06000000000006</v>
      </c>
      <c r="C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710.73</v>
      </c>
      <c r="D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732.88</v>
      </c>
      <c r="E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733.06999999999994</v>
      </c>
      <c r="F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725.55000000000007</v>
      </c>
      <c r="G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718.47</v>
      </c>
      <c r="H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678.36</v>
      </c>
      <c r="I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763.08</v>
      </c>
      <c r="J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707.94999999999993</v>
      </c>
      <c r="K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717.04000000000008</v>
      </c>
      <c r="L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682.7</v>
      </c>
      <c r="M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742.15</v>
      </c>
      <c r="N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708.06</v>
      </c>
      <c r="O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684.06999999999994</v>
      </c>
      <c r="P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723.72</v>
      </c>
      <c r="Q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717.49</v>
      </c>
      <c r="R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683.38000000000011</v>
      </c>
      <c r="S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773.11</v>
      </c>
      <c r="T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763.83</v>
      </c>
      <c r="U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737.71</v>
      </c>
      <c r="V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797.94999999999993</v>
      </c>
      <c r="W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776.9</v>
      </c>
      <c r="X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929.55000000000007</v>
      </c>
      <c r="Y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789.44</v>
      </c>
    </row>
    <row r="281" spans="1:25" x14ac:dyDescent="0.2">
      <c r="A281" s="83">
        <f t="shared" si="7"/>
        <v>42354</v>
      </c>
      <c r="B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676.97</v>
      </c>
      <c r="C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710.66</v>
      </c>
      <c r="D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732.88</v>
      </c>
      <c r="E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732.89</v>
      </c>
      <c r="F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733.06999999999994</v>
      </c>
      <c r="G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718.51</v>
      </c>
      <c r="H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672.07</v>
      </c>
      <c r="I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752.13000000000011</v>
      </c>
      <c r="J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701.91</v>
      </c>
      <c r="K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696.54</v>
      </c>
      <c r="L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676.47</v>
      </c>
      <c r="M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766.35</v>
      </c>
      <c r="N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726.6</v>
      </c>
      <c r="O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713.46</v>
      </c>
      <c r="P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717.19</v>
      </c>
      <c r="Q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710.85</v>
      </c>
      <c r="R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697.13</v>
      </c>
      <c r="S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771.46</v>
      </c>
      <c r="T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776.33</v>
      </c>
      <c r="U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747.27</v>
      </c>
      <c r="V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795.99</v>
      </c>
      <c r="W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752.81</v>
      </c>
      <c r="X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895.02</v>
      </c>
      <c r="Y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769.37000000000012</v>
      </c>
    </row>
    <row r="282" spans="1:25" x14ac:dyDescent="0.2">
      <c r="A282" s="83">
        <f t="shared" si="7"/>
        <v>42355</v>
      </c>
      <c r="B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683.80000000000007</v>
      </c>
      <c r="C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725.66000000000008</v>
      </c>
      <c r="D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733.03</v>
      </c>
      <c r="E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740.68000000000006</v>
      </c>
      <c r="F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740.94</v>
      </c>
      <c r="G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718.85</v>
      </c>
      <c r="H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685.30000000000007</v>
      </c>
      <c r="I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763.37</v>
      </c>
      <c r="J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701.88</v>
      </c>
      <c r="K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696.61000000000013</v>
      </c>
      <c r="L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683.05</v>
      </c>
      <c r="M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727.45</v>
      </c>
      <c r="N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726.29</v>
      </c>
      <c r="O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707.02</v>
      </c>
      <c r="P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724.18999999999994</v>
      </c>
      <c r="Q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703.62</v>
      </c>
      <c r="R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672.56999999999994</v>
      </c>
      <c r="S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755.16000000000008</v>
      </c>
      <c r="T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767.32999999999993</v>
      </c>
      <c r="U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743.83</v>
      </c>
      <c r="V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805.63</v>
      </c>
      <c r="W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754.06</v>
      </c>
      <c r="X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878.40000000000009</v>
      </c>
      <c r="Y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768.86</v>
      </c>
    </row>
    <row r="283" spans="1:25" x14ac:dyDescent="0.2">
      <c r="A283" s="83">
        <f t="shared" si="7"/>
        <v>42356</v>
      </c>
      <c r="B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686.98</v>
      </c>
      <c r="C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697.02</v>
      </c>
      <c r="D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733.13000000000011</v>
      </c>
      <c r="E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740.84</v>
      </c>
      <c r="F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733.18000000000006</v>
      </c>
      <c r="G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718.95</v>
      </c>
      <c r="H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679.03</v>
      </c>
      <c r="I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751.86</v>
      </c>
      <c r="J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707.85</v>
      </c>
      <c r="K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706.71</v>
      </c>
      <c r="L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689.34</v>
      </c>
      <c r="M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728.56000000000006</v>
      </c>
      <c r="N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708.7</v>
      </c>
      <c r="O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709.08999999999992</v>
      </c>
      <c r="P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688.85</v>
      </c>
      <c r="Q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695.71</v>
      </c>
      <c r="R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692.92000000000007</v>
      </c>
      <c r="S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764.73</v>
      </c>
      <c r="T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764.42</v>
      </c>
      <c r="U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742.37</v>
      </c>
      <c r="V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810.84</v>
      </c>
      <c r="W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757.25</v>
      </c>
      <c r="X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898.15</v>
      </c>
      <c r="Y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781.5</v>
      </c>
    </row>
    <row r="284" spans="1:25" x14ac:dyDescent="0.2">
      <c r="A284" s="83">
        <f t="shared" si="7"/>
        <v>42357</v>
      </c>
      <c r="B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714.23</v>
      </c>
      <c r="C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685.86</v>
      </c>
      <c r="D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707.42000000000007</v>
      </c>
      <c r="E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715.13</v>
      </c>
      <c r="F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715.31000000000006</v>
      </c>
      <c r="G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707.97</v>
      </c>
      <c r="H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680.50000000000011</v>
      </c>
      <c r="I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713.65</v>
      </c>
      <c r="J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749.8</v>
      </c>
      <c r="K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707.51</v>
      </c>
      <c r="L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700.18999999999994</v>
      </c>
      <c r="M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714.48</v>
      </c>
      <c r="N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721.9</v>
      </c>
      <c r="O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714.06000000000006</v>
      </c>
      <c r="P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678.82</v>
      </c>
      <c r="Q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692.58</v>
      </c>
      <c r="R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711.43000000000006</v>
      </c>
      <c r="S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814.45</v>
      </c>
      <c r="T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834.22</v>
      </c>
      <c r="U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816.9</v>
      </c>
      <c r="V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784.75</v>
      </c>
      <c r="W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739.2</v>
      </c>
      <c r="X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895.93000000000006</v>
      </c>
      <c r="Y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780.53</v>
      </c>
    </row>
    <row r="285" spans="1:25" x14ac:dyDescent="0.2">
      <c r="A285" s="83">
        <f t="shared" si="7"/>
        <v>42358</v>
      </c>
      <c r="B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682.67000000000007</v>
      </c>
      <c r="C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727.16</v>
      </c>
      <c r="D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755.81</v>
      </c>
      <c r="E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764.45999999999992</v>
      </c>
      <c r="F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764.49</v>
      </c>
      <c r="G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755.88</v>
      </c>
      <c r="H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719.44999999999993</v>
      </c>
      <c r="I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689.98</v>
      </c>
      <c r="J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715.17000000000007</v>
      </c>
      <c r="K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757.76</v>
      </c>
      <c r="L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722.12</v>
      </c>
      <c r="M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714.77</v>
      </c>
      <c r="N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714.83999999999992</v>
      </c>
      <c r="O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722.25</v>
      </c>
      <c r="P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722.22</v>
      </c>
      <c r="Q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701</v>
      </c>
      <c r="R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698.98</v>
      </c>
      <c r="S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800.48</v>
      </c>
      <c r="T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806.26</v>
      </c>
      <c r="U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789.06000000000006</v>
      </c>
      <c r="V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755.17000000000007</v>
      </c>
      <c r="W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708.42000000000007</v>
      </c>
      <c r="X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874.52</v>
      </c>
      <c r="Y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741.7600000000001</v>
      </c>
    </row>
    <row r="286" spans="1:25" x14ac:dyDescent="0.2">
      <c r="A286" s="83">
        <f t="shared" si="7"/>
        <v>42359</v>
      </c>
      <c r="B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683.78</v>
      </c>
      <c r="C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721.91000000000008</v>
      </c>
      <c r="D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748.55000000000007</v>
      </c>
      <c r="E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760.72</v>
      </c>
      <c r="F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760.7</v>
      </c>
      <c r="G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752.76</v>
      </c>
      <c r="H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677.7700000000001</v>
      </c>
      <c r="I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751.23</v>
      </c>
      <c r="J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720.79000000000008</v>
      </c>
      <c r="K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735.52</v>
      </c>
      <c r="L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720.78000000000009</v>
      </c>
      <c r="M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671.26</v>
      </c>
      <c r="N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682.83</v>
      </c>
      <c r="O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688.77</v>
      </c>
      <c r="P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739.24</v>
      </c>
      <c r="Q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736.09</v>
      </c>
      <c r="R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691.33</v>
      </c>
      <c r="S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757.98</v>
      </c>
      <c r="T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757.47</v>
      </c>
      <c r="U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734.21</v>
      </c>
      <c r="V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789.49</v>
      </c>
      <c r="W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754.12000000000012</v>
      </c>
      <c r="X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879.54000000000008</v>
      </c>
      <c r="Y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747.73</v>
      </c>
    </row>
    <row r="287" spans="1:25" x14ac:dyDescent="0.2">
      <c r="A287" s="83">
        <f t="shared" si="7"/>
        <v>42360</v>
      </c>
      <c r="B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686.2</v>
      </c>
      <c r="C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690.09</v>
      </c>
      <c r="D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710.8</v>
      </c>
      <c r="E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718.11</v>
      </c>
      <c r="F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718.1</v>
      </c>
      <c r="G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697.31</v>
      </c>
      <c r="H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674.49</v>
      </c>
      <c r="I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762.29</v>
      </c>
      <c r="J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717.04000000000008</v>
      </c>
      <c r="K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716.78</v>
      </c>
      <c r="L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709.76</v>
      </c>
      <c r="M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683.15</v>
      </c>
      <c r="N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685.31000000000006</v>
      </c>
      <c r="O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697.71</v>
      </c>
      <c r="P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762.19</v>
      </c>
      <c r="Q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754.67</v>
      </c>
      <c r="R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691.11</v>
      </c>
      <c r="S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743.63000000000011</v>
      </c>
      <c r="T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756.2</v>
      </c>
      <c r="U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745.40000000000009</v>
      </c>
      <c r="V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786.7600000000001</v>
      </c>
      <c r="W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733.24</v>
      </c>
      <c r="X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879.12</v>
      </c>
      <c r="Y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741.73</v>
      </c>
    </row>
    <row r="288" spans="1:25" x14ac:dyDescent="0.2">
      <c r="A288" s="83">
        <f t="shared" si="7"/>
        <v>42361</v>
      </c>
      <c r="B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695.42</v>
      </c>
      <c r="C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690.11</v>
      </c>
      <c r="D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710.86</v>
      </c>
      <c r="E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718.03000000000009</v>
      </c>
      <c r="F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717.93000000000006</v>
      </c>
      <c r="G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707.55000000000007</v>
      </c>
      <c r="H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671.84999999999991</v>
      </c>
      <c r="I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751.5</v>
      </c>
      <c r="J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701.13</v>
      </c>
      <c r="K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716.83</v>
      </c>
      <c r="L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696.12</v>
      </c>
      <c r="M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727.63</v>
      </c>
      <c r="N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727.93</v>
      </c>
      <c r="O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715.13</v>
      </c>
      <c r="P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696.21</v>
      </c>
      <c r="Q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696.53</v>
      </c>
      <c r="R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694.24</v>
      </c>
      <c r="S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745.86</v>
      </c>
      <c r="T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776.54</v>
      </c>
      <c r="U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761.84</v>
      </c>
      <c r="V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818.1400000000001</v>
      </c>
      <c r="W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741.44999999999993</v>
      </c>
      <c r="X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892.95</v>
      </c>
      <c r="Y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761.76</v>
      </c>
    </row>
    <row r="289" spans="1:27" x14ac:dyDescent="0.2">
      <c r="A289" s="83">
        <f t="shared" si="7"/>
        <v>42362</v>
      </c>
      <c r="B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696.19</v>
      </c>
      <c r="C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689.91000000000008</v>
      </c>
      <c r="D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707.12000000000012</v>
      </c>
      <c r="E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717.85</v>
      </c>
      <c r="F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717.80000000000007</v>
      </c>
      <c r="G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718.04000000000008</v>
      </c>
      <c r="H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674.91000000000008</v>
      </c>
      <c r="I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762.61000000000013</v>
      </c>
      <c r="J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717.2</v>
      </c>
      <c r="K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742.42</v>
      </c>
      <c r="L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742.65000000000009</v>
      </c>
      <c r="M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685.47</v>
      </c>
      <c r="N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700.53</v>
      </c>
      <c r="O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716.71</v>
      </c>
      <c r="P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783.04000000000008</v>
      </c>
      <c r="Q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783.49</v>
      </c>
      <c r="R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726.08</v>
      </c>
      <c r="S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734.36</v>
      </c>
      <c r="T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735.68</v>
      </c>
      <c r="U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748.78</v>
      </c>
      <c r="V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794.94999999999993</v>
      </c>
      <c r="W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757.55</v>
      </c>
      <c r="X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859.3599999999999</v>
      </c>
      <c r="Y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741.71</v>
      </c>
    </row>
    <row r="290" spans="1:27" x14ac:dyDescent="0.2">
      <c r="A290" s="83">
        <f t="shared" si="7"/>
        <v>42363</v>
      </c>
      <c r="B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683.51</v>
      </c>
      <c r="C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725.32999999999993</v>
      </c>
      <c r="D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740.56</v>
      </c>
      <c r="E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756.28000000000009</v>
      </c>
      <c r="F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756.30000000000007</v>
      </c>
      <c r="G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733.37</v>
      </c>
      <c r="H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684.63</v>
      </c>
      <c r="I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777.96</v>
      </c>
      <c r="J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717.63</v>
      </c>
      <c r="K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728</v>
      </c>
      <c r="L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706.51</v>
      </c>
      <c r="M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725.89</v>
      </c>
      <c r="N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706.02</v>
      </c>
      <c r="O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685.71</v>
      </c>
      <c r="P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716.7</v>
      </c>
      <c r="Q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696.38</v>
      </c>
      <c r="R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693.12</v>
      </c>
      <c r="S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744.75</v>
      </c>
      <c r="T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749.82</v>
      </c>
      <c r="U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749.65</v>
      </c>
      <c r="V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794.04</v>
      </c>
      <c r="W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741.2</v>
      </c>
      <c r="X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858.11</v>
      </c>
      <c r="Y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740.7700000000001</v>
      </c>
    </row>
    <row r="291" spans="1:27" x14ac:dyDescent="0.2">
      <c r="A291" s="83">
        <f t="shared" si="7"/>
        <v>42364</v>
      </c>
      <c r="B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685.82</v>
      </c>
      <c r="C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742.83</v>
      </c>
      <c r="D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755.53</v>
      </c>
      <c r="E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764.3</v>
      </c>
      <c r="F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764.2</v>
      </c>
      <c r="G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755.8</v>
      </c>
      <c r="H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701.23</v>
      </c>
      <c r="I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700.99</v>
      </c>
      <c r="J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711</v>
      </c>
      <c r="K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746.3</v>
      </c>
      <c r="L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734.46</v>
      </c>
      <c r="M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707.9</v>
      </c>
      <c r="N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707.72</v>
      </c>
      <c r="O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714.77</v>
      </c>
      <c r="P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714.72</v>
      </c>
      <c r="Q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679.63</v>
      </c>
      <c r="R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718.03000000000009</v>
      </c>
      <c r="S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824.98</v>
      </c>
      <c r="T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854.65000000000009</v>
      </c>
      <c r="U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814.74</v>
      </c>
      <c r="V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747.12</v>
      </c>
      <c r="W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736.58</v>
      </c>
      <c r="X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869.78</v>
      </c>
      <c r="Y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740.63000000000011</v>
      </c>
    </row>
    <row r="292" spans="1:27" x14ac:dyDescent="0.2">
      <c r="A292" s="83">
        <f t="shared" si="7"/>
        <v>42365</v>
      </c>
      <c r="B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686.13000000000011</v>
      </c>
      <c r="C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742.91000000000008</v>
      </c>
      <c r="D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755.4</v>
      </c>
      <c r="E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764.1</v>
      </c>
      <c r="F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764.05000000000007</v>
      </c>
      <c r="G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755.46</v>
      </c>
      <c r="H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719.14</v>
      </c>
      <c r="I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689.23</v>
      </c>
      <c r="J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697</v>
      </c>
      <c r="K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757.35</v>
      </c>
      <c r="L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722.12</v>
      </c>
      <c r="M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714.47</v>
      </c>
      <c r="N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714.25</v>
      </c>
      <c r="O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721.71</v>
      </c>
      <c r="P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721.55</v>
      </c>
      <c r="Q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699.6</v>
      </c>
      <c r="R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700.32999999999993</v>
      </c>
      <c r="S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805.07</v>
      </c>
      <c r="T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806.87</v>
      </c>
      <c r="U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790.17</v>
      </c>
      <c r="V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757.2</v>
      </c>
      <c r="W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710.22</v>
      </c>
      <c r="X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825.65</v>
      </c>
      <c r="Y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715.91000000000008</v>
      </c>
    </row>
    <row r="293" spans="1:27" x14ac:dyDescent="0.2">
      <c r="A293" s="83">
        <f t="shared" si="7"/>
        <v>42366</v>
      </c>
      <c r="B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707.17000000000007</v>
      </c>
      <c r="C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764.29</v>
      </c>
      <c r="D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764.37</v>
      </c>
      <c r="E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785.49</v>
      </c>
      <c r="F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785.85</v>
      </c>
      <c r="G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764.83</v>
      </c>
      <c r="H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726.54000000000008</v>
      </c>
      <c r="I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832.24</v>
      </c>
      <c r="J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752.02</v>
      </c>
      <c r="K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771.16</v>
      </c>
      <c r="L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762.62000000000012</v>
      </c>
      <c r="M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701.02</v>
      </c>
      <c r="N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700.58</v>
      </c>
      <c r="O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716.66000000000008</v>
      </c>
      <c r="P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782.68</v>
      </c>
      <c r="Q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762.15</v>
      </c>
      <c r="R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725.41000000000008</v>
      </c>
      <c r="S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731.15000000000009</v>
      </c>
      <c r="T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731.52</v>
      </c>
      <c r="U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732.06999999999994</v>
      </c>
      <c r="V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766.3</v>
      </c>
      <c r="W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726.63</v>
      </c>
      <c r="X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798.30000000000007</v>
      </c>
      <c r="Y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710.82999999999993</v>
      </c>
    </row>
    <row r="294" spans="1:27" x14ac:dyDescent="0.2">
      <c r="A294" s="83">
        <f t="shared" si="7"/>
        <v>42367</v>
      </c>
      <c r="B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685.08999999999992</v>
      </c>
      <c r="C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707.35</v>
      </c>
      <c r="D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744.48</v>
      </c>
      <c r="E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744.55</v>
      </c>
      <c r="F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744.44</v>
      </c>
      <c r="G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725.71</v>
      </c>
      <c r="H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674.8900000000001</v>
      </c>
      <c r="I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755.16000000000008</v>
      </c>
      <c r="J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717.43</v>
      </c>
      <c r="K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705.95</v>
      </c>
      <c r="L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705.93999999999994</v>
      </c>
      <c r="M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683.54000000000008</v>
      </c>
      <c r="N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684.33</v>
      </c>
      <c r="O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694.97</v>
      </c>
      <c r="P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695.0200000000001</v>
      </c>
      <c r="Q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695.62000000000012</v>
      </c>
      <c r="R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695.22</v>
      </c>
      <c r="S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780.94</v>
      </c>
      <c r="T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775.21</v>
      </c>
      <c r="U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748.88</v>
      </c>
      <c r="V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806.06000000000006</v>
      </c>
      <c r="W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760.41</v>
      </c>
      <c r="X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885.91</v>
      </c>
      <c r="Y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729.11</v>
      </c>
    </row>
    <row r="295" spans="1:27" x14ac:dyDescent="0.2">
      <c r="A295" s="83">
        <f t="shared" si="7"/>
        <v>42368</v>
      </c>
      <c r="B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690.27</v>
      </c>
      <c r="C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740.47</v>
      </c>
      <c r="D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756.24</v>
      </c>
      <c r="E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756.32</v>
      </c>
      <c r="F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764.42</v>
      </c>
      <c r="G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744.74</v>
      </c>
      <c r="H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691.35</v>
      </c>
      <c r="I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778.1400000000001</v>
      </c>
      <c r="J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734.28000000000009</v>
      </c>
      <c r="K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743.08</v>
      </c>
      <c r="L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706.27</v>
      </c>
      <c r="M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699.07</v>
      </c>
      <c r="N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699.26</v>
      </c>
      <c r="O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699.09</v>
      </c>
      <c r="P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706.02</v>
      </c>
      <c r="Q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717.05000000000007</v>
      </c>
      <c r="R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675.34</v>
      </c>
      <c r="S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730.1400000000001</v>
      </c>
      <c r="T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728.93999999999994</v>
      </c>
      <c r="U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730.07999999999993</v>
      </c>
      <c r="V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773.93</v>
      </c>
      <c r="W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724.17</v>
      </c>
      <c r="X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870.65</v>
      </c>
      <c r="Y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694.91000000000008</v>
      </c>
    </row>
    <row r="296" spans="1:27" x14ac:dyDescent="0.2">
      <c r="A296" s="83">
        <f t="shared" si="7"/>
        <v>42369</v>
      </c>
      <c r="B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695.03000000000009</v>
      </c>
      <c r="C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703.46</v>
      </c>
      <c r="D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725.12</v>
      </c>
      <c r="E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725.19999999999993</v>
      </c>
      <c r="F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732.75</v>
      </c>
      <c r="G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718.21</v>
      </c>
      <c r="H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674.78000000000009</v>
      </c>
      <c r="I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770</v>
      </c>
      <c r="J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726.89</v>
      </c>
      <c r="K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770.41000000000008</v>
      </c>
      <c r="L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723.21</v>
      </c>
      <c r="M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672.74</v>
      </c>
      <c r="N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676.18</v>
      </c>
      <c r="O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676.29</v>
      </c>
      <c r="P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731.51</v>
      </c>
      <c r="Q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717.74</v>
      </c>
      <c r="R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694.28</v>
      </c>
      <c r="S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794.7</v>
      </c>
      <c r="T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811.97</v>
      </c>
      <c r="U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777.97</v>
      </c>
      <c r="V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819.01</v>
      </c>
      <c r="W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778.11</v>
      </c>
      <c r="X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949.3900000000001</v>
      </c>
      <c r="Y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906.97</v>
      </c>
    </row>
    <row r="298" spans="1:27" s="94" customFormat="1" ht="19.5" customHeight="1" x14ac:dyDescent="0.25">
      <c r="A298" s="92" t="s">
        <v>148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150</v>
      </c>
      <c r="B299" s="82"/>
      <c r="C299" s="82"/>
      <c r="D299" s="82"/>
    </row>
    <row r="300" spans="1:27" ht="12.75" x14ac:dyDescent="0.2">
      <c r="A300" s="172" t="s">
        <v>48</v>
      </c>
      <c r="B300" s="183" t="s">
        <v>122</v>
      </c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5"/>
    </row>
    <row r="301" spans="1:27" ht="12.75" x14ac:dyDescent="0.2">
      <c r="A301" s="173"/>
      <c r="B301" s="186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8"/>
    </row>
    <row r="302" spans="1:27" ht="12.75" customHeight="1" x14ac:dyDescent="0.2">
      <c r="A302" s="173"/>
      <c r="B302" s="175" t="s">
        <v>123</v>
      </c>
      <c r="C302" s="166" t="s">
        <v>124</v>
      </c>
      <c r="D302" s="166" t="s">
        <v>125</v>
      </c>
      <c r="E302" s="166" t="s">
        <v>126</v>
      </c>
      <c r="F302" s="166" t="s">
        <v>127</v>
      </c>
      <c r="G302" s="166" t="s">
        <v>128</v>
      </c>
      <c r="H302" s="166" t="s">
        <v>129</v>
      </c>
      <c r="I302" s="166" t="s">
        <v>130</v>
      </c>
      <c r="J302" s="166" t="s">
        <v>131</v>
      </c>
      <c r="K302" s="166" t="s">
        <v>132</v>
      </c>
      <c r="L302" s="166" t="s">
        <v>133</v>
      </c>
      <c r="M302" s="166" t="s">
        <v>134</v>
      </c>
      <c r="N302" s="177" t="s">
        <v>135</v>
      </c>
      <c r="O302" s="166" t="s">
        <v>136</v>
      </c>
      <c r="P302" s="166" t="s">
        <v>137</v>
      </c>
      <c r="Q302" s="166" t="s">
        <v>138</v>
      </c>
      <c r="R302" s="166" t="s">
        <v>139</v>
      </c>
      <c r="S302" s="166" t="s">
        <v>140</v>
      </c>
      <c r="T302" s="166" t="s">
        <v>141</v>
      </c>
      <c r="U302" s="166" t="s">
        <v>142</v>
      </c>
      <c r="V302" s="166" t="s">
        <v>143</v>
      </c>
      <c r="W302" s="166" t="s">
        <v>144</v>
      </c>
      <c r="X302" s="166" t="s">
        <v>145</v>
      </c>
      <c r="Y302" s="166" t="s">
        <v>146</v>
      </c>
    </row>
    <row r="303" spans="1:27" ht="11.25" customHeight="1" x14ac:dyDescent="0.2">
      <c r="A303" s="174"/>
      <c r="B303" s="176"/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78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</row>
    <row r="304" spans="1:27" ht="15.75" customHeight="1" x14ac:dyDescent="0.2">
      <c r="A304" s="83">
        <f>A266</f>
        <v>42339</v>
      </c>
      <c r="B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1036.98</v>
      </c>
      <c r="C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1086.5999999999999</v>
      </c>
      <c r="D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1119.3</v>
      </c>
      <c r="E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1119.3400000000001</v>
      </c>
      <c r="F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1102.8000000000002</v>
      </c>
      <c r="G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1103.06</v>
      </c>
      <c r="H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1052.5700000000002</v>
      </c>
      <c r="I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1187.5700000000002</v>
      </c>
      <c r="J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1112.2199999999998</v>
      </c>
      <c r="K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1127.6100000000001</v>
      </c>
      <c r="L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1116.44</v>
      </c>
      <c r="M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1060</v>
      </c>
      <c r="N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1046.32</v>
      </c>
      <c r="O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1082.54</v>
      </c>
      <c r="P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1220.28</v>
      </c>
      <c r="Q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1188.6300000000001</v>
      </c>
      <c r="R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1076.9000000000001</v>
      </c>
      <c r="S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983.65</v>
      </c>
      <c r="T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975.73</v>
      </c>
      <c r="U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1000.78</v>
      </c>
      <c r="V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978.29000000000008</v>
      </c>
      <c r="W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982.01</v>
      </c>
      <c r="X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1084.3899999999999</v>
      </c>
      <c r="Y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968.4</v>
      </c>
      <c r="AA304" s="84"/>
    </row>
    <row r="305" spans="1:25" x14ac:dyDescent="0.2">
      <c r="A305" s="83">
        <f>A304+1</f>
        <v>42340</v>
      </c>
      <c r="B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1031.79</v>
      </c>
      <c r="C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1080.75</v>
      </c>
      <c r="D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1112.8800000000001</v>
      </c>
      <c r="E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1102.0099999999998</v>
      </c>
      <c r="F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1102.1500000000001</v>
      </c>
      <c r="G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1092.5299999999997</v>
      </c>
      <c r="H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1032.75</v>
      </c>
      <c r="I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1137.1300000000001</v>
      </c>
      <c r="J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1054.98</v>
      </c>
      <c r="K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1068.3499999999999</v>
      </c>
      <c r="L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1058.4499999999998</v>
      </c>
      <c r="M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992.6</v>
      </c>
      <c r="N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1012.06</v>
      </c>
      <c r="O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1015.92</v>
      </c>
      <c r="P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1109.3699999999999</v>
      </c>
      <c r="Q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1110.33</v>
      </c>
      <c r="R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1028.54</v>
      </c>
      <c r="S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977.51</v>
      </c>
      <c r="T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977.64</v>
      </c>
      <c r="U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963.33</v>
      </c>
      <c r="V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1009.18</v>
      </c>
      <c r="W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955.43999999999994</v>
      </c>
      <c r="X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1140.6399999999999</v>
      </c>
      <c r="Y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975.62</v>
      </c>
    </row>
    <row r="306" spans="1:25" x14ac:dyDescent="0.2">
      <c r="A306" s="83">
        <f t="shared" ref="A306:A334" si="8">A305+1</f>
        <v>42341</v>
      </c>
      <c r="B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1005.09</v>
      </c>
      <c r="C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1046.01</v>
      </c>
      <c r="D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1060.6500000000001</v>
      </c>
      <c r="E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1060.5899999999999</v>
      </c>
      <c r="F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1070.75</v>
      </c>
      <c r="G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1051.49</v>
      </c>
      <c r="H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1005.7399999999999</v>
      </c>
      <c r="I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1106.58</v>
      </c>
      <c r="J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1060.1300000000001</v>
      </c>
      <c r="K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1059.3699999999999</v>
      </c>
      <c r="L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1049.96</v>
      </c>
      <c r="M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971.06000000000006</v>
      </c>
      <c r="N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970.96999999999991</v>
      </c>
      <c r="O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978.33</v>
      </c>
      <c r="P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1040.3800000000001</v>
      </c>
      <c r="Q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1031.9000000000001</v>
      </c>
      <c r="R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998.54</v>
      </c>
      <c r="S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1016.0500000000001</v>
      </c>
      <c r="T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1018.59</v>
      </c>
      <c r="U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1002.2099999999999</v>
      </c>
      <c r="V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1037.6100000000001</v>
      </c>
      <c r="W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999.16</v>
      </c>
      <c r="X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1137.54</v>
      </c>
      <c r="Y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984.34</v>
      </c>
    </row>
    <row r="307" spans="1:25" x14ac:dyDescent="0.2">
      <c r="A307" s="83">
        <f t="shared" si="8"/>
        <v>42342</v>
      </c>
      <c r="B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996.34</v>
      </c>
      <c r="C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1041.32</v>
      </c>
      <c r="D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1060.8499999999999</v>
      </c>
      <c r="E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1060.8000000000002</v>
      </c>
      <c r="F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1061.04</v>
      </c>
      <c r="G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1051.8899999999999</v>
      </c>
      <c r="H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997.67</v>
      </c>
      <c r="I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1107.3399999999999</v>
      </c>
      <c r="J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1056.1500000000001</v>
      </c>
      <c r="K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1070.06</v>
      </c>
      <c r="L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1059.99</v>
      </c>
      <c r="M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986.09</v>
      </c>
      <c r="N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993.92</v>
      </c>
      <c r="O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1013.66</v>
      </c>
      <c r="P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1045.47</v>
      </c>
      <c r="Q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1014.2800000000001</v>
      </c>
      <c r="R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973.38</v>
      </c>
      <c r="S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1025.96</v>
      </c>
      <c r="T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1027.8</v>
      </c>
      <c r="U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1013.24</v>
      </c>
      <c r="V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1045.19</v>
      </c>
      <c r="W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993.7299999999999</v>
      </c>
      <c r="X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1150.5</v>
      </c>
      <c r="Y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988.65</v>
      </c>
    </row>
    <row r="308" spans="1:25" x14ac:dyDescent="0.2">
      <c r="A308" s="83">
        <f t="shared" si="8"/>
        <v>42343</v>
      </c>
      <c r="B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982.81</v>
      </c>
      <c r="C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1019.4999999999999</v>
      </c>
      <c r="D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1044.1599999999999</v>
      </c>
      <c r="E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1044.17</v>
      </c>
      <c r="F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1039.04</v>
      </c>
      <c r="G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1029.9299999999998</v>
      </c>
      <c r="H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975.65</v>
      </c>
      <c r="I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959.37</v>
      </c>
      <c r="J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1018.35</v>
      </c>
      <c r="K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1038.7600000000002</v>
      </c>
      <c r="L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1019.52</v>
      </c>
      <c r="M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1009.87</v>
      </c>
      <c r="N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991.93999999999994</v>
      </c>
      <c r="O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1009.76</v>
      </c>
      <c r="P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1019.08</v>
      </c>
      <c r="Q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1033.96</v>
      </c>
      <c r="R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970.06000000000006</v>
      </c>
      <c r="S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1126.9299999999998</v>
      </c>
      <c r="T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1196.6999999999998</v>
      </c>
      <c r="U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1195.46</v>
      </c>
      <c r="V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1148.75</v>
      </c>
      <c r="W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1020.38</v>
      </c>
      <c r="X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1216.7</v>
      </c>
      <c r="Y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1053.5999999999999</v>
      </c>
    </row>
    <row r="309" spans="1:25" x14ac:dyDescent="0.2">
      <c r="A309" s="83">
        <f t="shared" si="8"/>
        <v>42344</v>
      </c>
      <c r="B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983.35</v>
      </c>
      <c r="C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1019.63</v>
      </c>
      <c r="D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1044.0999999999999</v>
      </c>
      <c r="E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1043.9299999999998</v>
      </c>
      <c r="F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1037.71</v>
      </c>
      <c r="G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1028.8399999999999</v>
      </c>
      <c r="H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1010.81</v>
      </c>
      <c r="I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1010.66</v>
      </c>
      <c r="J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955.59</v>
      </c>
      <c r="K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1110.5500000000002</v>
      </c>
      <c r="L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1067.56</v>
      </c>
      <c r="M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1047.23</v>
      </c>
      <c r="N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1017.5</v>
      </c>
      <c r="O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1017.85</v>
      </c>
      <c r="P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1057.3800000000001</v>
      </c>
      <c r="Q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1085.1799999999998</v>
      </c>
      <c r="R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1003.15</v>
      </c>
      <c r="S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1120.99</v>
      </c>
      <c r="T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1138.1500000000001</v>
      </c>
      <c r="U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1139.3600000000001</v>
      </c>
      <c r="V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1095.4899999999998</v>
      </c>
      <c r="W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1017.5799999999999</v>
      </c>
      <c r="X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1154.9499999999998</v>
      </c>
      <c r="Y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1016.09</v>
      </c>
    </row>
    <row r="310" spans="1:25" x14ac:dyDescent="0.2">
      <c r="A310" s="83">
        <f t="shared" si="8"/>
        <v>42345</v>
      </c>
      <c r="B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988.06</v>
      </c>
      <c r="C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1022.86</v>
      </c>
      <c r="D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1051.07</v>
      </c>
      <c r="E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1061.04</v>
      </c>
      <c r="F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1061.0999999999999</v>
      </c>
      <c r="G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1023.13</v>
      </c>
      <c r="H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971.85</v>
      </c>
      <c r="I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1067.42</v>
      </c>
      <c r="J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1032.99</v>
      </c>
      <c r="K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1038.6999999999998</v>
      </c>
      <c r="L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1029.28</v>
      </c>
      <c r="M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969.94999999999993</v>
      </c>
      <c r="N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969.74</v>
      </c>
      <c r="O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969.67</v>
      </c>
      <c r="P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1019.9499999999999</v>
      </c>
      <c r="Q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1002.9</v>
      </c>
      <c r="R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967.33999999999992</v>
      </c>
      <c r="S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1047.49</v>
      </c>
      <c r="T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1048.77</v>
      </c>
      <c r="U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1034.6500000000001</v>
      </c>
      <c r="V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1105.3499999999999</v>
      </c>
      <c r="W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1016.89</v>
      </c>
      <c r="X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1183.92</v>
      </c>
      <c r="Y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1006.5500000000001</v>
      </c>
    </row>
    <row r="311" spans="1:25" x14ac:dyDescent="0.2">
      <c r="A311" s="83">
        <f t="shared" si="8"/>
        <v>42346</v>
      </c>
      <c r="B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963.43</v>
      </c>
      <c r="C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1004.8</v>
      </c>
      <c r="D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1031.9699999999998</v>
      </c>
      <c r="E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1032.0900000000001</v>
      </c>
      <c r="F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1022.8</v>
      </c>
      <c r="G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1004.95</v>
      </c>
      <c r="H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964.24</v>
      </c>
      <c r="I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1067.76</v>
      </c>
      <c r="J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1024.3699999999999</v>
      </c>
      <c r="K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1057.83</v>
      </c>
      <c r="L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1042.8600000000001</v>
      </c>
      <c r="M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972.96999999999991</v>
      </c>
      <c r="N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972.56999999999994</v>
      </c>
      <c r="O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972.56999999999994</v>
      </c>
      <c r="P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1019.62</v>
      </c>
      <c r="Q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1002.9</v>
      </c>
      <c r="R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968.14</v>
      </c>
      <c r="S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1064.46</v>
      </c>
      <c r="T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1066.02</v>
      </c>
      <c r="U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1035.3899999999999</v>
      </c>
      <c r="V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1108.1300000000001</v>
      </c>
      <c r="W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1025.3699999999999</v>
      </c>
      <c r="X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1227.55</v>
      </c>
      <c r="Y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1038.8800000000001</v>
      </c>
    </row>
    <row r="312" spans="1:25" x14ac:dyDescent="0.2">
      <c r="A312" s="83">
        <f t="shared" si="8"/>
        <v>42347</v>
      </c>
      <c r="B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955.86</v>
      </c>
      <c r="C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1005.2700000000001</v>
      </c>
      <c r="D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1032.45</v>
      </c>
      <c r="E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1032.52</v>
      </c>
      <c r="F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1023.24</v>
      </c>
      <c r="G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1005.5799999999999</v>
      </c>
      <c r="H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965.62</v>
      </c>
      <c r="I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1069.3499999999999</v>
      </c>
      <c r="J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993.39</v>
      </c>
      <c r="K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1004.4399999999999</v>
      </c>
      <c r="L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978.99</v>
      </c>
      <c r="M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1005.45</v>
      </c>
      <c r="N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966.17</v>
      </c>
      <c r="O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966.28</v>
      </c>
      <c r="P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1012.76</v>
      </c>
      <c r="Q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1004.4499999999999</v>
      </c>
      <c r="R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957.35</v>
      </c>
      <c r="S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1058.1199999999999</v>
      </c>
      <c r="T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1075.04</v>
      </c>
      <c r="U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1030.9699999999998</v>
      </c>
      <c r="V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1109.0999999999999</v>
      </c>
      <c r="W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1024.1999999999998</v>
      </c>
      <c r="X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1230.0900000000001</v>
      </c>
      <c r="Y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1022.58</v>
      </c>
    </row>
    <row r="313" spans="1:25" x14ac:dyDescent="0.2">
      <c r="A313" s="83">
        <f t="shared" si="8"/>
        <v>42348</v>
      </c>
      <c r="B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955.28</v>
      </c>
      <c r="C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1004.75</v>
      </c>
      <c r="D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1022.8</v>
      </c>
      <c r="E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1032.1599999999999</v>
      </c>
      <c r="F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1022.97</v>
      </c>
      <c r="G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1005.51</v>
      </c>
      <c r="H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964.86999999999989</v>
      </c>
      <c r="I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1068.92</v>
      </c>
      <c r="J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993.6099999999999</v>
      </c>
      <c r="K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995.57</v>
      </c>
      <c r="L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970.83999999999992</v>
      </c>
      <c r="M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1004.41</v>
      </c>
      <c r="N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978.85</v>
      </c>
      <c r="O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965.71999999999991</v>
      </c>
      <c r="P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1012.59</v>
      </c>
      <c r="Q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1004.58</v>
      </c>
      <c r="R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957.46999999999991</v>
      </c>
      <c r="S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1057.46</v>
      </c>
      <c r="T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1075.98</v>
      </c>
      <c r="U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1030.56</v>
      </c>
      <c r="V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1098.4099999999999</v>
      </c>
      <c r="W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1019.0100000000001</v>
      </c>
      <c r="X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1208.24</v>
      </c>
      <c r="Y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1022.65</v>
      </c>
    </row>
    <row r="314" spans="1:25" x14ac:dyDescent="0.2">
      <c r="A314" s="83">
        <f t="shared" si="8"/>
        <v>42349</v>
      </c>
      <c r="B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956.08</v>
      </c>
      <c r="C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1003.38</v>
      </c>
      <c r="D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1030.49</v>
      </c>
      <c r="E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1030.42</v>
      </c>
      <c r="F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1021.36</v>
      </c>
      <c r="G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1003.85</v>
      </c>
      <c r="H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955.21</v>
      </c>
      <c r="I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1053.54</v>
      </c>
      <c r="J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999.59999999999991</v>
      </c>
      <c r="K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1002.2399999999999</v>
      </c>
      <c r="L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985.09</v>
      </c>
      <c r="M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1009.01</v>
      </c>
      <c r="N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956.06</v>
      </c>
      <c r="O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983.56</v>
      </c>
      <c r="P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1056.4000000000001</v>
      </c>
      <c r="Q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1042.6599999999999</v>
      </c>
      <c r="R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979.81</v>
      </c>
      <c r="S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1042.23</v>
      </c>
      <c r="T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1056.9099999999999</v>
      </c>
      <c r="U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1031.32</v>
      </c>
      <c r="V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1099.58</v>
      </c>
      <c r="W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1047.6399999999999</v>
      </c>
      <c r="X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1210.31</v>
      </c>
      <c r="Y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1031.83</v>
      </c>
    </row>
    <row r="315" spans="1:25" x14ac:dyDescent="0.2">
      <c r="A315" s="83">
        <f t="shared" si="8"/>
        <v>42350</v>
      </c>
      <c r="B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970.9899999999999</v>
      </c>
      <c r="C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990.16</v>
      </c>
      <c r="D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1017.99</v>
      </c>
      <c r="E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1027.75</v>
      </c>
      <c r="F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1018.0899999999999</v>
      </c>
      <c r="G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1018.1899999999999</v>
      </c>
      <c r="H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991.15</v>
      </c>
      <c r="I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957.24999999999989</v>
      </c>
      <c r="J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1040.83</v>
      </c>
      <c r="K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1017.39</v>
      </c>
      <c r="L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981.67</v>
      </c>
      <c r="M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981.47</v>
      </c>
      <c r="N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1007.54</v>
      </c>
      <c r="O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1030.9099999999999</v>
      </c>
      <c r="P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1030.96</v>
      </c>
      <c r="Q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1031.5900000000001</v>
      </c>
      <c r="R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969.30000000000007</v>
      </c>
      <c r="S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1154.48</v>
      </c>
      <c r="T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1152.98</v>
      </c>
      <c r="U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1156.9899999999998</v>
      </c>
      <c r="V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1114.56</v>
      </c>
      <c r="W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1050.46</v>
      </c>
      <c r="X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1238.78</v>
      </c>
      <c r="Y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1045.1599999999999</v>
      </c>
    </row>
    <row r="316" spans="1:25" x14ac:dyDescent="0.2">
      <c r="A316" s="83">
        <f t="shared" si="8"/>
        <v>42351</v>
      </c>
      <c r="B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972.28</v>
      </c>
      <c r="C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981.47</v>
      </c>
      <c r="D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1018.06</v>
      </c>
      <c r="E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1018.1099999999999</v>
      </c>
      <c r="F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1017.92</v>
      </c>
      <c r="G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1008.67</v>
      </c>
      <c r="H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990.88</v>
      </c>
      <c r="I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982.14</v>
      </c>
      <c r="J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980.7700000000001</v>
      </c>
      <c r="K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1066.31</v>
      </c>
      <c r="L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1026.8499999999999</v>
      </c>
      <c r="M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1017.5699999999999</v>
      </c>
      <c r="N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1017.3000000000001</v>
      </c>
      <c r="O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1045.9499999999998</v>
      </c>
      <c r="P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1045.8699999999999</v>
      </c>
      <c r="Q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1032.03</v>
      </c>
      <c r="R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969.12</v>
      </c>
      <c r="S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1151.1199999999999</v>
      </c>
      <c r="T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1150.54</v>
      </c>
      <c r="U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1148.94</v>
      </c>
      <c r="V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1106.1500000000001</v>
      </c>
      <c r="W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1047.6199999999999</v>
      </c>
      <c r="X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1237.5900000000001</v>
      </c>
      <c r="Y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1035.48</v>
      </c>
    </row>
    <row r="317" spans="1:25" x14ac:dyDescent="0.2">
      <c r="A317" s="83">
        <f t="shared" si="8"/>
        <v>42352</v>
      </c>
      <c r="B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955.45999999999992</v>
      </c>
      <c r="C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1003.65</v>
      </c>
      <c r="D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1030.5999999999999</v>
      </c>
      <c r="E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1030.56</v>
      </c>
      <c r="F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1021.24</v>
      </c>
      <c r="G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1003.63</v>
      </c>
      <c r="H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955.15</v>
      </c>
      <c r="I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1053.31</v>
      </c>
      <c r="J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999.36</v>
      </c>
      <c r="K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1010.5600000000001</v>
      </c>
      <c r="L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993.18</v>
      </c>
      <c r="M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983.17</v>
      </c>
      <c r="N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961.25</v>
      </c>
      <c r="O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983.36</v>
      </c>
      <c r="P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1056.21</v>
      </c>
      <c r="Q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1042.75</v>
      </c>
      <c r="R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979.34</v>
      </c>
      <c r="S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1043.98</v>
      </c>
      <c r="T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1059.93</v>
      </c>
      <c r="U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1032.56</v>
      </c>
      <c r="V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1098.8600000000001</v>
      </c>
      <c r="W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1052.3600000000001</v>
      </c>
      <c r="X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1218.0999999999999</v>
      </c>
      <c r="Y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1033.28</v>
      </c>
    </row>
    <row r="318" spans="1:25" x14ac:dyDescent="0.2">
      <c r="A318" s="83">
        <f t="shared" si="8"/>
        <v>42353</v>
      </c>
      <c r="B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955.93999999999994</v>
      </c>
      <c r="C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1003.37</v>
      </c>
      <c r="D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1030.52</v>
      </c>
      <c r="E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1030.76</v>
      </c>
      <c r="F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1021.53</v>
      </c>
      <c r="G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1012.86</v>
      </c>
      <c r="H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963.67</v>
      </c>
      <c r="I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1067.56</v>
      </c>
      <c r="J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999.94999999999993</v>
      </c>
      <c r="K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1011.1</v>
      </c>
      <c r="L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968.99</v>
      </c>
      <c r="M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1041.8899999999999</v>
      </c>
      <c r="N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1000.0899999999999</v>
      </c>
      <c r="O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970.67</v>
      </c>
      <c r="P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1019.29</v>
      </c>
      <c r="Q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1011.65</v>
      </c>
      <c r="R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969.82</v>
      </c>
      <c r="S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1079.8600000000001</v>
      </c>
      <c r="T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1068.48</v>
      </c>
      <c r="U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1036.44</v>
      </c>
      <c r="V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1110.32</v>
      </c>
      <c r="W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1084.5</v>
      </c>
      <c r="X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1271.7</v>
      </c>
      <c r="Y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1099.8800000000001</v>
      </c>
    </row>
    <row r="319" spans="1:25" x14ac:dyDescent="0.2">
      <c r="A319" s="83">
        <f t="shared" si="8"/>
        <v>42354</v>
      </c>
      <c r="B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961.97</v>
      </c>
      <c r="C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1003.28</v>
      </c>
      <c r="D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1030.52</v>
      </c>
      <c r="E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1030.53</v>
      </c>
      <c r="F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1030.76</v>
      </c>
      <c r="G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1012.9</v>
      </c>
      <c r="H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955.96</v>
      </c>
      <c r="I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1054.1300000000001</v>
      </c>
      <c r="J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992.55</v>
      </c>
      <c r="K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985.95999999999992</v>
      </c>
      <c r="L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961.34999999999991</v>
      </c>
      <c r="M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1071.5700000000002</v>
      </c>
      <c r="N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1022.8199999999999</v>
      </c>
      <c r="O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1006.71</v>
      </c>
      <c r="P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1011.2800000000001</v>
      </c>
      <c r="Q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1003.51</v>
      </c>
      <c r="R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986.68</v>
      </c>
      <c r="S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1077.83</v>
      </c>
      <c r="T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1083.81</v>
      </c>
      <c r="U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1048.17</v>
      </c>
      <c r="V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1107.92</v>
      </c>
      <c r="W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1054.96</v>
      </c>
      <c r="X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1229.3500000000001</v>
      </c>
      <c r="Y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1075.2800000000002</v>
      </c>
    </row>
    <row r="320" spans="1:25" x14ac:dyDescent="0.2">
      <c r="A320" s="83">
        <f t="shared" si="8"/>
        <v>42355</v>
      </c>
      <c r="B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970.34</v>
      </c>
      <c r="C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1021.6800000000001</v>
      </c>
      <c r="D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1030.7</v>
      </c>
      <c r="E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1040.08</v>
      </c>
      <c r="F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1040.4099999999999</v>
      </c>
      <c r="G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1013.3199999999999</v>
      </c>
      <c r="H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972.18</v>
      </c>
      <c r="I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1067.9099999999999</v>
      </c>
      <c r="J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992.5</v>
      </c>
      <c r="K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986.04000000000008</v>
      </c>
      <c r="L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969.41</v>
      </c>
      <c r="M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1023.86</v>
      </c>
      <c r="N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1022.4399999999999</v>
      </c>
      <c r="O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998.81000000000006</v>
      </c>
      <c r="P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1019.87</v>
      </c>
      <c r="Q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994.65</v>
      </c>
      <c r="R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956.56</v>
      </c>
      <c r="S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1057.8400000000001</v>
      </c>
      <c r="T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1072.77</v>
      </c>
      <c r="U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1043.9499999999998</v>
      </c>
      <c r="V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1119.74</v>
      </c>
      <c r="W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1056.5</v>
      </c>
      <c r="X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1208.97</v>
      </c>
      <c r="Y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1074.6399999999999</v>
      </c>
    </row>
    <row r="321" spans="1:25" x14ac:dyDescent="0.2">
      <c r="A321" s="83">
        <f t="shared" si="8"/>
        <v>42356</v>
      </c>
      <c r="B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974.24</v>
      </c>
      <c r="C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986.55</v>
      </c>
      <c r="D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1030.83</v>
      </c>
      <c r="E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1040.28</v>
      </c>
      <c r="F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1030.8899999999999</v>
      </c>
      <c r="G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1013.4399999999999</v>
      </c>
      <c r="H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964.4899999999999</v>
      </c>
      <c r="I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1053.79</v>
      </c>
      <c r="J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999.83</v>
      </c>
      <c r="K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998.43</v>
      </c>
      <c r="L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977.13</v>
      </c>
      <c r="M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1025.23</v>
      </c>
      <c r="N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1000.87</v>
      </c>
      <c r="O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1001.3499999999999</v>
      </c>
      <c r="P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976.54000000000008</v>
      </c>
      <c r="Q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984.93999999999994</v>
      </c>
      <c r="R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981.52</v>
      </c>
      <c r="S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1069.58</v>
      </c>
      <c r="T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1069.1999999999998</v>
      </c>
      <c r="U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1042.1599999999999</v>
      </c>
      <c r="V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1126.1300000000001</v>
      </c>
      <c r="W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1060.4099999999999</v>
      </c>
      <c r="X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1233.19</v>
      </c>
      <c r="Y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1090.1399999999999</v>
      </c>
    </row>
    <row r="322" spans="1:25" x14ac:dyDescent="0.2">
      <c r="A322" s="83">
        <f t="shared" si="8"/>
        <v>42357</v>
      </c>
      <c r="B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1007.65</v>
      </c>
      <c r="C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972.87</v>
      </c>
      <c r="D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999.30000000000007</v>
      </c>
      <c r="E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1008.7499999999999</v>
      </c>
      <c r="F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1008.98</v>
      </c>
      <c r="G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999.98</v>
      </c>
      <c r="H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966.30000000000007</v>
      </c>
      <c r="I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1006.9499999999999</v>
      </c>
      <c r="J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1051.27</v>
      </c>
      <c r="K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999.42</v>
      </c>
      <c r="L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990.43</v>
      </c>
      <c r="M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1007.96</v>
      </c>
      <c r="N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1017.06</v>
      </c>
      <c r="O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1007.4399999999999</v>
      </c>
      <c r="P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964.24</v>
      </c>
      <c r="Q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981.11</v>
      </c>
      <c r="R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1004.23</v>
      </c>
      <c r="S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1130.56</v>
      </c>
      <c r="T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1154.79</v>
      </c>
      <c r="U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1133.56</v>
      </c>
      <c r="V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1094.1399999999999</v>
      </c>
      <c r="W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1038.28</v>
      </c>
      <c r="X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1230.47</v>
      </c>
      <c r="Y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1088.96</v>
      </c>
    </row>
    <row r="323" spans="1:25" x14ac:dyDescent="0.2">
      <c r="A323" s="83">
        <f t="shared" si="8"/>
        <v>42358</v>
      </c>
      <c r="B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968.95</v>
      </c>
      <c r="C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1023.51</v>
      </c>
      <c r="D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1058.6500000000001</v>
      </c>
      <c r="E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1069.25</v>
      </c>
      <c r="F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1069.2800000000002</v>
      </c>
      <c r="G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1058.73</v>
      </c>
      <c r="H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1014.06</v>
      </c>
      <c r="I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977.92</v>
      </c>
      <c r="J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1008.8100000000001</v>
      </c>
      <c r="K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1061.03</v>
      </c>
      <c r="L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1017.33</v>
      </c>
      <c r="M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1008.32</v>
      </c>
      <c r="N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1008.4</v>
      </c>
      <c r="O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1017.49</v>
      </c>
      <c r="P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1017.46</v>
      </c>
      <c r="Q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991.43</v>
      </c>
      <c r="R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988.94999999999993</v>
      </c>
      <c r="S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1113.42</v>
      </c>
      <c r="T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1120.51</v>
      </c>
      <c r="U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1099.4099999999999</v>
      </c>
      <c r="V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1057.8600000000001</v>
      </c>
      <c r="W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1000.5300000000001</v>
      </c>
      <c r="X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1204.2199999999998</v>
      </c>
      <c r="Y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1041.4099999999999</v>
      </c>
    </row>
    <row r="324" spans="1:25" x14ac:dyDescent="0.2">
      <c r="A324" s="83">
        <f t="shared" si="8"/>
        <v>42359</v>
      </c>
      <c r="B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970.31999999999994</v>
      </c>
      <c r="C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1017.08</v>
      </c>
      <c r="D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1049.75</v>
      </c>
      <c r="E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1064.67</v>
      </c>
      <c r="F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1064.6399999999999</v>
      </c>
      <c r="G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1054.9099999999999</v>
      </c>
      <c r="H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962.94</v>
      </c>
      <c r="I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1053.03</v>
      </c>
      <c r="J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1015.69</v>
      </c>
      <c r="K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1033.76</v>
      </c>
      <c r="L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1015.6800000000001</v>
      </c>
      <c r="M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954.95999999999992</v>
      </c>
      <c r="N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969.15</v>
      </c>
      <c r="O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976.43999999999994</v>
      </c>
      <c r="P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1038.3200000000002</v>
      </c>
      <c r="Q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1034.4499999999998</v>
      </c>
      <c r="R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979.57</v>
      </c>
      <c r="S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1061.3</v>
      </c>
      <c r="T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1060.6799999999998</v>
      </c>
      <c r="U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1032.1599999999999</v>
      </c>
      <c r="V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1099.95</v>
      </c>
      <c r="W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1056.5700000000002</v>
      </c>
      <c r="X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1210.3699999999999</v>
      </c>
      <c r="Y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1048.73</v>
      </c>
    </row>
    <row r="325" spans="1:25" x14ac:dyDescent="0.2">
      <c r="A325" s="83">
        <f t="shared" si="8"/>
        <v>42360</v>
      </c>
      <c r="B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973.28</v>
      </c>
      <c r="C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978.05</v>
      </c>
      <c r="D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1003.4499999999999</v>
      </c>
      <c r="E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1012.41</v>
      </c>
      <c r="F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1012.39</v>
      </c>
      <c r="G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986.9</v>
      </c>
      <c r="H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958.92</v>
      </c>
      <c r="I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1066.5899999999999</v>
      </c>
      <c r="J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1011.1</v>
      </c>
      <c r="K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1010.79</v>
      </c>
      <c r="L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1002.17</v>
      </c>
      <c r="M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969.54</v>
      </c>
      <c r="N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972.18999999999994</v>
      </c>
      <c r="O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987.4</v>
      </c>
      <c r="P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1066.46</v>
      </c>
      <c r="Q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1057.25</v>
      </c>
      <c r="R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979.3</v>
      </c>
      <c r="S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1043.71</v>
      </c>
      <c r="T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1059.1300000000001</v>
      </c>
      <c r="U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1045.8800000000001</v>
      </c>
      <c r="V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1096.5900000000001</v>
      </c>
      <c r="W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1030.9699999999998</v>
      </c>
      <c r="X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1209.8600000000001</v>
      </c>
      <c r="Y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1041.3800000000001</v>
      </c>
    </row>
    <row r="326" spans="1:25" x14ac:dyDescent="0.2">
      <c r="A326" s="83">
        <f t="shared" si="8"/>
        <v>42361</v>
      </c>
      <c r="B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984.58999999999992</v>
      </c>
      <c r="C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978.06999999999994</v>
      </c>
      <c r="D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1003.52</v>
      </c>
      <c r="E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1012.3100000000001</v>
      </c>
      <c r="F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1012.1999999999999</v>
      </c>
      <c r="G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999.46</v>
      </c>
      <c r="H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955.68999999999994</v>
      </c>
      <c r="I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1053.3600000000001</v>
      </c>
      <c r="J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991.59</v>
      </c>
      <c r="K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1010.84</v>
      </c>
      <c r="L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985.44999999999993</v>
      </c>
      <c r="M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1024.0899999999999</v>
      </c>
      <c r="N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1024.4499999999998</v>
      </c>
      <c r="O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1008.7499999999999</v>
      </c>
      <c r="P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985.55000000000007</v>
      </c>
      <c r="Q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985.94999999999993</v>
      </c>
      <c r="R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983.14</v>
      </c>
      <c r="S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1046.44</v>
      </c>
      <c r="T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1084.06</v>
      </c>
      <c r="U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1066.04</v>
      </c>
      <c r="V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1135.0700000000002</v>
      </c>
      <c r="W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1041.03</v>
      </c>
      <c r="X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1226.8100000000002</v>
      </c>
      <c r="Y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1065.94</v>
      </c>
    </row>
    <row r="327" spans="1:25" x14ac:dyDescent="0.2">
      <c r="A327" s="83">
        <f t="shared" si="8"/>
        <v>42362</v>
      </c>
      <c r="B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985.54000000000008</v>
      </c>
      <c r="C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977.83</v>
      </c>
      <c r="D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998.94</v>
      </c>
      <c r="E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1012.0999999999999</v>
      </c>
      <c r="F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1012.03</v>
      </c>
      <c r="G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1012.32</v>
      </c>
      <c r="H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959.44</v>
      </c>
      <c r="I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1066.98</v>
      </c>
      <c r="J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1011.2900000000001</v>
      </c>
      <c r="K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1042.23</v>
      </c>
      <c r="L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1042.51</v>
      </c>
      <c r="M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972.39</v>
      </c>
      <c r="N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990.85</v>
      </c>
      <c r="O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1010.6999999999999</v>
      </c>
      <c r="P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1092.0300000000002</v>
      </c>
      <c r="Q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1092.58</v>
      </c>
      <c r="R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1022.1800000000001</v>
      </c>
      <c r="S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1032.3400000000001</v>
      </c>
      <c r="T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1033.96</v>
      </c>
      <c r="U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1050.03</v>
      </c>
      <c r="V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1106.6300000000001</v>
      </c>
      <c r="W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1060.78</v>
      </c>
      <c r="X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1185.6300000000001</v>
      </c>
      <c r="Y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1041.3499999999999</v>
      </c>
    </row>
    <row r="328" spans="1:25" x14ac:dyDescent="0.2">
      <c r="A328" s="83">
        <f t="shared" si="8"/>
        <v>42363</v>
      </c>
      <c r="B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969.9799999999999</v>
      </c>
      <c r="C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1021.27</v>
      </c>
      <c r="D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1039.94</v>
      </c>
      <c r="E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1059.22</v>
      </c>
      <c r="F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1059.24</v>
      </c>
      <c r="G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1031.1300000000001</v>
      </c>
      <c r="H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971.36</v>
      </c>
      <c r="I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1085.8</v>
      </c>
      <c r="J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1011.83</v>
      </c>
      <c r="K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1024.54</v>
      </c>
      <c r="L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998.18999999999994</v>
      </c>
      <c r="M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1021.9599999999999</v>
      </c>
      <c r="N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997.58</v>
      </c>
      <c r="O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972.68999999999994</v>
      </c>
      <c r="P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1010.6899999999999</v>
      </c>
      <c r="Q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985.76</v>
      </c>
      <c r="R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981.77</v>
      </c>
      <c r="S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1045.08</v>
      </c>
      <c r="T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1051.3000000000002</v>
      </c>
      <c r="U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1051.0899999999999</v>
      </c>
      <c r="V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1105.52</v>
      </c>
      <c r="W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1040.73</v>
      </c>
      <c r="X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1184.0900000000001</v>
      </c>
      <c r="Y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1040.2</v>
      </c>
    </row>
    <row r="329" spans="1:25" x14ac:dyDescent="0.2">
      <c r="A329" s="83">
        <f t="shared" si="8"/>
        <v>42364</v>
      </c>
      <c r="B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972.81000000000006</v>
      </c>
      <c r="C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1042.72</v>
      </c>
      <c r="D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1058.29</v>
      </c>
      <c r="E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1069.06</v>
      </c>
      <c r="F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1068.93</v>
      </c>
      <c r="G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1058.6300000000001</v>
      </c>
      <c r="H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991.71</v>
      </c>
      <c r="I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991.42</v>
      </c>
      <c r="J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1003.69</v>
      </c>
      <c r="K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1046.98</v>
      </c>
      <c r="L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1032.47</v>
      </c>
      <c r="M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999.9</v>
      </c>
      <c r="N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999.67</v>
      </c>
      <c r="O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1008.32</v>
      </c>
      <c r="P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1008.2600000000001</v>
      </c>
      <c r="Q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965.21999999999991</v>
      </c>
      <c r="R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1012.3100000000001</v>
      </c>
      <c r="S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1143.46</v>
      </c>
      <c r="T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1179.8400000000001</v>
      </c>
      <c r="U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1130.9099999999999</v>
      </c>
      <c r="V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1047.98</v>
      </c>
      <c r="W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1035.06</v>
      </c>
      <c r="X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1198.4000000000001</v>
      </c>
      <c r="Y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1040.0300000000002</v>
      </c>
    </row>
    <row r="330" spans="1:25" x14ac:dyDescent="0.2">
      <c r="A330" s="83">
        <f t="shared" si="8"/>
        <v>42365</v>
      </c>
      <c r="B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973.19</v>
      </c>
      <c r="C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1042.8200000000002</v>
      </c>
      <c r="D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1058.1399999999999</v>
      </c>
      <c r="E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1068.8</v>
      </c>
      <c r="F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1068.75</v>
      </c>
      <c r="G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1058.21</v>
      </c>
      <c r="H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1013.68</v>
      </c>
      <c r="I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976.99999999999989</v>
      </c>
      <c r="J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986.52</v>
      </c>
      <c r="K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1060.54</v>
      </c>
      <c r="L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1017.33</v>
      </c>
      <c r="M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1007.95</v>
      </c>
      <c r="N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1007.68</v>
      </c>
      <c r="O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1016.8199999999999</v>
      </c>
      <c r="P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1016.63</v>
      </c>
      <c r="Q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989.70999999999992</v>
      </c>
      <c r="R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990.6099999999999</v>
      </c>
      <c r="S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1119.0500000000002</v>
      </c>
      <c r="T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1121.2599999999998</v>
      </c>
      <c r="U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1100.78</v>
      </c>
      <c r="V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1060.3499999999999</v>
      </c>
      <c r="W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1002.7299999999999</v>
      </c>
      <c r="X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1144.28</v>
      </c>
      <c r="Y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1009.71</v>
      </c>
    </row>
    <row r="331" spans="1:25" x14ac:dyDescent="0.2">
      <c r="A331" s="83">
        <f t="shared" si="8"/>
        <v>42366</v>
      </c>
      <c r="B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998.99</v>
      </c>
      <c r="C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1069.04</v>
      </c>
      <c r="D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1069.1399999999999</v>
      </c>
      <c r="E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1095.04</v>
      </c>
      <c r="F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1095.48</v>
      </c>
      <c r="G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1069.71</v>
      </c>
      <c r="H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1022.75</v>
      </c>
      <c r="I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1152.3600000000001</v>
      </c>
      <c r="J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1053.99</v>
      </c>
      <c r="K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1077.46</v>
      </c>
      <c r="L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1067</v>
      </c>
      <c r="M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991.45999999999992</v>
      </c>
      <c r="N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990.91</v>
      </c>
      <c r="O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1010.63</v>
      </c>
      <c r="P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1091.5999999999999</v>
      </c>
      <c r="Q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1066.42</v>
      </c>
      <c r="R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1021.36</v>
      </c>
      <c r="S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1028.4000000000001</v>
      </c>
      <c r="T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1028.8600000000001</v>
      </c>
      <c r="U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1029.53</v>
      </c>
      <c r="V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1071.51</v>
      </c>
      <c r="W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1022.86</v>
      </c>
      <c r="X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1110.75</v>
      </c>
      <c r="Y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1003.4799999999999</v>
      </c>
    </row>
    <row r="332" spans="1:25" x14ac:dyDescent="0.2">
      <c r="A332" s="83">
        <f t="shared" si="8"/>
        <v>42367</v>
      </c>
      <c r="B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971.92</v>
      </c>
      <c r="C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999.21999999999991</v>
      </c>
      <c r="D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1044.75</v>
      </c>
      <c r="E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1044.8400000000001</v>
      </c>
      <c r="F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1044.6999999999998</v>
      </c>
      <c r="G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1021.73</v>
      </c>
      <c r="H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959.41000000000008</v>
      </c>
      <c r="I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1057.8400000000001</v>
      </c>
      <c r="J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1011.5799999999999</v>
      </c>
      <c r="K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997.5</v>
      </c>
      <c r="L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997.4799999999999</v>
      </c>
      <c r="M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970.02</v>
      </c>
      <c r="N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970.9899999999999</v>
      </c>
      <c r="O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984.04</v>
      </c>
      <c r="P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984.1</v>
      </c>
      <c r="Q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984.83</v>
      </c>
      <c r="R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984.34</v>
      </c>
      <c r="S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1089.4499999999998</v>
      </c>
      <c r="T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1082.4299999999998</v>
      </c>
      <c r="U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1050.1399999999999</v>
      </c>
      <c r="V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1120.26</v>
      </c>
      <c r="W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1064.29</v>
      </c>
      <c r="X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1218.1799999999998</v>
      </c>
      <c r="Y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1025.9099999999999</v>
      </c>
    </row>
    <row r="333" spans="1:25" x14ac:dyDescent="0.2">
      <c r="A333" s="83">
        <f t="shared" si="8"/>
        <v>42368</v>
      </c>
      <c r="B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978.26999999999987</v>
      </c>
      <c r="C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1039.83</v>
      </c>
      <c r="D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1059.17</v>
      </c>
      <c r="E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1059.27</v>
      </c>
      <c r="F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1069.1999999999998</v>
      </c>
      <c r="G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1045.06</v>
      </c>
      <c r="H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979.6</v>
      </c>
      <c r="I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1086.0300000000002</v>
      </c>
      <c r="J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1032.24</v>
      </c>
      <c r="K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1043.03</v>
      </c>
      <c r="L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997.89</v>
      </c>
      <c r="M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989.06000000000006</v>
      </c>
      <c r="N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989.3</v>
      </c>
      <c r="O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989.09</v>
      </c>
      <c r="P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997.58</v>
      </c>
      <c r="Q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1011.11</v>
      </c>
      <c r="R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959.96</v>
      </c>
      <c r="S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1027.1599999999999</v>
      </c>
      <c r="T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1025.6999999999998</v>
      </c>
      <c r="U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1027.0899999999999</v>
      </c>
      <c r="V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1080.8600000000001</v>
      </c>
      <c r="W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1019.8399999999999</v>
      </c>
      <c r="X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1199.46</v>
      </c>
      <c r="Y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983.96</v>
      </c>
    </row>
    <row r="334" spans="1:25" x14ac:dyDescent="0.2">
      <c r="A334" s="83">
        <f t="shared" si="8"/>
        <v>42369</v>
      </c>
      <c r="B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984.11</v>
      </c>
      <c r="C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994.44999999999993</v>
      </c>
      <c r="D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1021.01</v>
      </c>
      <c r="E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1021.1099999999999</v>
      </c>
      <c r="F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1030.3600000000001</v>
      </c>
      <c r="G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1012.53</v>
      </c>
      <c r="H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959.27</v>
      </c>
      <c r="I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1076.04</v>
      </c>
      <c r="J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1023.18</v>
      </c>
      <c r="K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1076.5500000000002</v>
      </c>
      <c r="L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1018.6700000000001</v>
      </c>
      <c r="M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956.78000000000009</v>
      </c>
      <c r="N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960.9899999999999</v>
      </c>
      <c r="O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961.13</v>
      </c>
      <c r="P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1028.8399999999999</v>
      </c>
      <c r="Q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1011.96</v>
      </c>
      <c r="R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983.19999999999993</v>
      </c>
      <c r="S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1106.3400000000001</v>
      </c>
      <c r="T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1127.51</v>
      </c>
      <c r="U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1085.81</v>
      </c>
      <c r="V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1136.1399999999999</v>
      </c>
      <c r="W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1085.98</v>
      </c>
      <c r="X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1296.0300000000002</v>
      </c>
      <c r="Y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1244.0100000000002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151</v>
      </c>
      <c r="B336" s="82"/>
      <c r="C336" s="82"/>
      <c r="D336" s="82"/>
    </row>
    <row r="337" spans="1:27" ht="12.75" x14ac:dyDescent="0.2">
      <c r="A337" s="172" t="s">
        <v>48</v>
      </c>
      <c r="B337" s="183" t="s">
        <v>122</v>
      </c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5"/>
    </row>
    <row r="338" spans="1:27" ht="12.75" x14ac:dyDescent="0.2">
      <c r="A338" s="173"/>
      <c r="B338" s="186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8"/>
    </row>
    <row r="339" spans="1:27" ht="12.75" customHeight="1" x14ac:dyDescent="0.2">
      <c r="A339" s="173"/>
      <c r="B339" s="175" t="s">
        <v>123</v>
      </c>
      <c r="C339" s="166" t="s">
        <v>124</v>
      </c>
      <c r="D339" s="166" t="s">
        <v>125</v>
      </c>
      <c r="E339" s="166" t="s">
        <v>126</v>
      </c>
      <c r="F339" s="166" t="s">
        <v>127</v>
      </c>
      <c r="G339" s="166" t="s">
        <v>128</v>
      </c>
      <c r="H339" s="166" t="s">
        <v>129</v>
      </c>
      <c r="I339" s="166" t="s">
        <v>130</v>
      </c>
      <c r="J339" s="166" t="s">
        <v>131</v>
      </c>
      <c r="K339" s="166" t="s">
        <v>132</v>
      </c>
      <c r="L339" s="166" t="s">
        <v>133</v>
      </c>
      <c r="M339" s="166" t="s">
        <v>134</v>
      </c>
      <c r="N339" s="177" t="s">
        <v>135</v>
      </c>
      <c r="O339" s="166" t="s">
        <v>136</v>
      </c>
      <c r="P339" s="166" t="s">
        <v>137</v>
      </c>
      <c r="Q339" s="166" t="s">
        <v>138</v>
      </c>
      <c r="R339" s="166" t="s">
        <v>139</v>
      </c>
      <c r="S339" s="166" t="s">
        <v>140</v>
      </c>
      <c r="T339" s="166" t="s">
        <v>141</v>
      </c>
      <c r="U339" s="166" t="s">
        <v>142</v>
      </c>
      <c r="V339" s="166" t="s">
        <v>143</v>
      </c>
      <c r="W339" s="166" t="s">
        <v>144</v>
      </c>
      <c r="X339" s="166" t="s">
        <v>145</v>
      </c>
      <c r="Y339" s="166" t="s">
        <v>146</v>
      </c>
    </row>
    <row r="340" spans="1:27" ht="11.25" customHeight="1" x14ac:dyDescent="0.2">
      <c r="A340" s="174"/>
      <c r="B340" s="176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78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</row>
    <row r="341" spans="1:27" ht="15.75" customHeight="1" x14ac:dyDescent="0.2">
      <c r="A341" s="83">
        <f>A304</f>
        <v>42339</v>
      </c>
      <c r="B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1017.3</v>
      </c>
      <c r="C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1065.75</v>
      </c>
      <c r="D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1097.6799999999998</v>
      </c>
      <c r="E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1097.72</v>
      </c>
      <c r="F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1081.56</v>
      </c>
      <c r="G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1081.82</v>
      </c>
      <c r="H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1032.52</v>
      </c>
      <c r="I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1164.33</v>
      </c>
      <c r="J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1090.76</v>
      </c>
      <c r="K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1105.79</v>
      </c>
      <c r="L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1094.8800000000001</v>
      </c>
      <c r="M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1039.78</v>
      </c>
      <c r="N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1026.42</v>
      </c>
      <c r="O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1061.79</v>
      </c>
      <c r="P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1196.27</v>
      </c>
      <c r="Q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1165.3699999999999</v>
      </c>
      <c r="R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1056.28</v>
      </c>
      <c r="S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965.23</v>
      </c>
      <c r="T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957.5</v>
      </c>
      <c r="U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981.95999999999992</v>
      </c>
      <c r="V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959.99</v>
      </c>
      <c r="W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963.63</v>
      </c>
      <c r="X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1063.5899999999999</v>
      </c>
      <c r="Y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950.33999999999992</v>
      </c>
      <c r="AA341" s="84"/>
    </row>
    <row r="342" spans="1:27" x14ac:dyDescent="0.2">
      <c r="A342" s="83">
        <f>A341+1</f>
        <v>42340</v>
      </c>
      <c r="B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1012.23</v>
      </c>
      <c r="C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1060.04</v>
      </c>
      <c r="D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1091.4099999999999</v>
      </c>
      <c r="E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1080.79</v>
      </c>
      <c r="F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1080.9299999999998</v>
      </c>
      <c r="G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1071.54</v>
      </c>
      <c r="H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1013.17</v>
      </c>
      <c r="I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1115.08</v>
      </c>
      <c r="J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1034.8699999999999</v>
      </c>
      <c r="K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1047.9299999999998</v>
      </c>
      <c r="L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1038.26</v>
      </c>
      <c r="M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973.97</v>
      </c>
      <c r="N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992.96999999999991</v>
      </c>
      <c r="O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996.74</v>
      </c>
      <c r="P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1087.98</v>
      </c>
      <c r="Q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1088.92</v>
      </c>
      <c r="R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1009.0600000000001</v>
      </c>
      <c r="S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959.24</v>
      </c>
      <c r="T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959.36</v>
      </c>
      <c r="U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945.4</v>
      </c>
      <c r="V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990.16</v>
      </c>
      <c r="W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937.68</v>
      </c>
      <c r="X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1118.5099999999998</v>
      </c>
      <c r="Y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957.39</v>
      </c>
    </row>
    <row r="343" spans="1:27" x14ac:dyDescent="0.2">
      <c r="A343" s="83">
        <f t="shared" ref="A343:A371" si="9">A342+1</f>
        <v>42341</v>
      </c>
      <c r="B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986.16</v>
      </c>
      <c r="C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1026.1199999999999</v>
      </c>
      <c r="D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1040.4099999999999</v>
      </c>
      <c r="E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1040.3600000000001</v>
      </c>
      <c r="F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1050.27</v>
      </c>
      <c r="G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1031.47</v>
      </c>
      <c r="H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986.8</v>
      </c>
      <c r="I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1085.25</v>
      </c>
      <c r="J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1039.9000000000001</v>
      </c>
      <c r="K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1039.1599999999999</v>
      </c>
      <c r="L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1029.9699999999998</v>
      </c>
      <c r="M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952.94</v>
      </c>
      <c r="N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952.85</v>
      </c>
      <c r="O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960.04000000000008</v>
      </c>
      <c r="P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1020.62</v>
      </c>
      <c r="Q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1012.34</v>
      </c>
      <c r="R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979.76999999999987</v>
      </c>
      <c r="S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996.86</v>
      </c>
      <c r="T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999.34</v>
      </c>
      <c r="U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983.35</v>
      </c>
      <c r="V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1017.92</v>
      </c>
      <c r="W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980.38</v>
      </c>
      <c r="X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1115.48</v>
      </c>
      <c r="Y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965.9</v>
      </c>
    </row>
    <row r="344" spans="1:27" x14ac:dyDescent="0.2">
      <c r="A344" s="83">
        <f t="shared" si="9"/>
        <v>42342</v>
      </c>
      <c r="B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977.62</v>
      </c>
      <c r="C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1021.54</v>
      </c>
      <c r="D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1040.5999999999999</v>
      </c>
      <c r="E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1040.56</v>
      </c>
      <c r="F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1040.8</v>
      </c>
      <c r="G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1031.8600000000001</v>
      </c>
      <c r="H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978.92</v>
      </c>
      <c r="I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1086</v>
      </c>
      <c r="J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1036.02</v>
      </c>
      <c r="K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1049.5999999999999</v>
      </c>
      <c r="L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1039.76</v>
      </c>
      <c r="M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967.61</v>
      </c>
      <c r="N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975.25</v>
      </c>
      <c r="O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994.54</v>
      </c>
      <c r="P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1025.5900000000001</v>
      </c>
      <c r="Q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995.14</v>
      </c>
      <c r="R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955.2</v>
      </c>
      <c r="S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1006.54</v>
      </c>
      <c r="T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1008.3399999999999</v>
      </c>
      <c r="U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994.12</v>
      </c>
      <c r="V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1025.3200000000002</v>
      </c>
      <c r="W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975.06999999999994</v>
      </c>
      <c r="X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1128.1399999999999</v>
      </c>
      <c r="Y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970.12</v>
      </c>
    </row>
    <row r="345" spans="1:27" x14ac:dyDescent="0.2">
      <c r="A345" s="83">
        <f t="shared" si="9"/>
        <v>42343</v>
      </c>
      <c r="B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964.42</v>
      </c>
      <c r="C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1000.2399999999999</v>
      </c>
      <c r="D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1024.31</v>
      </c>
      <c r="E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1024.32</v>
      </c>
      <c r="F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1019.31</v>
      </c>
      <c r="G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1010.41</v>
      </c>
      <c r="H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957.42000000000007</v>
      </c>
      <c r="I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941.53</v>
      </c>
      <c r="J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999.11</v>
      </c>
      <c r="K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1019.0400000000001</v>
      </c>
      <c r="L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1000.2499999999999</v>
      </c>
      <c r="M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990.83</v>
      </c>
      <c r="N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973.33</v>
      </c>
      <c r="O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990.71999999999991</v>
      </c>
      <c r="P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999.82</v>
      </c>
      <c r="Q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1014.3499999999999</v>
      </c>
      <c r="R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951.96</v>
      </c>
      <c r="S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1105.1300000000001</v>
      </c>
      <c r="T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1173.25</v>
      </c>
      <c r="U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1172.03</v>
      </c>
      <c r="V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1126.4299999999998</v>
      </c>
      <c r="W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1001.0899999999999</v>
      </c>
      <c r="X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1192.77</v>
      </c>
      <c r="Y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1033.52</v>
      </c>
    </row>
    <row r="346" spans="1:27" x14ac:dyDescent="0.2">
      <c r="A346" s="83">
        <f t="shared" si="9"/>
        <v>42344</v>
      </c>
      <c r="B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964.93999999999994</v>
      </c>
      <c r="C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1000.36</v>
      </c>
      <c r="D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1024.26</v>
      </c>
      <c r="E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1024.0900000000001</v>
      </c>
      <c r="F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1018.0200000000001</v>
      </c>
      <c r="G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1009.35</v>
      </c>
      <c r="H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991.75</v>
      </c>
      <c r="I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991.6</v>
      </c>
      <c r="J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937.83</v>
      </c>
      <c r="K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1089.1399999999999</v>
      </c>
      <c r="L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1047.1599999999999</v>
      </c>
      <c r="M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1027.31</v>
      </c>
      <c r="N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998.28</v>
      </c>
      <c r="O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998.63</v>
      </c>
      <c r="P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1037.2199999999998</v>
      </c>
      <c r="Q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1064.3600000000001</v>
      </c>
      <c r="R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984.2700000000001</v>
      </c>
      <c r="S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1099.33</v>
      </c>
      <c r="T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1116.08</v>
      </c>
      <c r="U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1117.26</v>
      </c>
      <c r="V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1074.4299999999998</v>
      </c>
      <c r="W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998.3599999999999</v>
      </c>
      <c r="X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1132.48</v>
      </c>
      <c r="Y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996.9</v>
      </c>
    </row>
    <row r="347" spans="1:27" x14ac:dyDescent="0.2">
      <c r="A347" s="83">
        <f t="shared" si="9"/>
        <v>42345</v>
      </c>
      <c r="B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969.54</v>
      </c>
      <c r="C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1003.5099999999999</v>
      </c>
      <c r="D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1031.06</v>
      </c>
      <c r="E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1040.8</v>
      </c>
      <c r="F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1040.8499999999999</v>
      </c>
      <c r="G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1003.78</v>
      </c>
      <c r="H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953.70999999999992</v>
      </c>
      <c r="I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1047.02</v>
      </c>
      <c r="J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1013.4</v>
      </c>
      <c r="K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1018.9799999999999</v>
      </c>
      <c r="L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1009.78</v>
      </c>
      <c r="M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951.85</v>
      </c>
      <c r="N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951.65</v>
      </c>
      <c r="O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951.58</v>
      </c>
      <c r="P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1000.68</v>
      </c>
      <c r="Q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984.03</v>
      </c>
      <c r="R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949.31</v>
      </c>
      <c r="S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1027.56</v>
      </c>
      <c r="T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1028.81</v>
      </c>
      <c r="U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1015.03</v>
      </c>
      <c r="V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1084.06</v>
      </c>
      <c r="W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997.69</v>
      </c>
      <c r="X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1160.77</v>
      </c>
      <c r="Y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987.59</v>
      </c>
    </row>
    <row r="348" spans="1:27" x14ac:dyDescent="0.2">
      <c r="A348" s="83">
        <f t="shared" si="9"/>
        <v>42346</v>
      </c>
      <c r="B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945.4899999999999</v>
      </c>
      <c r="C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985.89</v>
      </c>
      <c r="D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1012.41</v>
      </c>
      <c r="E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1012.52</v>
      </c>
      <c r="F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1003.4599999999999</v>
      </c>
      <c r="G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986.02</v>
      </c>
      <c r="H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946.28</v>
      </c>
      <c r="I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1047.3499999999999</v>
      </c>
      <c r="J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1004.99</v>
      </c>
      <c r="K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1037.6599999999999</v>
      </c>
      <c r="L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1023.0400000000001</v>
      </c>
      <c r="M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954.8</v>
      </c>
      <c r="N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954.42</v>
      </c>
      <c r="O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954.42</v>
      </c>
      <c r="P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1000.35</v>
      </c>
      <c r="Q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984.03</v>
      </c>
      <c r="R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950.09</v>
      </c>
      <c r="S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1044.1300000000001</v>
      </c>
      <c r="T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1045.6599999999999</v>
      </c>
      <c r="U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1015.7399999999999</v>
      </c>
      <c r="V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1086.77</v>
      </c>
      <c r="W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1005.97</v>
      </c>
      <c r="X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1203.3699999999999</v>
      </c>
      <c r="Y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1019.16</v>
      </c>
    </row>
    <row r="349" spans="1:27" x14ac:dyDescent="0.2">
      <c r="A349" s="83">
        <f t="shared" si="9"/>
        <v>42347</v>
      </c>
      <c r="B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938.09999999999991</v>
      </c>
      <c r="C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986.34</v>
      </c>
      <c r="D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1012.88</v>
      </c>
      <c r="E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1012.9499999999999</v>
      </c>
      <c r="F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1003.89</v>
      </c>
      <c r="G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986.64</v>
      </c>
      <c r="H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947.63</v>
      </c>
      <c r="I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1048.9099999999999</v>
      </c>
      <c r="J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974.7399999999999</v>
      </c>
      <c r="K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985.53</v>
      </c>
      <c r="L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960.68000000000006</v>
      </c>
      <c r="M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986.5200000000001</v>
      </c>
      <c r="N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948.16</v>
      </c>
      <c r="O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948.26999999999987</v>
      </c>
      <c r="P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993.65</v>
      </c>
      <c r="Q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985.54</v>
      </c>
      <c r="R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939.56000000000006</v>
      </c>
      <c r="S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1037.9499999999998</v>
      </c>
      <c r="T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1054.46</v>
      </c>
      <c r="U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1011.43</v>
      </c>
      <c r="V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1087.7199999999998</v>
      </c>
      <c r="W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1004.82</v>
      </c>
      <c r="X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1205.8400000000001</v>
      </c>
      <c r="Y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1003.24</v>
      </c>
    </row>
    <row r="350" spans="1:27" x14ac:dyDescent="0.2">
      <c r="A350" s="83">
        <f t="shared" si="9"/>
        <v>42348</v>
      </c>
      <c r="B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937.53</v>
      </c>
      <c r="C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985.83</v>
      </c>
      <c r="D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1003.4599999999999</v>
      </c>
      <c r="E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1012.59</v>
      </c>
      <c r="F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1003.62</v>
      </c>
      <c r="G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986.57</v>
      </c>
      <c r="H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946.9</v>
      </c>
      <c r="I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1048.48</v>
      </c>
      <c r="J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974.94999999999993</v>
      </c>
      <c r="K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976.87</v>
      </c>
      <c r="L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952.71999999999991</v>
      </c>
      <c r="M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985.5</v>
      </c>
      <c r="N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960.55000000000007</v>
      </c>
      <c r="O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947.71999999999991</v>
      </c>
      <c r="P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993.49</v>
      </c>
      <c r="Q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985.67</v>
      </c>
      <c r="R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939.67</v>
      </c>
      <c r="S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1037.3000000000002</v>
      </c>
      <c r="T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1055.3800000000001</v>
      </c>
      <c r="U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1011.03</v>
      </c>
      <c r="V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1077.28</v>
      </c>
      <c r="W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999.75</v>
      </c>
      <c r="X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1184.51</v>
      </c>
      <c r="Y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1003.31</v>
      </c>
    </row>
    <row r="351" spans="1:27" x14ac:dyDescent="0.2">
      <c r="A351" s="83">
        <f t="shared" si="9"/>
        <v>42349</v>
      </c>
      <c r="B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938.32</v>
      </c>
      <c r="C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984.5</v>
      </c>
      <c r="D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1010.97</v>
      </c>
      <c r="E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1010.9</v>
      </c>
      <c r="F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1002.0500000000001</v>
      </c>
      <c r="G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984.95</v>
      </c>
      <c r="H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937.46</v>
      </c>
      <c r="I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1033.4699999999998</v>
      </c>
      <c r="J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980.8</v>
      </c>
      <c r="K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983.38</v>
      </c>
      <c r="L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966.63</v>
      </c>
      <c r="M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989.99</v>
      </c>
      <c r="N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938.29</v>
      </c>
      <c r="O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965.14</v>
      </c>
      <c r="P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1036.27</v>
      </c>
      <c r="Q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1022.85</v>
      </c>
      <c r="R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961.4799999999999</v>
      </c>
      <c r="S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1022.42</v>
      </c>
      <c r="T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1036.7599999999998</v>
      </c>
      <c r="U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1011.78</v>
      </c>
      <c r="V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1078.42</v>
      </c>
      <c r="W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1027.71</v>
      </c>
      <c r="X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1186.54</v>
      </c>
      <c r="Y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1012.27</v>
      </c>
    </row>
    <row r="352" spans="1:27" x14ac:dyDescent="0.2">
      <c r="A352" s="83">
        <f t="shared" si="9"/>
        <v>42350</v>
      </c>
      <c r="B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952.87</v>
      </c>
      <c r="C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971.59</v>
      </c>
      <c r="D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998.76</v>
      </c>
      <c r="E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1008.29</v>
      </c>
      <c r="F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998.86</v>
      </c>
      <c r="G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998.96</v>
      </c>
      <c r="H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972.55000000000007</v>
      </c>
      <c r="I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939.45999999999992</v>
      </c>
      <c r="J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1021.06</v>
      </c>
      <c r="K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998.17</v>
      </c>
      <c r="L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963.30000000000007</v>
      </c>
      <c r="M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963.11</v>
      </c>
      <c r="N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988.56</v>
      </c>
      <c r="O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1011.38</v>
      </c>
      <c r="P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1011.42</v>
      </c>
      <c r="Q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1012.04</v>
      </c>
      <c r="R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951.22</v>
      </c>
      <c r="S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1132.02</v>
      </c>
      <c r="T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1130.56</v>
      </c>
      <c r="U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1134.48</v>
      </c>
      <c r="V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1093.05</v>
      </c>
      <c r="W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1030.47</v>
      </c>
      <c r="X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1214.33</v>
      </c>
      <c r="Y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1025.29</v>
      </c>
    </row>
    <row r="353" spans="1:25" x14ac:dyDescent="0.2">
      <c r="A353" s="83">
        <f t="shared" si="9"/>
        <v>42351</v>
      </c>
      <c r="B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954.13</v>
      </c>
      <c r="C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963.11</v>
      </c>
      <c r="D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998.82999999999993</v>
      </c>
      <c r="E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998.87</v>
      </c>
      <c r="F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998.68999999999994</v>
      </c>
      <c r="G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989.66</v>
      </c>
      <c r="H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972.29</v>
      </c>
      <c r="I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963.74999999999989</v>
      </c>
      <c r="J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962.42</v>
      </c>
      <c r="K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1045.9299999999998</v>
      </c>
      <c r="L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1007.41</v>
      </c>
      <c r="M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998.34999999999991</v>
      </c>
      <c r="N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998.09</v>
      </c>
      <c r="O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1026.06</v>
      </c>
      <c r="P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1025.98</v>
      </c>
      <c r="Q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1012.4699999999999</v>
      </c>
      <c r="R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951.04000000000008</v>
      </c>
      <c r="S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1128.75</v>
      </c>
      <c r="T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1128.18</v>
      </c>
      <c r="U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1126.6099999999999</v>
      </c>
      <c r="V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1084.8400000000001</v>
      </c>
      <c r="W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1027.69</v>
      </c>
      <c r="X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1213.17</v>
      </c>
      <c r="Y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1015.84</v>
      </c>
    </row>
    <row r="354" spans="1:25" x14ac:dyDescent="0.2">
      <c r="A354" s="83">
        <f t="shared" si="9"/>
        <v>42352</v>
      </c>
      <c r="B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937.70999999999992</v>
      </c>
      <c r="C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984.75999999999988</v>
      </c>
      <c r="D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1011.0799999999999</v>
      </c>
      <c r="E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1011.03</v>
      </c>
      <c r="F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1001.93</v>
      </c>
      <c r="G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984.7399999999999</v>
      </c>
      <c r="H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937.41</v>
      </c>
      <c r="I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1033.25</v>
      </c>
      <c r="J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980.56999999999994</v>
      </c>
      <c r="K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991.51</v>
      </c>
      <c r="L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974.54</v>
      </c>
      <c r="M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964.76</v>
      </c>
      <c r="N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943.36</v>
      </c>
      <c r="O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964.94999999999993</v>
      </c>
      <c r="P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1036.07</v>
      </c>
      <c r="Q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1022.93</v>
      </c>
      <c r="R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961.03000000000009</v>
      </c>
      <c r="S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1024.1300000000001</v>
      </c>
      <c r="T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1039.71</v>
      </c>
      <c r="U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1012.9899999999999</v>
      </c>
      <c r="V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1077.7199999999998</v>
      </c>
      <c r="W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1032.31</v>
      </c>
      <c r="X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1194.1399999999999</v>
      </c>
      <c r="Y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1013.6899999999999</v>
      </c>
    </row>
    <row r="355" spans="1:25" x14ac:dyDescent="0.2">
      <c r="A355" s="83">
        <f t="shared" si="9"/>
        <v>42353</v>
      </c>
      <c r="B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938.18</v>
      </c>
      <c r="C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984.48</v>
      </c>
      <c r="D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1010.99</v>
      </c>
      <c r="E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1011.2299999999999</v>
      </c>
      <c r="F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1002.22</v>
      </c>
      <c r="G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993.75</v>
      </c>
      <c r="H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945.73</v>
      </c>
      <c r="I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1047.1599999999999</v>
      </c>
      <c r="J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981.15</v>
      </c>
      <c r="K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992.03000000000009</v>
      </c>
      <c r="L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950.92</v>
      </c>
      <c r="M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1022.0899999999999</v>
      </c>
      <c r="N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981.29</v>
      </c>
      <c r="O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952.56</v>
      </c>
      <c r="P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1000.03</v>
      </c>
      <c r="Q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992.57</v>
      </c>
      <c r="R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951.73</v>
      </c>
      <c r="S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1059.17</v>
      </c>
      <c r="T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1048.05</v>
      </c>
      <c r="U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1016.78</v>
      </c>
      <c r="V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1088.9000000000001</v>
      </c>
      <c r="W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1063.6999999999998</v>
      </c>
      <c r="X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1246.47</v>
      </c>
      <c r="Y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1078.71</v>
      </c>
    </row>
    <row r="356" spans="1:25" x14ac:dyDescent="0.2">
      <c r="A356" s="83">
        <f t="shared" si="9"/>
        <v>42354</v>
      </c>
      <c r="B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944.06</v>
      </c>
      <c r="C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984.4</v>
      </c>
      <c r="D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1010.99</v>
      </c>
      <c r="E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1011.01</v>
      </c>
      <c r="F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1011.2299999999999</v>
      </c>
      <c r="G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993.79</v>
      </c>
      <c r="H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938.18999999999994</v>
      </c>
      <c r="I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1034.0500000000002</v>
      </c>
      <c r="J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973.92</v>
      </c>
      <c r="K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967.49</v>
      </c>
      <c r="L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943.44999999999993</v>
      </c>
      <c r="M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1051.0700000000002</v>
      </c>
      <c r="N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1003.4699999999999</v>
      </c>
      <c r="O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987.75</v>
      </c>
      <c r="P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992.21</v>
      </c>
      <c r="Q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984.62</v>
      </c>
      <c r="R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968.18999999999994</v>
      </c>
      <c r="S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1057.19</v>
      </c>
      <c r="T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1063.03</v>
      </c>
      <c r="U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1028.22</v>
      </c>
      <c r="V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1086.56</v>
      </c>
      <c r="W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1034.8599999999999</v>
      </c>
      <c r="X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1205.1300000000001</v>
      </c>
      <c r="Y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1054.69</v>
      </c>
    </row>
    <row r="357" spans="1:25" x14ac:dyDescent="0.2">
      <c r="A357" s="83">
        <f t="shared" si="9"/>
        <v>42355</v>
      </c>
      <c r="B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952.24</v>
      </c>
      <c r="C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1002.36</v>
      </c>
      <c r="D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1011.17</v>
      </c>
      <c r="E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1020.33</v>
      </c>
      <c r="F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1020.65</v>
      </c>
      <c r="G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994.19999999999993</v>
      </c>
      <c r="H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954.03</v>
      </c>
      <c r="I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1047.5</v>
      </c>
      <c r="J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973.88</v>
      </c>
      <c r="K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967.57</v>
      </c>
      <c r="L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951.32999999999993</v>
      </c>
      <c r="M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1004.49</v>
      </c>
      <c r="N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1003.1</v>
      </c>
      <c r="O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980.03</v>
      </c>
      <c r="P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1000.5999999999999</v>
      </c>
      <c r="Q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975.96999999999991</v>
      </c>
      <c r="R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938.78</v>
      </c>
      <c r="S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1037.67</v>
      </c>
      <c r="T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1052.2399999999998</v>
      </c>
      <c r="U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1024.0999999999999</v>
      </c>
      <c r="V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1098.0999999999999</v>
      </c>
      <c r="W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1036.3600000000001</v>
      </c>
      <c r="X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1185.23</v>
      </c>
      <c r="Y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1054.0700000000002</v>
      </c>
    </row>
    <row r="358" spans="1:25" x14ac:dyDescent="0.2">
      <c r="A358" s="83">
        <f t="shared" si="9"/>
        <v>42356</v>
      </c>
      <c r="B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956.04000000000008</v>
      </c>
      <c r="C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968.06</v>
      </c>
      <c r="D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1011.3000000000001</v>
      </c>
      <c r="E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1020.52</v>
      </c>
      <c r="F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1011.35</v>
      </c>
      <c r="G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994.31000000000006</v>
      </c>
      <c r="H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946.52</v>
      </c>
      <c r="I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1033.72</v>
      </c>
      <c r="J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981.02</v>
      </c>
      <c r="K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979.66</v>
      </c>
      <c r="L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958.86</v>
      </c>
      <c r="M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1005.83</v>
      </c>
      <c r="N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982.04000000000008</v>
      </c>
      <c r="O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982.50999999999988</v>
      </c>
      <c r="P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958.29000000000008</v>
      </c>
      <c r="Q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966.4899999999999</v>
      </c>
      <c r="R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963.15</v>
      </c>
      <c r="S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1049.1300000000001</v>
      </c>
      <c r="T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1048.76</v>
      </c>
      <c r="U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1022.36</v>
      </c>
      <c r="V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1104.3400000000001</v>
      </c>
      <c r="W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1040.1799999999998</v>
      </c>
      <c r="X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1208.8699999999999</v>
      </c>
      <c r="Y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1069.21</v>
      </c>
    </row>
    <row r="359" spans="1:25" x14ac:dyDescent="0.2">
      <c r="A359" s="83">
        <f t="shared" si="9"/>
        <v>42357</v>
      </c>
      <c r="B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988.67</v>
      </c>
      <c r="C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954.71</v>
      </c>
      <c r="D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980.51</v>
      </c>
      <c r="E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989.7399999999999</v>
      </c>
      <c r="F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989.96</v>
      </c>
      <c r="G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981.18000000000006</v>
      </c>
      <c r="H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948.29000000000008</v>
      </c>
      <c r="I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987.9799999999999</v>
      </c>
      <c r="J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1031.25</v>
      </c>
      <c r="K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980.63</v>
      </c>
      <c r="L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971.84999999999991</v>
      </c>
      <c r="M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988.97</v>
      </c>
      <c r="N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997.84999999999991</v>
      </c>
      <c r="O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988.46</v>
      </c>
      <c r="P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946.28</v>
      </c>
      <c r="Q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962.75</v>
      </c>
      <c r="R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985.32</v>
      </c>
      <c r="S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1108.67</v>
      </c>
      <c r="T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1132.33</v>
      </c>
      <c r="U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1111.5999999999999</v>
      </c>
      <c r="V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1073.1100000000001</v>
      </c>
      <c r="W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1018.57</v>
      </c>
      <c r="X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1206.22</v>
      </c>
      <c r="Y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1068.05</v>
      </c>
    </row>
    <row r="360" spans="1:25" x14ac:dyDescent="0.2">
      <c r="A360" s="83">
        <f t="shared" si="9"/>
        <v>42358</v>
      </c>
      <c r="B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950.88</v>
      </c>
      <c r="C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1004.15</v>
      </c>
      <c r="D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1038.46</v>
      </c>
      <c r="E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1048.81</v>
      </c>
      <c r="F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1048.8400000000001</v>
      </c>
      <c r="G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1038.54</v>
      </c>
      <c r="H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994.92</v>
      </c>
      <c r="I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959.64</v>
      </c>
      <c r="J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989.80000000000007</v>
      </c>
      <c r="K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1040.78</v>
      </c>
      <c r="L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998.12</v>
      </c>
      <c r="M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989.32</v>
      </c>
      <c r="N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989.4</v>
      </c>
      <c r="O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998.27</v>
      </c>
      <c r="P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998.24</v>
      </c>
      <c r="Q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972.83</v>
      </c>
      <c r="R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970.41</v>
      </c>
      <c r="S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1091.9299999999998</v>
      </c>
      <c r="T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1098.8600000000001</v>
      </c>
      <c r="U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1078.2600000000002</v>
      </c>
      <c r="V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1037.6799999999998</v>
      </c>
      <c r="W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981.71</v>
      </c>
      <c r="X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1180.5900000000001</v>
      </c>
      <c r="Y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1021.63</v>
      </c>
    </row>
    <row r="361" spans="1:25" x14ac:dyDescent="0.2">
      <c r="A361" s="83">
        <f t="shared" si="9"/>
        <v>42359</v>
      </c>
      <c r="B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952.20999999999992</v>
      </c>
      <c r="C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997.87</v>
      </c>
      <c r="D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1029.76</v>
      </c>
      <c r="E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1044.3399999999999</v>
      </c>
      <c r="F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1044.31</v>
      </c>
      <c r="G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1034.81</v>
      </c>
      <c r="H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945.0100000000001</v>
      </c>
      <c r="I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1032.9699999999998</v>
      </c>
      <c r="J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996.52</v>
      </c>
      <c r="K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1014.16</v>
      </c>
      <c r="L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996.5</v>
      </c>
      <c r="M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937.20999999999992</v>
      </c>
      <c r="N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951.07</v>
      </c>
      <c r="O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958.18999999999994</v>
      </c>
      <c r="P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1018.61</v>
      </c>
      <c r="Q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1014.84</v>
      </c>
      <c r="R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961.25</v>
      </c>
      <c r="S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1041.04</v>
      </c>
      <c r="T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1040.44</v>
      </c>
      <c r="U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1012.59</v>
      </c>
      <c r="V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1078.7800000000002</v>
      </c>
      <c r="W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1036.43</v>
      </c>
      <c r="X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1186.5900000000001</v>
      </c>
      <c r="Y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1028.77</v>
      </c>
    </row>
    <row r="362" spans="1:25" x14ac:dyDescent="0.2">
      <c r="A362" s="83">
        <f t="shared" si="9"/>
        <v>42360</v>
      </c>
      <c r="B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955.1</v>
      </c>
      <c r="C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959.76</v>
      </c>
      <c r="D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984.56</v>
      </c>
      <c r="E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993.31</v>
      </c>
      <c r="F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993.3</v>
      </c>
      <c r="G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968.41</v>
      </c>
      <c r="H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941.08</v>
      </c>
      <c r="I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1046.21</v>
      </c>
      <c r="J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992.03000000000009</v>
      </c>
      <c r="K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991.73</v>
      </c>
      <c r="L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983.31</v>
      </c>
      <c r="M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951.45999999999992</v>
      </c>
      <c r="N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954.04</v>
      </c>
      <c r="O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968.89</v>
      </c>
      <c r="P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1046.0900000000001</v>
      </c>
      <c r="Q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1037.0899999999999</v>
      </c>
      <c r="R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960.9899999999999</v>
      </c>
      <c r="S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1023.87</v>
      </c>
      <c r="T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1038.92</v>
      </c>
      <c r="U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1025.99</v>
      </c>
      <c r="V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1075.5</v>
      </c>
      <c r="W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1011.43</v>
      </c>
      <c r="X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1186.0900000000001</v>
      </c>
      <c r="Y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1021.5999999999999</v>
      </c>
    </row>
    <row r="363" spans="1:25" x14ac:dyDescent="0.2">
      <c r="A363" s="83">
        <f t="shared" si="9"/>
        <v>42361</v>
      </c>
      <c r="B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966.15</v>
      </c>
      <c r="C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959.79</v>
      </c>
      <c r="D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984.63</v>
      </c>
      <c r="E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993.21</v>
      </c>
      <c r="F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993.1</v>
      </c>
      <c r="G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980.67</v>
      </c>
      <c r="H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937.93</v>
      </c>
      <c r="I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1033.29</v>
      </c>
      <c r="J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972.98</v>
      </c>
      <c r="K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991.78</v>
      </c>
      <c r="L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966.9899999999999</v>
      </c>
      <c r="M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1004.7099999999999</v>
      </c>
      <c r="N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1005.0699999999999</v>
      </c>
      <c r="O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989.7399999999999</v>
      </c>
      <c r="P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967.09</v>
      </c>
      <c r="Q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967.47</v>
      </c>
      <c r="R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964.73</v>
      </c>
      <c r="S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1026.54</v>
      </c>
      <c r="T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1063.27</v>
      </c>
      <c r="U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1045.67</v>
      </c>
      <c r="V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1113.0700000000002</v>
      </c>
      <c r="W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1021.2499999999999</v>
      </c>
      <c r="X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1202.6500000000001</v>
      </c>
      <c r="Y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1045.58</v>
      </c>
    </row>
    <row r="364" spans="1:25" x14ac:dyDescent="0.2">
      <c r="A364" s="83">
        <f t="shared" si="9"/>
        <v>42362</v>
      </c>
      <c r="B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967.07</v>
      </c>
      <c r="C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959.55</v>
      </c>
      <c r="D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980.16</v>
      </c>
      <c r="E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993.01</v>
      </c>
      <c r="F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992.93999999999994</v>
      </c>
      <c r="G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993.23</v>
      </c>
      <c r="H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941.59</v>
      </c>
      <c r="I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1046.5900000000001</v>
      </c>
      <c r="J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992.22</v>
      </c>
      <c r="K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1022.42</v>
      </c>
      <c r="L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1022.7</v>
      </c>
      <c r="M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954.24</v>
      </c>
      <c r="N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972.27</v>
      </c>
      <c r="O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991.64</v>
      </c>
      <c r="P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1071.0500000000002</v>
      </c>
      <c r="Q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1071.5900000000001</v>
      </c>
      <c r="R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1002.85</v>
      </c>
      <c r="S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1012.77</v>
      </c>
      <c r="T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1014.3499999999999</v>
      </c>
      <c r="U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1030.04</v>
      </c>
      <c r="V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1085.31</v>
      </c>
      <c r="W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1040.53</v>
      </c>
      <c r="X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1162.4299999999998</v>
      </c>
      <c r="Y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1021.5699999999999</v>
      </c>
    </row>
    <row r="365" spans="1:25" x14ac:dyDescent="0.2">
      <c r="A365" s="83">
        <f t="shared" si="9"/>
        <v>42363</v>
      </c>
      <c r="B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951.88</v>
      </c>
      <c r="C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1001.9599999999999</v>
      </c>
      <c r="D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1020.1899999999999</v>
      </c>
      <c r="E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1039.02</v>
      </c>
      <c r="F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1039.0300000000002</v>
      </c>
      <c r="G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1011.5899999999999</v>
      </c>
      <c r="H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953.2299999999999</v>
      </c>
      <c r="I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1064.9699999999998</v>
      </c>
      <c r="J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992.74</v>
      </c>
      <c r="K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1005.15</v>
      </c>
      <c r="L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979.43</v>
      </c>
      <c r="M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1002.63</v>
      </c>
      <c r="N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978.83</v>
      </c>
      <c r="O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954.53</v>
      </c>
      <c r="P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991.63</v>
      </c>
      <c r="Q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967.29</v>
      </c>
      <c r="R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963.4</v>
      </c>
      <c r="S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1025.21</v>
      </c>
      <c r="T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1031.2800000000002</v>
      </c>
      <c r="U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1031.07</v>
      </c>
      <c r="V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1084.2199999999998</v>
      </c>
      <c r="W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1020.96</v>
      </c>
      <c r="X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1160.9299999999998</v>
      </c>
      <c r="Y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1020.44</v>
      </c>
    </row>
    <row r="366" spans="1:25" x14ac:dyDescent="0.2">
      <c r="A366" s="83">
        <f t="shared" si="9"/>
        <v>42364</v>
      </c>
      <c r="B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954.65</v>
      </c>
      <c r="C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1022.91</v>
      </c>
      <c r="D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1038.1100000000001</v>
      </c>
      <c r="E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1048.6199999999999</v>
      </c>
      <c r="F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1048.5</v>
      </c>
      <c r="G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1038.44</v>
      </c>
      <c r="H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973.11</v>
      </c>
      <c r="I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972.82</v>
      </c>
      <c r="J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984.80000000000007</v>
      </c>
      <c r="K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1027.07</v>
      </c>
      <c r="L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1012.89</v>
      </c>
      <c r="M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981.09</v>
      </c>
      <c r="N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980.87</v>
      </c>
      <c r="O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989.32</v>
      </c>
      <c r="P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989.2600000000001</v>
      </c>
      <c r="Q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947.2399999999999</v>
      </c>
      <c r="R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993.21</v>
      </c>
      <c r="S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1121.27</v>
      </c>
      <c r="T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1156.79</v>
      </c>
      <c r="U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1109.01</v>
      </c>
      <c r="V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1028.04</v>
      </c>
      <c r="W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1015.4300000000001</v>
      </c>
      <c r="X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1174.9099999999999</v>
      </c>
      <c r="Y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1020.2800000000001</v>
      </c>
    </row>
    <row r="367" spans="1:25" x14ac:dyDescent="0.2">
      <c r="A367" s="83">
        <f t="shared" si="9"/>
        <v>42365</v>
      </c>
      <c r="B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955.02</v>
      </c>
      <c r="C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1023</v>
      </c>
      <c r="D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1037.96</v>
      </c>
      <c r="E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1048.3699999999999</v>
      </c>
      <c r="F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1048.3200000000002</v>
      </c>
      <c r="G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1038.03</v>
      </c>
      <c r="H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994.55</v>
      </c>
      <c r="I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958.7399999999999</v>
      </c>
      <c r="J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968.04</v>
      </c>
      <c r="K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1040.3</v>
      </c>
      <c r="L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998.12</v>
      </c>
      <c r="M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988.96</v>
      </c>
      <c r="N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988.69999999999993</v>
      </c>
      <c r="O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997.62</v>
      </c>
      <c r="P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997.43</v>
      </c>
      <c r="Q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971.15</v>
      </c>
      <c r="R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972.03</v>
      </c>
      <c r="S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1097.4299999999998</v>
      </c>
      <c r="T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1099.5899999999999</v>
      </c>
      <c r="U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1079.5899999999999</v>
      </c>
      <c r="V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1040.1199999999999</v>
      </c>
      <c r="W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983.86</v>
      </c>
      <c r="X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1122.0700000000002</v>
      </c>
      <c r="Y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990.68</v>
      </c>
    </row>
    <row r="368" spans="1:25" x14ac:dyDescent="0.2">
      <c r="A368" s="83">
        <f t="shared" si="9"/>
        <v>42366</v>
      </c>
      <c r="B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980.20999999999992</v>
      </c>
      <c r="C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1048.6100000000001</v>
      </c>
      <c r="D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1048.7</v>
      </c>
      <c r="E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1073.99</v>
      </c>
      <c r="F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1074.4099999999999</v>
      </c>
      <c r="G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1049.25</v>
      </c>
      <c r="H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1003.4</v>
      </c>
      <c r="I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1129.96</v>
      </c>
      <c r="J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1033.9099999999999</v>
      </c>
      <c r="K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1056.83</v>
      </c>
      <c r="L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1046.6100000000001</v>
      </c>
      <c r="M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972.86</v>
      </c>
      <c r="N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972.31999999999994</v>
      </c>
      <c r="O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991.57</v>
      </c>
      <c r="P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1070.6300000000001</v>
      </c>
      <c r="Q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1046.04</v>
      </c>
      <c r="R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1002.0500000000001</v>
      </c>
      <c r="S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1008.93</v>
      </c>
      <c r="T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1009.37</v>
      </c>
      <c r="U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1010.03</v>
      </c>
      <c r="V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1051.02</v>
      </c>
      <c r="W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1003.5099999999999</v>
      </c>
      <c r="X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1089.33</v>
      </c>
      <c r="Y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984.58999999999992</v>
      </c>
    </row>
    <row r="369" spans="1:27" x14ac:dyDescent="0.2">
      <c r="A369" s="83">
        <f t="shared" si="9"/>
        <v>42367</v>
      </c>
      <c r="B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953.78</v>
      </c>
      <c r="C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980.43</v>
      </c>
      <c r="D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1024.8899999999999</v>
      </c>
      <c r="E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1024.97</v>
      </c>
      <c r="F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1024.83</v>
      </c>
      <c r="G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1002.41</v>
      </c>
      <c r="H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941.57</v>
      </c>
      <c r="I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1037.67</v>
      </c>
      <c r="J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992.49999999999989</v>
      </c>
      <c r="K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978.75</v>
      </c>
      <c r="L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978.7399999999999</v>
      </c>
      <c r="M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951.92</v>
      </c>
      <c r="N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952.87</v>
      </c>
      <c r="O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965.61</v>
      </c>
      <c r="P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965.67000000000007</v>
      </c>
      <c r="Q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966.38</v>
      </c>
      <c r="R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965.9</v>
      </c>
      <c r="S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1068.53</v>
      </c>
      <c r="T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1061.6799999999998</v>
      </c>
      <c r="U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1030.1500000000001</v>
      </c>
      <c r="V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1098.6100000000001</v>
      </c>
      <c r="W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1043.96</v>
      </c>
      <c r="X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1194.2199999999998</v>
      </c>
      <c r="Y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1006.49</v>
      </c>
    </row>
    <row r="370" spans="1:27" x14ac:dyDescent="0.2">
      <c r="A370" s="83">
        <f t="shared" si="9"/>
        <v>42368</v>
      </c>
      <c r="B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959.9799999999999</v>
      </c>
      <c r="C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1020.08</v>
      </c>
      <c r="D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1038.96</v>
      </c>
      <c r="E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1039.06</v>
      </c>
      <c r="F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1048.76</v>
      </c>
      <c r="G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1025.19</v>
      </c>
      <c r="H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961.27</v>
      </c>
      <c r="I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1065.19</v>
      </c>
      <c r="J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1012.6700000000001</v>
      </c>
      <c r="K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1023.21</v>
      </c>
      <c r="L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979.14</v>
      </c>
      <c r="M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970.52</v>
      </c>
      <c r="N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970.75</v>
      </c>
      <c r="O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970.54</v>
      </c>
      <c r="P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978.83</v>
      </c>
      <c r="Q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992.04000000000008</v>
      </c>
      <c r="R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942.1</v>
      </c>
      <c r="S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1007.72</v>
      </c>
      <c r="T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1006.28</v>
      </c>
      <c r="U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1007.65</v>
      </c>
      <c r="V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1060.1500000000001</v>
      </c>
      <c r="W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1000.5699999999999</v>
      </c>
      <c r="X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1175.94</v>
      </c>
      <c r="Y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965.53000000000009</v>
      </c>
    </row>
    <row r="371" spans="1:27" x14ac:dyDescent="0.2">
      <c r="A371" s="83">
        <f t="shared" si="9"/>
        <v>42369</v>
      </c>
      <c r="B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965.68000000000006</v>
      </c>
      <c r="C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975.78</v>
      </c>
      <c r="D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1001.71</v>
      </c>
      <c r="E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1001.81</v>
      </c>
      <c r="F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1010.84</v>
      </c>
      <c r="G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993.43</v>
      </c>
      <c r="H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941.43</v>
      </c>
      <c r="I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1055.44</v>
      </c>
      <c r="J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1003.8299999999999</v>
      </c>
      <c r="K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1055.9299999999998</v>
      </c>
      <c r="L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999.42000000000007</v>
      </c>
      <c r="M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938.99</v>
      </c>
      <c r="N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943.1099999999999</v>
      </c>
      <c r="O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943.24999999999989</v>
      </c>
      <c r="P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1009.35</v>
      </c>
      <c r="Q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992.87</v>
      </c>
      <c r="R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964.79</v>
      </c>
      <c r="S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1085.02</v>
      </c>
      <c r="T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1105.69</v>
      </c>
      <c r="U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1064.98</v>
      </c>
      <c r="V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1114.1199999999999</v>
      </c>
      <c r="W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1065.1500000000001</v>
      </c>
      <c r="X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1270.2300000000002</v>
      </c>
      <c r="Y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1219.44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152</v>
      </c>
      <c r="B373" s="82"/>
      <c r="C373" s="82"/>
      <c r="D373" s="82"/>
    </row>
    <row r="374" spans="1:27" ht="12.75" x14ac:dyDescent="0.2">
      <c r="A374" s="172" t="s">
        <v>48</v>
      </c>
      <c r="B374" s="183" t="s">
        <v>122</v>
      </c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5"/>
    </row>
    <row r="375" spans="1:27" ht="12.75" x14ac:dyDescent="0.2">
      <c r="A375" s="173"/>
      <c r="B375" s="186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8"/>
    </row>
    <row r="376" spans="1:27" ht="12.75" customHeight="1" x14ac:dyDescent="0.2">
      <c r="A376" s="173"/>
      <c r="B376" s="175" t="s">
        <v>123</v>
      </c>
      <c r="C376" s="166" t="s">
        <v>124</v>
      </c>
      <c r="D376" s="166" t="s">
        <v>125</v>
      </c>
      <c r="E376" s="166" t="s">
        <v>126</v>
      </c>
      <c r="F376" s="166" t="s">
        <v>127</v>
      </c>
      <c r="G376" s="166" t="s">
        <v>128</v>
      </c>
      <c r="H376" s="166" t="s">
        <v>129</v>
      </c>
      <c r="I376" s="166" t="s">
        <v>130</v>
      </c>
      <c r="J376" s="166" t="s">
        <v>131</v>
      </c>
      <c r="K376" s="166" t="s">
        <v>132</v>
      </c>
      <c r="L376" s="166" t="s">
        <v>133</v>
      </c>
      <c r="M376" s="166" t="s">
        <v>134</v>
      </c>
      <c r="N376" s="177" t="s">
        <v>135</v>
      </c>
      <c r="O376" s="166" t="s">
        <v>136</v>
      </c>
      <c r="P376" s="166" t="s">
        <v>137</v>
      </c>
      <c r="Q376" s="166" t="s">
        <v>138</v>
      </c>
      <c r="R376" s="166" t="s">
        <v>139</v>
      </c>
      <c r="S376" s="166" t="s">
        <v>140</v>
      </c>
      <c r="T376" s="166" t="s">
        <v>141</v>
      </c>
      <c r="U376" s="166" t="s">
        <v>142</v>
      </c>
      <c r="V376" s="166" t="s">
        <v>143</v>
      </c>
      <c r="W376" s="166" t="s">
        <v>144</v>
      </c>
      <c r="X376" s="166" t="s">
        <v>145</v>
      </c>
      <c r="Y376" s="166" t="s">
        <v>146</v>
      </c>
    </row>
    <row r="377" spans="1:27" ht="11.25" customHeight="1" x14ac:dyDescent="0.2">
      <c r="A377" s="174"/>
      <c r="B377" s="176"/>
      <c r="C377" s="167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78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</row>
    <row r="378" spans="1:27" ht="15.75" customHeight="1" x14ac:dyDescent="0.2">
      <c r="A378" s="83">
        <f>A341</f>
        <v>42339</v>
      </c>
      <c r="B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946.18999999999994</v>
      </c>
      <c r="C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990.4</v>
      </c>
      <c r="D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1019.53</v>
      </c>
      <c r="E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1019.57</v>
      </c>
      <c r="F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1004.83</v>
      </c>
      <c r="G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1005.0699999999999</v>
      </c>
      <c r="H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960.08</v>
      </c>
      <c r="I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1080.3600000000001</v>
      </c>
      <c r="J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1013.2299999999999</v>
      </c>
      <c r="K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1026.94</v>
      </c>
      <c r="L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1016.98</v>
      </c>
      <c r="M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966.69999999999993</v>
      </c>
      <c r="N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954.50999999999988</v>
      </c>
      <c r="O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986.78</v>
      </c>
      <c r="P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1109.51</v>
      </c>
      <c r="Q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1081.31</v>
      </c>
      <c r="R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981.76</v>
      </c>
      <c r="S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898.67</v>
      </c>
      <c r="T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891.62</v>
      </c>
      <c r="U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913.93999999999994</v>
      </c>
      <c r="V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893.89</v>
      </c>
      <c r="W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897.21</v>
      </c>
      <c r="X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988.43</v>
      </c>
      <c r="Y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885.07999999999993</v>
      </c>
      <c r="AA378" s="84"/>
    </row>
    <row r="379" spans="1:27" x14ac:dyDescent="0.2">
      <c r="A379" s="83">
        <f>A378+1</f>
        <v>42340</v>
      </c>
      <c r="B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941.56</v>
      </c>
      <c r="C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985.19</v>
      </c>
      <c r="D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1013.82</v>
      </c>
      <c r="E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1004.13</v>
      </c>
      <c r="F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1004.25</v>
      </c>
      <c r="G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995.68</v>
      </c>
      <c r="H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942.42</v>
      </c>
      <c r="I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1035.42</v>
      </c>
      <c r="J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962.22</v>
      </c>
      <c r="K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974.14</v>
      </c>
      <c r="L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965.31999999999994</v>
      </c>
      <c r="M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906.65</v>
      </c>
      <c r="N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923.98</v>
      </c>
      <c r="O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927.42</v>
      </c>
      <c r="P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1010.6899999999999</v>
      </c>
      <c r="Q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1011.54</v>
      </c>
      <c r="R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938.67000000000007</v>
      </c>
      <c r="S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893.19999999999993</v>
      </c>
      <c r="T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893.31000000000006</v>
      </c>
      <c r="U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880.57</v>
      </c>
      <c r="V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921.42</v>
      </c>
      <c r="W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873.53</v>
      </c>
      <c r="X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1038.55</v>
      </c>
      <c r="Y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891.51999999999987</v>
      </c>
    </row>
    <row r="380" spans="1:27" x14ac:dyDescent="0.2">
      <c r="A380" s="83">
        <f t="shared" ref="A380:A408" si="10">A379+1</f>
        <v>42341</v>
      </c>
      <c r="B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917.7700000000001</v>
      </c>
      <c r="C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954.23</v>
      </c>
      <c r="D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967.28000000000009</v>
      </c>
      <c r="E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967.2299999999999</v>
      </c>
      <c r="F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976.28</v>
      </c>
      <c r="G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959.12</v>
      </c>
      <c r="H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918.35</v>
      </c>
      <c r="I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1008.1999999999999</v>
      </c>
      <c r="J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966.81000000000006</v>
      </c>
      <c r="K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966.13</v>
      </c>
      <c r="L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957.75</v>
      </c>
      <c r="M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887.46</v>
      </c>
      <c r="N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887.37</v>
      </c>
      <c r="O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893.93</v>
      </c>
      <c r="P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949.22</v>
      </c>
      <c r="Q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941.66</v>
      </c>
      <c r="R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911.93999999999994</v>
      </c>
      <c r="S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927.54000000000008</v>
      </c>
      <c r="T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929.8</v>
      </c>
      <c r="U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915.20999999999992</v>
      </c>
      <c r="V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946.75</v>
      </c>
      <c r="W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912.49</v>
      </c>
      <c r="X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1035.78</v>
      </c>
      <c r="Y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899.28</v>
      </c>
    </row>
    <row r="381" spans="1:27" x14ac:dyDescent="0.2">
      <c r="A381" s="83">
        <f t="shared" si="10"/>
        <v>42342</v>
      </c>
      <c r="B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909.98</v>
      </c>
      <c r="C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950.06</v>
      </c>
      <c r="D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967.45</v>
      </c>
      <c r="E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967.42000000000007</v>
      </c>
      <c r="F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967.63</v>
      </c>
      <c r="G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959.47</v>
      </c>
      <c r="H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911.16</v>
      </c>
      <c r="I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1008.88</v>
      </c>
      <c r="J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963.27</v>
      </c>
      <c r="K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975.66</v>
      </c>
      <c r="L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966.68999999999994</v>
      </c>
      <c r="M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900.84</v>
      </c>
      <c r="N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907.81999999999994</v>
      </c>
      <c r="O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925.41</v>
      </c>
      <c r="P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953.75</v>
      </c>
      <c r="Q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925.97</v>
      </c>
      <c r="R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889.52</v>
      </c>
      <c r="S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936.37</v>
      </c>
      <c r="T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938.00999999999988</v>
      </c>
      <c r="U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925.04000000000008</v>
      </c>
      <c r="V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953.5</v>
      </c>
      <c r="W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907.65</v>
      </c>
      <c r="X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1047.33</v>
      </c>
      <c r="Y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903.13</v>
      </c>
    </row>
    <row r="382" spans="1:27" x14ac:dyDescent="0.2">
      <c r="A382" s="83">
        <f t="shared" si="10"/>
        <v>42343</v>
      </c>
      <c r="B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897.93</v>
      </c>
      <c r="C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930.62</v>
      </c>
      <c r="D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952.59</v>
      </c>
      <c r="E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952.6</v>
      </c>
      <c r="F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948.02</v>
      </c>
      <c r="G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939.9</v>
      </c>
      <c r="H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891.54000000000008</v>
      </c>
      <c r="I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877.04</v>
      </c>
      <c r="J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929.59</v>
      </c>
      <c r="K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947.7700000000001</v>
      </c>
      <c r="L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930.63</v>
      </c>
      <c r="M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922.03000000000009</v>
      </c>
      <c r="N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906.06</v>
      </c>
      <c r="O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921.93</v>
      </c>
      <c r="P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930.24</v>
      </c>
      <c r="Q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943.49999999999989</v>
      </c>
      <c r="R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886.57</v>
      </c>
      <c r="S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1026.33</v>
      </c>
      <c r="T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1088.4899999999998</v>
      </c>
      <c r="U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1087.3899999999999</v>
      </c>
      <c r="V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1045.78</v>
      </c>
      <c r="W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931.4</v>
      </c>
      <c r="X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1106.3200000000002</v>
      </c>
      <c r="Y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960.99</v>
      </c>
    </row>
    <row r="383" spans="1:27" x14ac:dyDescent="0.2">
      <c r="A383" s="83">
        <f t="shared" si="10"/>
        <v>42344</v>
      </c>
      <c r="B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898.4</v>
      </c>
      <c r="C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930.73</v>
      </c>
      <c r="D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952.53</v>
      </c>
      <c r="E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952.38</v>
      </c>
      <c r="F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946.84</v>
      </c>
      <c r="G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938.93999999999994</v>
      </c>
      <c r="H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922.87</v>
      </c>
      <c r="I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922.74</v>
      </c>
      <c r="J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873.67</v>
      </c>
      <c r="K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1011.74</v>
      </c>
      <c r="L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973.43999999999994</v>
      </c>
      <c r="M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955.32</v>
      </c>
      <c r="N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928.83</v>
      </c>
      <c r="O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929.15</v>
      </c>
      <c r="P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964.36</v>
      </c>
      <c r="Q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989.13</v>
      </c>
      <c r="R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916.05000000000007</v>
      </c>
      <c r="S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1021.04</v>
      </c>
      <c r="T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1036.33</v>
      </c>
      <c r="U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1037.4099999999999</v>
      </c>
      <c r="V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998.31999999999994</v>
      </c>
      <c r="W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928.91</v>
      </c>
      <c r="X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1051.29</v>
      </c>
      <c r="Y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927.57</v>
      </c>
    </row>
    <row r="384" spans="1:27" x14ac:dyDescent="0.2">
      <c r="A384" s="83">
        <f t="shared" si="10"/>
        <v>42345</v>
      </c>
      <c r="B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902.6</v>
      </c>
      <c r="C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933.61</v>
      </c>
      <c r="D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958.7399999999999</v>
      </c>
      <c r="E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967.63</v>
      </c>
      <c r="F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967.68</v>
      </c>
      <c r="G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933.85</v>
      </c>
      <c r="H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888.16</v>
      </c>
      <c r="I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973.31</v>
      </c>
      <c r="J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942.63</v>
      </c>
      <c r="K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947.71999999999991</v>
      </c>
      <c r="L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939.33</v>
      </c>
      <c r="M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886.46999999999991</v>
      </c>
      <c r="N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886.28</v>
      </c>
      <c r="O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886.21</v>
      </c>
      <c r="P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931.02</v>
      </c>
      <c r="Q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915.81999999999994</v>
      </c>
      <c r="R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884.14</v>
      </c>
      <c r="S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955.55</v>
      </c>
      <c r="T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956.68999999999994</v>
      </c>
      <c r="U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944.11</v>
      </c>
      <c r="V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1007.1</v>
      </c>
      <c r="W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928.29000000000008</v>
      </c>
      <c r="X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1077.1100000000001</v>
      </c>
      <c r="Y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919.08</v>
      </c>
    </row>
    <row r="385" spans="1:25" x14ac:dyDescent="0.2">
      <c r="A385" s="83">
        <f t="shared" si="10"/>
        <v>42346</v>
      </c>
      <c r="B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880.66</v>
      </c>
      <c r="C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917.52</v>
      </c>
      <c r="D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941.73</v>
      </c>
      <c r="E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941.83</v>
      </c>
      <c r="F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933.56</v>
      </c>
      <c r="G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917.65</v>
      </c>
      <c r="H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881.38</v>
      </c>
      <c r="I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973.61</v>
      </c>
      <c r="J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934.94999999999993</v>
      </c>
      <c r="K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964.76</v>
      </c>
      <c r="L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951.43</v>
      </c>
      <c r="M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889.15</v>
      </c>
      <c r="N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888.8</v>
      </c>
      <c r="O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888.8</v>
      </c>
      <c r="P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930.72</v>
      </c>
      <c r="Q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915.81999999999994</v>
      </c>
      <c r="R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884.86</v>
      </c>
      <c r="S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970.67</v>
      </c>
      <c r="T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972.06999999999994</v>
      </c>
      <c r="U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944.77</v>
      </c>
      <c r="V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1009.58</v>
      </c>
      <c r="W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935.84</v>
      </c>
      <c r="X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1115.98</v>
      </c>
      <c r="Y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947.88</v>
      </c>
    </row>
    <row r="386" spans="1:25" x14ac:dyDescent="0.2">
      <c r="A386" s="83">
        <f t="shared" si="10"/>
        <v>42347</v>
      </c>
      <c r="B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873.91</v>
      </c>
      <c r="C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917.94</v>
      </c>
      <c r="D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942.15</v>
      </c>
      <c r="E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942.21999999999991</v>
      </c>
      <c r="F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933.95</v>
      </c>
      <c r="G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918.20999999999992</v>
      </c>
      <c r="H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882.61</v>
      </c>
      <c r="I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975.03</v>
      </c>
      <c r="J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907.35</v>
      </c>
      <c r="K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917.18999999999994</v>
      </c>
      <c r="L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894.5200000000001</v>
      </c>
      <c r="M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918.1</v>
      </c>
      <c r="N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883.1</v>
      </c>
      <c r="O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883.19999999999993</v>
      </c>
      <c r="P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924.61</v>
      </c>
      <c r="Q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917.20999999999992</v>
      </c>
      <c r="R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875.24</v>
      </c>
      <c r="S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965.03</v>
      </c>
      <c r="T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980.1</v>
      </c>
      <c r="U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940.82999999999993</v>
      </c>
      <c r="V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1010.4499999999999</v>
      </c>
      <c r="W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934.8</v>
      </c>
      <c r="X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1118.24</v>
      </c>
      <c r="Y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933.36</v>
      </c>
    </row>
    <row r="387" spans="1:25" x14ac:dyDescent="0.2">
      <c r="A387" s="83">
        <f t="shared" si="10"/>
        <v>42348</v>
      </c>
      <c r="B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873.39</v>
      </c>
      <c r="C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917.47</v>
      </c>
      <c r="D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933.56</v>
      </c>
      <c r="E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941.89</v>
      </c>
      <c r="F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933.70999999999992</v>
      </c>
      <c r="G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918.15</v>
      </c>
      <c r="H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881.93999999999994</v>
      </c>
      <c r="I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974.64</v>
      </c>
      <c r="J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907.54</v>
      </c>
      <c r="K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909.29000000000008</v>
      </c>
      <c r="L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887.26</v>
      </c>
      <c r="M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917.17</v>
      </c>
      <c r="N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894.4</v>
      </c>
      <c r="O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882.68999999999994</v>
      </c>
      <c r="P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924.45999999999992</v>
      </c>
      <c r="Q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917.32</v>
      </c>
      <c r="R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875.33999999999992</v>
      </c>
      <c r="S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964.44</v>
      </c>
      <c r="T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980.94</v>
      </c>
      <c r="U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940.46999999999991</v>
      </c>
      <c r="V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1000.92</v>
      </c>
      <c r="W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930.18000000000006</v>
      </c>
      <c r="X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1098.7800000000002</v>
      </c>
      <c r="Y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933.42</v>
      </c>
    </row>
    <row r="388" spans="1:25" x14ac:dyDescent="0.2">
      <c r="A388" s="83">
        <f t="shared" si="10"/>
        <v>42349</v>
      </c>
      <c r="B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874.11</v>
      </c>
      <c r="C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916.25</v>
      </c>
      <c r="D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940.41</v>
      </c>
      <c r="E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940.33999999999992</v>
      </c>
      <c r="F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932.28</v>
      </c>
      <c r="G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916.67000000000007</v>
      </c>
      <c r="H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873.33</v>
      </c>
      <c r="I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960.93999999999994</v>
      </c>
      <c r="J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912.88</v>
      </c>
      <c r="K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915.2299999999999</v>
      </c>
      <c r="L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899.94999999999993</v>
      </c>
      <c r="M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921.27</v>
      </c>
      <c r="N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874.08999999999992</v>
      </c>
      <c r="O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898.58999999999992</v>
      </c>
      <c r="P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963.49</v>
      </c>
      <c r="Q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951.25</v>
      </c>
      <c r="R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895.25</v>
      </c>
      <c r="S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950.86</v>
      </c>
      <c r="T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963.94999999999993</v>
      </c>
      <c r="U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941.15</v>
      </c>
      <c r="V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1001.9599999999999</v>
      </c>
      <c r="W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955.68999999999994</v>
      </c>
      <c r="X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1100.6199999999999</v>
      </c>
      <c r="Y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941.6</v>
      </c>
    </row>
    <row r="389" spans="1:25" x14ac:dyDescent="0.2">
      <c r="A389" s="83">
        <f t="shared" si="10"/>
        <v>42350</v>
      </c>
      <c r="B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887.4</v>
      </c>
      <c r="C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904.48</v>
      </c>
      <c r="D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929.27</v>
      </c>
      <c r="E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937.96999999999991</v>
      </c>
      <c r="F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929.36</v>
      </c>
      <c r="G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929.44999999999993</v>
      </c>
      <c r="H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905.35</v>
      </c>
      <c r="I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875.15</v>
      </c>
      <c r="J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949.62</v>
      </c>
      <c r="K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928.7299999999999</v>
      </c>
      <c r="L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896.91</v>
      </c>
      <c r="M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896.73</v>
      </c>
      <c r="N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919.95999999999992</v>
      </c>
      <c r="O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940.78</v>
      </c>
      <c r="P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940.81999999999994</v>
      </c>
      <c r="Q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941.39</v>
      </c>
      <c r="R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885.89</v>
      </c>
      <c r="S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1050.8800000000001</v>
      </c>
      <c r="T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1049.55</v>
      </c>
      <c r="U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1053.1199999999999</v>
      </c>
      <c r="V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1015.31</v>
      </c>
      <c r="W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958.19999999999993</v>
      </c>
      <c r="X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1125.98</v>
      </c>
      <c r="Y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953.48</v>
      </c>
    </row>
    <row r="390" spans="1:25" x14ac:dyDescent="0.2">
      <c r="A390" s="83">
        <f t="shared" si="10"/>
        <v>42351</v>
      </c>
      <c r="B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888.54</v>
      </c>
      <c r="C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896.73</v>
      </c>
      <c r="D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929.32999999999993</v>
      </c>
      <c r="E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929.37</v>
      </c>
      <c r="F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929.20999999999992</v>
      </c>
      <c r="G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920.96</v>
      </c>
      <c r="H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905.12</v>
      </c>
      <c r="I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897.31999999999994</v>
      </c>
      <c r="J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896.1</v>
      </c>
      <c r="K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972.32</v>
      </c>
      <c r="L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937.16</v>
      </c>
      <c r="M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928.89</v>
      </c>
      <c r="N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928.66</v>
      </c>
      <c r="O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954.18</v>
      </c>
      <c r="P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954.11</v>
      </c>
      <c r="Q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941.78</v>
      </c>
      <c r="R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885.72</v>
      </c>
      <c r="S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1047.8899999999999</v>
      </c>
      <c r="T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1047.3699999999999</v>
      </c>
      <c r="U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1045.94</v>
      </c>
      <c r="V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1007.82</v>
      </c>
      <c r="W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955.66</v>
      </c>
      <c r="X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1124.9299999999998</v>
      </c>
      <c r="Y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944.86</v>
      </c>
    </row>
    <row r="391" spans="1:25" x14ac:dyDescent="0.2">
      <c r="A391" s="83">
        <f t="shared" si="10"/>
        <v>42352</v>
      </c>
      <c r="B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873.56</v>
      </c>
      <c r="C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916.4899999999999</v>
      </c>
      <c r="D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940.51</v>
      </c>
      <c r="E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940.46999999999991</v>
      </c>
      <c r="F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932.16</v>
      </c>
      <c r="G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916.4799999999999</v>
      </c>
      <c r="H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873.28</v>
      </c>
      <c r="I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960.74</v>
      </c>
      <c r="J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912.67</v>
      </c>
      <c r="K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922.65</v>
      </c>
      <c r="L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907.16</v>
      </c>
      <c r="M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898.2399999999999</v>
      </c>
      <c r="N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878.71</v>
      </c>
      <c r="O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898.42</v>
      </c>
      <c r="P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963.31999999999994</v>
      </c>
      <c r="Q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951.32999999999993</v>
      </c>
      <c r="R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894.84</v>
      </c>
      <c r="S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952.42</v>
      </c>
      <c r="T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966.64</v>
      </c>
      <c r="U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942.24999999999989</v>
      </c>
      <c r="V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1001.3199999999999</v>
      </c>
      <c r="W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959.89</v>
      </c>
      <c r="X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1107.56</v>
      </c>
      <c r="Y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942.9</v>
      </c>
    </row>
    <row r="392" spans="1:25" x14ac:dyDescent="0.2">
      <c r="A392" s="83">
        <f t="shared" si="10"/>
        <v>42353</v>
      </c>
      <c r="B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873.99</v>
      </c>
      <c r="C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916.24</v>
      </c>
      <c r="D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940.43</v>
      </c>
      <c r="E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940.65</v>
      </c>
      <c r="F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932.43</v>
      </c>
      <c r="G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924.7</v>
      </c>
      <c r="H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880.87</v>
      </c>
      <c r="I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973.43999999999994</v>
      </c>
      <c r="J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913.19999999999993</v>
      </c>
      <c r="K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923.13</v>
      </c>
      <c r="L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885.61</v>
      </c>
      <c r="M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950.56</v>
      </c>
      <c r="N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913.31999999999994</v>
      </c>
      <c r="O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887.11</v>
      </c>
      <c r="P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930.43</v>
      </c>
      <c r="Q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923.62</v>
      </c>
      <c r="R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886.35</v>
      </c>
      <c r="S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984.39</v>
      </c>
      <c r="T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974.25</v>
      </c>
      <c r="U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945.70999999999992</v>
      </c>
      <c r="V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1011.53</v>
      </c>
      <c r="W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988.53</v>
      </c>
      <c r="X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1155.3200000000002</v>
      </c>
      <c r="Y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1002.2299999999999</v>
      </c>
    </row>
    <row r="393" spans="1:25" x14ac:dyDescent="0.2">
      <c r="A393" s="83">
        <f t="shared" si="10"/>
        <v>42354</v>
      </c>
      <c r="B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879.35</v>
      </c>
      <c r="C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916.16</v>
      </c>
      <c r="D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940.43</v>
      </c>
      <c r="E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940.43999999999994</v>
      </c>
      <c r="F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940.65</v>
      </c>
      <c r="G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924.73</v>
      </c>
      <c r="H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874</v>
      </c>
      <c r="I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961.47</v>
      </c>
      <c r="J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906.59999999999991</v>
      </c>
      <c r="K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900.73</v>
      </c>
      <c r="L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878.8</v>
      </c>
      <c r="M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977</v>
      </c>
      <c r="N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933.56999999999994</v>
      </c>
      <c r="O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919.22</v>
      </c>
      <c r="P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923.29000000000008</v>
      </c>
      <c r="Q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916.36</v>
      </c>
      <c r="R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901.37</v>
      </c>
      <c r="S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982.58</v>
      </c>
      <c r="T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987.91</v>
      </c>
      <c r="U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956.15</v>
      </c>
      <c r="V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1009.39</v>
      </c>
      <c r="W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962.20999999999992</v>
      </c>
      <c r="X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1117.5899999999999</v>
      </c>
      <c r="Y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980.31000000000006</v>
      </c>
    </row>
    <row r="394" spans="1:25" x14ac:dyDescent="0.2">
      <c r="A394" s="83">
        <f t="shared" si="10"/>
        <v>42355</v>
      </c>
      <c r="B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886.82</v>
      </c>
      <c r="C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932.55000000000007</v>
      </c>
      <c r="D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940.6</v>
      </c>
      <c r="E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948.94999999999993</v>
      </c>
      <c r="F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949.24</v>
      </c>
      <c r="G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925.11</v>
      </c>
      <c r="H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888.44999999999993</v>
      </c>
      <c r="I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973.75</v>
      </c>
      <c r="J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906.56</v>
      </c>
      <c r="K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900.81000000000006</v>
      </c>
      <c r="L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885.9899999999999</v>
      </c>
      <c r="M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934.5</v>
      </c>
      <c r="N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933.23</v>
      </c>
      <c r="O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912.18</v>
      </c>
      <c r="P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930.93999999999994</v>
      </c>
      <c r="Q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908.46999999999991</v>
      </c>
      <c r="R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874.54</v>
      </c>
      <c r="S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964.78</v>
      </c>
      <c r="T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978.06999999999994</v>
      </c>
      <c r="U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952.4</v>
      </c>
      <c r="V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1019.92</v>
      </c>
      <c r="W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963.57999999999993</v>
      </c>
      <c r="X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1099.4299999999998</v>
      </c>
      <c r="Y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979.74</v>
      </c>
    </row>
    <row r="395" spans="1:25" x14ac:dyDescent="0.2">
      <c r="A395" s="83">
        <f t="shared" si="10"/>
        <v>42356</v>
      </c>
      <c r="B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890.29000000000008</v>
      </c>
      <c r="C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901.25999999999988</v>
      </c>
      <c r="D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940.71</v>
      </c>
      <c r="E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949.13</v>
      </c>
      <c r="F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940.76</v>
      </c>
      <c r="G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925.21</v>
      </c>
      <c r="H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881.59999999999991</v>
      </c>
      <c r="I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961.17</v>
      </c>
      <c r="J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913.08</v>
      </c>
      <c r="K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911.84</v>
      </c>
      <c r="L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892.86</v>
      </c>
      <c r="M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935.72</v>
      </c>
      <c r="N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914.01</v>
      </c>
      <c r="O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914.43999999999994</v>
      </c>
      <c r="P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892.33</v>
      </c>
      <c r="Q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899.81999999999994</v>
      </c>
      <c r="R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896.77</v>
      </c>
      <c r="S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975.2299999999999</v>
      </c>
      <c r="T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974.89</v>
      </c>
      <c r="U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950.80000000000007</v>
      </c>
      <c r="V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1025.6199999999999</v>
      </c>
      <c r="W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967.06</v>
      </c>
      <c r="X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1121.01</v>
      </c>
      <c r="Y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993.56000000000006</v>
      </c>
    </row>
    <row r="396" spans="1:25" x14ac:dyDescent="0.2">
      <c r="A396" s="83">
        <f t="shared" si="10"/>
        <v>42357</v>
      </c>
      <c r="B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920.06</v>
      </c>
      <c r="C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889.07</v>
      </c>
      <c r="D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912.62</v>
      </c>
      <c r="E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921.04</v>
      </c>
      <c r="F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921.24</v>
      </c>
      <c r="G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913.22</v>
      </c>
      <c r="H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883.21</v>
      </c>
      <c r="I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919.43</v>
      </c>
      <c r="J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958.92</v>
      </c>
      <c r="K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912.71999999999991</v>
      </c>
      <c r="L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904.70999999999992</v>
      </c>
      <c r="M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920.34</v>
      </c>
      <c r="N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928.43999999999994</v>
      </c>
      <c r="O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919.87</v>
      </c>
      <c r="P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881.38</v>
      </c>
      <c r="Q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896.41</v>
      </c>
      <c r="R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917.01</v>
      </c>
      <c r="S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1029.56</v>
      </c>
      <c r="T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1051.1599999999999</v>
      </c>
      <c r="U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1032.2399999999998</v>
      </c>
      <c r="V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997.11</v>
      </c>
      <c r="W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947.34</v>
      </c>
      <c r="X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1118.58</v>
      </c>
      <c r="Y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992.5</v>
      </c>
    </row>
    <row r="397" spans="1:25" x14ac:dyDescent="0.2">
      <c r="A397" s="83">
        <f t="shared" si="10"/>
        <v>42358</v>
      </c>
      <c r="B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885.57</v>
      </c>
      <c r="C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934.18999999999994</v>
      </c>
      <c r="D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965.4899999999999</v>
      </c>
      <c r="E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974.93999999999994</v>
      </c>
      <c r="F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974.97</v>
      </c>
      <c r="G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965.57</v>
      </c>
      <c r="H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925.76999999999987</v>
      </c>
      <c r="I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893.56999999999994</v>
      </c>
      <c r="J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921.09</v>
      </c>
      <c r="K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967.62</v>
      </c>
      <c r="L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928.68</v>
      </c>
      <c r="M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920.65</v>
      </c>
      <c r="N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920.7299999999999</v>
      </c>
      <c r="O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928.82</v>
      </c>
      <c r="P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928.79000000000008</v>
      </c>
      <c r="Q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905.61</v>
      </c>
      <c r="R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903.39</v>
      </c>
      <c r="S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1014.29</v>
      </c>
      <c r="T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1020.62</v>
      </c>
      <c r="U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1001.8100000000001</v>
      </c>
      <c r="V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964.79</v>
      </c>
      <c r="W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913.71</v>
      </c>
      <c r="X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1095.19</v>
      </c>
      <c r="Y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950.13</v>
      </c>
    </row>
    <row r="398" spans="1:25" x14ac:dyDescent="0.2">
      <c r="A398" s="83">
        <f t="shared" si="10"/>
        <v>42359</v>
      </c>
      <c r="B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886.79</v>
      </c>
      <c r="C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928.45</v>
      </c>
      <c r="D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957.56000000000006</v>
      </c>
      <c r="E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970.8599999999999</v>
      </c>
      <c r="F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970.82999999999993</v>
      </c>
      <c r="G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962.16</v>
      </c>
      <c r="H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880.22</v>
      </c>
      <c r="I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960.4899999999999</v>
      </c>
      <c r="J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927.22</v>
      </c>
      <c r="K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943.31999999999994</v>
      </c>
      <c r="L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927.21</v>
      </c>
      <c r="M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873.11</v>
      </c>
      <c r="N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885.75</v>
      </c>
      <c r="O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892.25</v>
      </c>
      <c r="P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947.38</v>
      </c>
      <c r="Q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943.93999999999994</v>
      </c>
      <c r="R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895.04</v>
      </c>
      <c r="S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967.86</v>
      </c>
      <c r="T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967.30000000000007</v>
      </c>
      <c r="U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941.89</v>
      </c>
      <c r="V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1002.2900000000001</v>
      </c>
      <c r="W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963.64</v>
      </c>
      <c r="X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1100.67</v>
      </c>
      <c r="Y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956.66</v>
      </c>
    </row>
    <row r="399" spans="1:25" x14ac:dyDescent="0.2">
      <c r="A399" s="83">
        <f t="shared" si="10"/>
        <v>42360</v>
      </c>
      <c r="B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889.43</v>
      </c>
      <c r="C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893.68</v>
      </c>
      <c r="D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916.31</v>
      </c>
      <c r="E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924.29</v>
      </c>
      <c r="F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924.28</v>
      </c>
      <c r="G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901.56999999999994</v>
      </c>
      <c r="H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876.64</v>
      </c>
      <c r="I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972.56999999999994</v>
      </c>
      <c r="J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923.13</v>
      </c>
      <c r="K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922.85</v>
      </c>
      <c r="L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915.17</v>
      </c>
      <c r="M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886.1</v>
      </c>
      <c r="N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888.45999999999992</v>
      </c>
      <c r="O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902.01</v>
      </c>
      <c r="P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972.45</v>
      </c>
      <c r="Q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964.24999999999989</v>
      </c>
      <c r="R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894.8</v>
      </c>
      <c r="S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952.18000000000006</v>
      </c>
      <c r="T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965.92</v>
      </c>
      <c r="U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954.12</v>
      </c>
      <c r="V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999.30000000000007</v>
      </c>
      <c r="W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940.82999999999993</v>
      </c>
      <c r="X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1100.22</v>
      </c>
      <c r="Y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950.1099999999999</v>
      </c>
    </row>
    <row r="400" spans="1:25" x14ac:dyDescent="0.2">
      <c r="A400" s="83">
        <f t="shared" si="10"/>
        <v>42361</v>
      </c>
      <c r="B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899.51</v>
      </c>
      <c r="C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893.69999999999993</v>
      </c>
      <c r="D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916.38</v>
      </c>
      <c r="E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924.21</v>
      </c>
      <c r="F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924.11</v>
      </c>
      <c r="G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912.76</v>
      </c>
      <c r="H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873.75999999999988</v>
      </c>
      <c r="I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960.78</v>
      </c>
      <c r="J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905.74</v>
      </c>
      <c r="K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922.9</v>
      </c>
      <c r="L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900.28</v>
      </c>
      <c r="M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934.69999999999993</v>
      </c>
      <c r="N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935.03</v>
      </c>
      <c r="O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921.04</v>
      </c>
      <c r="P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900.37</v>
      </c>
      <c r="Q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900.72</v>
      </c>
      <c r="R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898.21999999999991</v>
      </c>
      <c r="S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954.62</v>
      </c>
      <c r="T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988.14</v>
      </c>
      <c r="U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972.07999999999993</v>
      </c>
      <c r="V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1033.5900000000001</v>
      </c>
      <c r="W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949.79</v>
      </c>
      <c r="X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1115.33</v>
      </c>
      <c r="Y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971.99</v>
      </c>
    </row>
    <row r="401" spans="1:27" x14ac:dyDescent="0.2">
      <c r="A401" s="83">
        <f t="shared" si="10"/>
        <v>42362</v>
      </c>
      <c r="B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900.35</v>
      </c>
      <c r="C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893.49</v>
      </c>
      <c r="D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912.29000000000008</v>
      </c>
      <c r="E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924.02</v>
      </c>
      <c r="F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923.96</v>
      </c>
      <c r="G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924.22</v>
      </c>
      <c r="H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877.1</v>
      </c>
      <c r="I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972.92000000000007</v>
      </c>
      <c r="J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923.30000000000007</v>
      </c>
      <c r="K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950.86</v>
      </c>
      <c r="L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951.11</v>
      </c>
      <c r="M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888.64</v>
      </c>
      <c r="N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905.09</v>
      </c>
      <c r="O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922.77</v>
      </c>
      <c r="P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995.24</v>
      </c>
      <c r="Q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995.73</v>
      </c>
      <c r="R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933</v>
      </c>
      <c r="S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942.05</v>
      </c>
      <c r="T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943.49999999999989</v>
      </c>
      <c r="U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957.81</v>
      </c>
      <c r="V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1008.2499999999999</v>
      </c>
      <c r="W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967.39</v>
      </c>
      <c r="X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1078.6300000000001</v>
      </c>
      <c r="Y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950.07999999999993</v>
      </c>
    </row>
    <row r="402" spans="1:27" x14ac:dyDescent="0.2">
      <c r="A402" s="83">
        <f t="shared" si="10"/>
        <v>42363</v>
      </c>
      <c r="B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886.4899999999999</v>
      </c>
      <c r="C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932.18999999999994</v>
      </c>
      <c r="D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948.82999999999993</v>
      </c>
      <c r="E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966.01</v>
      </c>
      <c r="F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966.02</v>
      </c>
      <c r="G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940.96999999999991</v>
      </c>
      <c r="H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887.71999999999991</v>
      </c>
      <c r="I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989.68999999999994</v>
      </c>
      <c r="J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923.78</v>
      </c>
      <c r="K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935.1</v>
      </c>
      <c r="L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911.63</v>
      </c>
      <c r="M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932.8</v>
      </c>
      <c r="N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911.09</v>
      </c>
      <c r="O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888.9</v>
      </c>
      <c r="P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922.76</v>
      </c>
      <c r="Q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900.55</v>
      </c>
      <c r="R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896.99999999999989</v>
      </c>
      <c r="S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953.4</v>
      </c>
      <c r="T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958.94</v>
      </c>
      <c r="U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958.75999999999988</v>
      </c>
      <c r="V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1007.26</v>
      </c>
      <c r="W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949.53000000000009</v>
      </c>
      <c r="X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1077.26</v>
      </c>
      <c r="Y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949.05000000000007</v>
      </c>
    </row>
    <row r="403" spans="1:27" x14ac:dyDescent="0.2">
      <c r="A403" s="83">
        <f t="shared" si="10"/>
        <v>42364</v>
      </c>
      <c r="B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889.0200000000001</v>
      </c>
      <c r="C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951.3</v>
      </c>
      <c r="D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965.18</v>
      </c>
      <c r="E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974.77</v>
      </c>
      <c r="F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974.65</v>
      </c>
      <c r="G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965.4799999999999</v>
      </c>
      <c r="H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905.86</v>
      </c>
      <c r="I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905.59</v>
      </c>
      <c r="J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916.53000000000009</v>
      </c>
      <c r="K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955.1</v>
      </c>
      <c r="L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942.17</v>
      </c>
      <c r="M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913.15</v>
      </c>
      <c r="N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912.95</v>
      </c>
      <c r="O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920.65</v>
      </c>
      <c r="P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920.6</v>
      </c>
      <c r="Q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882.24999999999989</v>
      </c>
      <c r="R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924.21</v>
      </c>
      <c r="S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1041.06</v>
      </c>
      <c r="T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1073.48</v>
      </c>
      <c r="U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1029.8800000000001</v>
      </c>
      <c r="V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955.99</v>
      </c>
      <c r="W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944.48</v>
      </c>
      <c r="X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1090.02</v>
      </c>
      <c r="Y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948.9</v>
      </c>
    </row>
    <row r="404" spans="1:27" x14ac:dyDescent="0.2">
      <c r="A404" s="83">
        <f t="shared" si="10"/>
        <v>42365</v>
      </c>
      <c r="B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889.36</v>
      </c>
      <c r="C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951.39</v>
      </c>
      <c r="D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965.04</v>
      </c>
      <c r="E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974.54</v>
      </c>
      <c r="F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974.49</v>
      </c>
      <c r="G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965.1</v>
      </c>
      <c r="H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925.43</v>
      </c>
      <c r="I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892.74999999999989</v>
      </c>
      <c r="J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901.2299999999999</v>
      </c>
      <c r="K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967.18</v>
      </c>
      <c r="L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928.68</v>
      </c>
      <c r="M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920.32</v>
      </c>
      <c r="N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920.07999999999993</v>
      </c>
      <c r="O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928.2299999999999</v>
      </c>
      <c r="P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928.05</v>
      </c>
      <c r="Q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904.06999999999994</v>
      </c>
      <c r="R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904.88</v>
      </c>
      <c r="S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1019.3100000000001</v>
      </c>
      <c r="T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1021.28</v>
      </c>
      <c r="U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1003.03</v>
      </c>
      <c r="V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967.01</v>
      </c>
      <c r="W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915.67</v>
      </c>
      <c r="X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1041.79</v>
      </c>
      <c r="Y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921.89</v>
      </c>
    </row>
    <row r="405" spans="1:27" x14ac:dyDescent="0.2">
      <c r="A405" s="83">
        <f t="shared" si="10"/>
        <v>42366</v>
      </c>
      <c r="B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912.34</v>
      </c>
      <c r="C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974.74999999999989</v>
      </c>
      <c r="D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974.84</v>
      </c>
      <c r="E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997.92</v>
      </c>
      <c r="F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998.31</v>
      </c>
      <c r="G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975.35</v>
      </c>
      <c r="H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933.51</v>
      </c>
      <c r="I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1048.99</v>
      </c>
      <c r="J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961.34</v>
      </c>
      <c r="K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982.26</v>
      </c>
      <c r="L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972.93000000000006</v>
      </c>
      <c r="M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905.63</v>
      </c>
      <c r="N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905.14</v>
      </c>
      <c r="O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922.70999999999992</v>
      </c>
      <c r="P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994.85</v>
      </c>
      <c r="Q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972.42</v>
      </c>
      <c r="R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932.28</v>
      </c>
      <c r="S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938.55000000000007</v>
      </c>
      <c r="T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938.94999999999993</v>
      </c>
      <c r="U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939.55</v>
      </c>
      <c r="V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976.94999999999993</v>
      </c>
      <c r="W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933.61</v>
      </c>
      <c r="X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1011.92</v>
      </c>
      <c r="Y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916.33999999999992</v>
      </c>
    </row>
    <row r="406" spans="1:27" x14ac:dyDescent="0.2">
      <c r="A406" s="83">
        <f t="shared" si="10"/>
        <v>42367</v>
      </c>
      <c r="B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888.21999999999991</v>
      </c>
      <c r="C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912.54</v>
      </c>
      <c r="D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953.11</v>
      </c>
      <c r="E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953.18999999999994</v>
      </c>
      <c r="F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953.06</v>
      </c>
      <c r="G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932.6</v>
      </c>
      <c r="H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877.08</v>
      </c>
      <c r="I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964.78</v>
      </c>
      <c r="J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923.55</v>
      </c>
      <c r="K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911.0100000000001</v>
      </c>
      <c r="L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910.99999999999989</v>
      </c>
      <c r="M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886.53000000000009</v>
      </c>
      <c r="N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887.4</v>
      </c>
      <c r="O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899.02</v>
      </c>
      <c r="P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899.07</v>
      </c>
      <c r="Q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899.72</v>
      </c>
      <c r="R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899.28</v>
      </c>
      <c r="S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992.93999999999994</v>
      </c>
      <c r="T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986.68</v>
      </c>
      <c r="U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957.91</v>
      </c>
      <c r="V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1020.39</v>
      </c>
      <c r="W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970.52</v>
      </c>
      <c r="X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1107.6399999999999</v>
      </c>
      <c r="Y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936.32</v>
      </c>
    </row>
    <row r="407" spans="1:27" x14ac:dyDescent="0.2">
      <c r="A407" s="83">
        <f t="shared" si="10"/>
        <v>42368</v>
      </c>
      <c r="B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893.88</v>
      </c>
      <c r="C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948.73</v>
      </c>
      <c r="D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965.95999999999992</v>
      </c>
      <c r="E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966.05000000000007</v>
      </c>
      <c r="F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974.89</v>
      </c>
      <c r="G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953.39</v>
      </c>
      <c r="H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895.06</v>
      </c>
      <c r="I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989.89</v>
      </c>
      <c r="J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941.97</v>
      </c>
      <c r="K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951.58</v>
      </c>
      <c r="L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911.36</v>
      </c>
      <c r="M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903.49</v>
      </c>
      <c r="N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903.70999999999992</v>
      </c>
      <c r="O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903.52</v>
      </c>
      <c r="P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911.09</v>
      </c>
      <c r="Q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923.14</v>
      </c>
      <c r="R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877.57</v>
      </c>
      <c r="S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937.44</v>
      </c>
      <c r="T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936.13</v>
      </c>
      <c r="U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937.38</v>
      </c>
      <c r="V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985.29</v>
      </c>
      <c r="W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930.92</v>
      </c>
      <c r="X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1090.96</v>
      </c>
      <c r="Y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898.95</v>
      </c>
    </row>
    <row r="408" spans="1:27" x14ac:dyDescent="0.2">
      <c r="A408" s="83">
        <f t="shared" si="10"/>
        <v>42369</v>
      </c>
      <c r="B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899.08</v>
      </c>
      <c r="C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908.3</v>
      </c>
      <c r="D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931.96</v>
      </c>
      <c r="E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932.05</v>
      </c>
      <c r="F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940.29</v>
      </c>
      <c r="G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924.41</v>
      </c>
      <c r="H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876.95</v>
      </c>
      <c r="I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980.99</v>
      </c>
      <c r="J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933.9</v>
      </c>
      <c r="K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981.43999999999994</v>
      </c>
      <c r="L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929.87</v>
      </c>
      <c r="M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874.73</v>
      </c>
      <c r="N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878.4799999999999</v>
      </c>
      <c r="O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878.61</v>
      </c>
      <c r="P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938.93999999999994</v>
      </c>
      <c r="Q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923.89</v>
      </c>
      <c r="R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898.27</v>
      </c>
      <c r="S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1007.98</v>
      </c>
      <c r="T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1026.8499999999999</v>
      </c>
      <c r="U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989.69999999999993</v>
      </c>
      <c r="V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1034.54</v>
      </c>
      <c r="W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989.84999999999991</v>
      </c>
      <c r="X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1177</v>
      </c>
      <c r="Y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1130.6500000000001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153</v>
      </c>
      <c r="B410" s="82"/>
      <c r="C410" s="82"/>
      <c r="D410" s="82"/>
    </row>
    <row r="411" spans="1:27" ht="12.75" x14ac:dyDescent="0.2">
      <c r="A411" s="172" t="s">
        <v>48</v>
      </c>
      <c r="B411" s="183" t="s">
        <v>122</v>
      </c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5"/>
    </row>
    <row r="412" spans="1:27" ht="12.75" x14ac:dyDescent="0.2">
      <c r="A412" s="173"/>
      <c r="B412" s="186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8"/>
    </row>
    <row r="413" spans="1:27" ht="12.75" customHeight="1" x14ac:dyDescent="0.2">
      <c r="A413" s="173"/>
      <c r="B413" s="175" t="s">
        <v>123</v>
      </c>
      <c r="C413" s="166" t="s">
        <v>124</v>
      </c>
      <c r="D413" s="166" t="s">
        <v>125</v>
      </c>
      <c r="E413" s="166" t="s">
        <v>126</v>
      </c>
      <c r="F413" s="166" t="s">
        <v>127</v>
      </c>
      <c r="G413" s="166" t="s">
        <v>128</v>
      </c>
      <c r="H413" s="166" t="s">
        <v>129</v>
      </c>
      <c r="I413" s="166" t="s">
        <v>130</v>
      </c>
      <c r="J413" s="166" t="s">
        <v>131</v>
      </c>
      <c r="K413" s="166" t="s">
        <v>132</v>
      </c>
      <c r="L413" s="166" t="s">
        <v>133</v>
      </c>
      <c r="M413" s="166" t="s">
        <v>134</v>
      </c>
      <c r="N413" s="177" t="s">
        <v>135</v>
      </c>
      <c r="O413" s="166" t="s">
        <v>136</v>
      </c>
      <c r="P413" s="166" t="s">
        <v>137</v>
      </c>
      <c r="Q413" s="166" t="s">
        <v>138</v>
      </c>
      <c r="R413" s="166" t="s">
        <v>139</v>
      </c>
      <c r="S413" s="166" t="s">
        <v>140</v>
      </c>
      <c r="T413" s="166" t="s">
        <v>141</v>
      </c>
      <c r="U413" s="166" t="s">
        <v>142</v>
      </c>
      <c r="V413" s="166" t="s">
        <v>143</v>
      </c>
      <c r="W413" s="166" t="s">
        <v>144</v>
      </c>
      <c r="X413" s="166" t="s">
        <v>145</v>
      </c>
      <c r="Y413" s="166" t="s">
        <v>146</v>
      </c>
    </row>
    <row r="414" spans="1:27" ht="11.25" customHeight="1" x14ac:dyDescent="0.2">
      <c r="A414" s="174"/>
      <c r="B414" s="176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78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</row>
    <row r="415" spans="1:27" ht="15.75" customHeight="1" x14ac:dyDescent="0.2">
      <c r="A415" s="83">
        <f>A378</f>
        <v>42339</v>
      </c>
      <c r="B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883.3</v>
      </c>
      <c r="C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923.77</v>
      </c>
      <c r="D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950.43999999999994</v>
      </c>
      <c r="E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950.47</v>
      </c>
      <c r="F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936.98</v>
      </c>
      <c r="G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937.19999999999993</v>
      </c>
      <c r="H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896.02</v>
      </c>
      <c r="I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1006.11</v>
      </c>
      <c r="J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944.66</v>
      </c>
      <c r="K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957.20999999999992</v>
      </c>
      <c r="L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948.1</v>
      </c>
      <c r="M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902.08</v>
      </c>
      <c r="N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890.92</v>
      </c>
      <c r="O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920.46</v>
      </c>
      <c r="P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1032.78</v>
      </c>
      <c r="Q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1006.97</v>
      </c>
      <c r="R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915.86</v>
      </c>
      <c r="S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839.81</v>
      </c>
      <c r="T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833.36</v>
      </c>
      <c r="U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853.79</v>
      </c>
      <c r="V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835.44</v>
      </c>
      <c r="W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838.48</v>
      </c>
      <c r="X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921.96999999999991</v>
      </c>
      <c r="Y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827.38</v>
      </c>
      <c r="AA415" s="84"/>
    </row>
    <row r="416" spans="1:27" x14ac:dyDescent="0.2">
      <c r="A416" s="83">
        <f>A415+1</f>
        <v>42340</v>
      </c>
      <c r="B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879.07</v>
      </c>
      <c r="C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919</v>
      </c>
      <c r="D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945.19999999999993</v>
      </c>
      <c r="E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936.32999999999993</v>
      </c>
      <c r="F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936.44999999999993</v>
      </c>
      <c r="G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928.59999999999991</v>
      </c>
      <c r="H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879.84999999999991</v>
      </c>
      <c r="I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964.96999999999991</v>
      </c>
      <c r="J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897.98</v>
      </c>
      <c r="K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908.89</v>
      </c>
      <c r="L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900.81</v>
      </c>
      <c r="M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847.12</v>
      </c>
      <c r="N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862.98</v>
      </c>
      <c r="O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866.13</v>
      </c>
      <c r="P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942.34</v>
      </c>
      <c r="Q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943.11999999999989</v>
      </c>
      <c r="R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876.43000000000006</v>
      </c>
      <c r="S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834.81</v>
      </c>
      <c r="T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834.91</v>
      </c>
      <c r="U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823.25</v>
      </c>
      <c r="V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860.63</v>
      </c>
      <c r="W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816.81</v>
      </c>
      <c r="X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967.83999999999992</v>
      </c>
      <c r="Y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833.27</v>
      </c>
    </row>
    <row r="417" spans="1:25" x14ac:dyDescent="0.2">
      <c r="A417" s="83">
        <f t="shared" ref="A417:A445" si="11">A416+1</f>
        <v>42341</v>
      </c>
      <c r="B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857.30000000000007</v>
      </c>
      <c r="C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890.67000000000007</v>
      </c>
      <c r="D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902.61</v>
      </c>
      <c r="E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902.56</v>
      </c>
      <c r="F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910.84</v>
      </c>
      <c r="G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895.14</v>
      </c>
      <c r="H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857.82999999999993</v>
      </c>
      <c r="I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940.06</v>
      </c>
      <c r="J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902.18000000000006</v>
      </c>
      <c r="K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901.56</v>
      </c>
      <c r="L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893.89</v>
      </c>
      <c r="M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829.55000000000007</v>
      </c>
      <c r="N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829.47</v>
      </c>
      <c r="O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835.48</v>
      </c>
      <c r="P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886.08</v>
      </c>
      <c r="Q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879.16</v>
      </c>
      <c r="R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851.95999999999992</v>
      </c>
      <c r="S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866.23</v>
      </c>
      <c r="T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868.3</v>
      </c>
      <c r="U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854.94999999999993</v>
      </c>
      <c r="V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883.81999999999994</v>
      </c>
      <c r="W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852.47</v>
      </c>
      <c r="X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965.31000000000006</v>
      </c>
      <c r="Y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840.38</v>
      </c>
    </row>
    <row r="418" spans="1:25" x14ac:dyDescent="0.2">
      <c r="A418" s="83">
        <f t="shared" si="11"/>
        <v>42342</v>
      </c>
      <c r="B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850.16</v>
      </c>
      <c r="C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886.85</v>
      </c>
      <c r="D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902.77</v>
      </c>
      <c r="E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902.73</v>
      </c>
      <c r="F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902.93</v>
      </c>
      <c r="G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895.45999999999992</v>
      </c>
      <c r="H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851.24999999999989</v>
      </c>
      <c r="I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940.68</v>
      </c>
      <c r="J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898.93999999999994</v>
      </c>
      <c r="K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910.28</v>
      </c>
      <c r="L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902.07</v>
      </c>
      <c r="M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841.80000000000007</v>
      </c>
      <c r="N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848.18999999999994</v>
      </c>
      <c r="O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864.29</v>
      </c>
      <c r="P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890.23</v>
      </c>
      <c r="Q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864.80000000000007</v>
      </c>
      <c r="R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831.44</v>
      </c>
      <c r="S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874.32</v>
      </c>
      <c r="T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875.81999999999994</v>
      </c>
      <c r="U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863.95</v>
      </c>
      <c r="V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890</v>
      </c>
      <c r="W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848.04</v>
      </c>
      <c r="X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975.88</v>
      </c>
      <c r="Y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843.9</v>
      </c>
    </row>
    <row r="419" spans="1:25" x14ac:dyDescent="0.2">
      <c r="A419" s="83">
        <f t="shared" si="11"/>
        <v>42343</v>
      </c>
      <c r="B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839.13</v>
      </c>
      <c r="C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869.05</v>
      </c>
      <c r="D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889.16</v>
      </c>
      <c r="E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889.17</v>
      </c>
      <c r="F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884.98</v>
      </c>
      <c r="G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877.55</v>
      </c>
      <c r="H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833.29000000000008</v>
      </c>
      <c r="I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820.02</v>
      </c>
      <c r="J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868.11</v>
      </c>
      <c r="K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884.75</v>
      </c>
      <c r="L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869.06</v>
      </c>
      <c r="M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861.2</v>
      </c>
      <c r="N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846.58</v>
      </c>
      <c r="O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861.1</v>
      </c>
      <c r="P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868.71</v>
      </c>
      <c r="Q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880.83999999999992</v>
      </c>
      <c r="R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828.73</v>
      </c>
      <c r="S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956.66</v>
      </c>
      <c r="T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1013.55</v>
      </c>
      <c r="U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1012.54</v>
      </c>
      <c r="V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974.44999999999993</v>
      </c>
      <c r="W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869.77</v>
      </c>
      <c r="X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1029.8600000000001</v>
      </c>
      <c r="Y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896.85</v>
      </c>
    </row>
    <row r="420" spans="1:25" x14ac:dyDescent="0.2">
      <c r="A420" s="83">
        <f t="shared" si="11"/>
        <v>42344</v>
      </c>
      <c r="B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839.56999999999994</v>
      </c>
      <c r="C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869.16</v>
      </c>
      <c r="D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889.11</v>
      </c>
      <c r="E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888.98</v>
      </c>
      <c r="F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883.9</v>
      </c>
      <c r="G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876.67</v>
      </c>
      <c r="H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861.97</v>
      </c>
      <c r="I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861.84</v>
      </c>
      <c r="J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816.93</v>
      </c>
      <c r="K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943.30000000000007</v>
      </c>
      <c r="L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908.24</v>
      </c>
      <c r="M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891.67000000000007</v>
      </c>
      <c r="N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867.42</v>
      </c>
      <c r="O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867.71</v>
      </c>
      <c r="P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899.93999999999994</v>
      </c>
      <c r="Q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922.61</v>
      </c>
      <c r="R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855.72</v>
      </c>
      <c r="S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951.82</v>
      </c>
      <c r="T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965.8</v>
      </c>
      <c r="U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966.79</v>
      </c>
      <c r="V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931.02</v>
      </c>
      <c r="W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867.4899999999999</v>
      </c>
      <c r="X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979.49999999999989</v>
      </c>
      <c r="Y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866.27</v>
      </c>
    </row>
    <row r="421" spans="1:25" x14ac:dyDescent="0.2">
      <c r="A421" s="83">
        <f t="shared" si="11"/>
        <v>42345</v>
      </c>
      <c r="B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843.41</v>
      </c>
      <c r="C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871.79</v>
      </c>
      <c r="D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894.8</v>
      </c>
      <c r="E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902.93</v>
      </c>
      <c r="F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902.96999999999991</v>
      </c>
      <c r="G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872.01</v>
      </c>
      <c r="H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830.19999999999993</v>
      </c>
      <c r="I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908.13</v>
      </c>
      <c r="J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880.05000000000007</v>
      </c>
      <c r="K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884.70999999999992</v>
      </c>
      <c r="L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877.02</v>
      </c>
      <c r="M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828.64</v>
      </c>
      <c r="N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828.46999999999991</v>
      </c>
      <c r="O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828.41</v>
      </c>
      <c r="P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869.42</v>
      </c>
      <c r="Q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855.51</v>
      </c>
      <c r="R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826.50999999999988</v>
      </c>
      <c r="S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891.87</v>
      </c>
      <c r="T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892.92</v>
      </c>
      <c r="U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881.41</v>
      </c>
      <c r="V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939.06</v>
      </c>
      <c r="W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866.92000000000007</v>
      </c>
      <c r="X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1003.13</v>
      </c>
      <c r="Y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858.49</v>
      </c>
    </row>
    <row r="422" spans="1:25" x14ac:dyDescent="0.2">
      <c r="A422" s="83">
        <f t="shared" si="11"/>
        <v>42346</v>
      </c>
      <c r="B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823.32999999999993</v>
      </c>
      <c r="C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857.07</v>
      </c>
      <c r="D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879.22</v>
      </c>
      <c r="E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879.31000000000006</v>
      </c>
      <c r="F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871.74</v>
      </c>
      <c r="G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857.18</v>
      </c>
      <c r="H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823.98</v>
      </c>
      <c r="I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908.4</v>
      </c>
      <c r="J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873.02</v>
      </c>
      <c r="K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900.31000000000006</v>
      </c>
      <c r="L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888.1</v>
      </c>
      <c r="M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831.09999999999991</v>
      </c>
      <c r="N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830.78</v>
      </c>
      <c r="O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830.78</v>
      </c>
      <c r="P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869.14</v>
      </c>
      <c r="Q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855.51</v>
      </c>
      <c r="R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827.17</v>
      </c>
      <c r="S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905.70999999999992</v>
      </c>
      <c r="T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906.99</v>
      </c>
      <c r="U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881.99999999999989</v>
      </c>
      <c r="V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941.33</v>
      </c>
      <c r="W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873.84</v>
      </c>
      <c r="X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1038.71</v>
      </c>
      <c r="Y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884.86</v>
      </c>
    </row>
    <row r="423" spans="1:25" x14ac:dyDescent="0.2">
      <c r="A423" s="83">
        <f t="shared" si="11"/>
        <v>42347</v>
      </c>
      <c r="B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817.15</v>
      </c>
      <c r="C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857.45</v>
      </c>
      <c r="D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879.61</v>
      </c>
      <c r="E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879.67</v>
      </c>
      <c r="F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872.1</v>
      </c>
      <c r="G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857.69999999999993</v>
      </c>
      <c r="H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825.11</v>
      </c>
      <c r="I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909.69999999999993</v>
      </c>
      <c r="J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847.76</v>
      </c>
      <c r="K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856.77</v>
      </c>
      <c r="L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836.0200000000001</v>
      </c>
      <c r="M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857.6</v>
      </c>
      <c r="N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825.56000000000006</v>
      </c>
      <c r="O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825.65</v>
      </c>
      <c r="P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863.55</v>
      </c>
      <c r="Q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856.78</v>
      </c>
      <c r="R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818.37</v>
      </c>
      <c r="S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900.55</v>
      </c>
      <c r="T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914.33999999999992</v>
      </c>
      <c r="U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878.4</v>
      </c>
      <c r="V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942.11999999999989</v>
      </c>
      <c r="W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872.88</v>
      </c>
      <c r="X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1040.7800000000002</v>
      </c>
      <c r="Y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871.56000000000006</v>
      </c>
    </row>
    <row r="424" spans="1:25" x14ac:dyDescent="0.2">
      <c r="A424" s="83">
        <f t="shared" si="11"/>
        <v>42348</v>
      </c>
      <c r="B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816.68</v>
      </c>
      <c r="C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857.02</v>
      </c>
      <c r="D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871.74</v>
      </c>
      <c r="E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879.37</v>
      </c>
      <c r="F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871.88</v>
      </c>
      <c r="G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857.64</v>
      </c>
      <c r="H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824.49999999999989</v>
      </c>
      <c r="I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909.35</v>
      </c>
      <c r="J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847.93</v>
      </c>
      <c r="K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849.53000000000009</v>
      </c>
      <c r="L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829.37</v>
      </c>
      <c r="M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856.74</v>
      </c>
      <c r="N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835.9</v>
      </c>
      <c r="O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825.18999999999994</v>
      </c>
      <c r="P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863.42</v>
      </c>
      <c r="Q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856.88</v>
      </c>
      <c r="R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818.45999999999992</v>
      </c>
      <c r="S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900.01</v>
      </c>
      <c r="T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915.11</v>
      </c>
      <c r="U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878.06999999999994</v>
      </c>
      <c r="V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933.4</v>
      </c>
      <c r="W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868.65</v>
      </c>
      <c r="X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1022.96</v>
      </c>
      <c r="Y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871.62</v>
      </c>
    </row>
    <row r="425" spans="1:25" x14ac:dyDescent="0.2">
      <c r="A425" s="83">
        <f t="shared" si="11"/>
        <v>42349</v>
      </c>
      <c r="B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817.34</v>
      </c>
      <c r="C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855.9</v>
      </c>
      <c r="D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878.01</v>
      </c>
      <c r="E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877.95999999999992</v>
      </c>
      <c r="F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870.57</v>
      </c>
      <c r="G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856.28000000000009</v>
      </c>
      <c r="H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816.62</v>
      </c>
      <c r="I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896.81</v>
      </c>
      <c r="J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852.81999999999994</v>
      </c>
      <c r="K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854.96999999999991</v>
      </c>
      <c r="L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840.99</v>
      </c>
      <c r="M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860.49</v>
      </c>
      <c r="N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817.31</v>
      </c>
      <c r="O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839.7399999999999</v>
      </c>
      <c r="P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899.14</v>
      </c>
      <c r="Q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887.94</v>
      </c>
      <c r="R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836.68</v>
      </c>
      <c r="S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887.57999999999993</v>
      </c>
      <c r="T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899.56</v>
      </c>
      <c r="U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878.68999999999994</v>
      </c>
      <c r="V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934.34999999999991</v>
      </c>
      <c r="W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892</v>
      </c>
      <c r="X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1024.6500000000001</v>
      </c>
      <c r="Y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879.11</v>
      </c>
    </row>
    <row r="426" spans="1:25" x14ac:dyDescent="0.2">
      <c r="A426" s="83">
        <f t="shared" si="11"/>
        <v>42350</v>
      </c>
      <c r="B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829.49</v>
      </c>
      <c r="C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845.13</v>
      </c>
      <c r="D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867.82</v>
      </c>
      <c r="E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875.78</v>
      </c>
      <c r="F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867.9</v>
      </c>
      <c r="G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867.98</v>
      </c>
      <c r="H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845.93000000000006</v>
      </c>
      <c r="I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818.29</v>
      </c>
      <c r="J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886.43999999999994</v>
      </c>
      <c r="K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867.32999999999993</v>
      </c>
      <c r="L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838.2</v>
      </c>
      <c r="M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838.04000000000008</v>
      </c>
      <c r="N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859.3</v>
      </c>
      <c r="O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878.36</v>
      </c>
      <c r="P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878.39</v>
      </c>
      <c r="Q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878.91</v>
      </c>
      <c r="R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828.11</v>
      </c>
      <c r="S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979.12</v>
      </c>
      <c r="T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977.9</v>
      </c>
      <c r="U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981.17</v>
      </c>
      <c r="V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946.56999999999994</v>
      </c>
      <c r="W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894.3</v>
      </c>
      <c r="X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1047.8600000000001</v>
      </c>
      <c r="Y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889.98</v>
      </c>
    </row>
    <row r="427" spans="1:25" x14ac:dyDescent="0.2">
      <c r="A427" s="83">
        <f t="shared" si="11"/>
        <v>42351</v>
      </c>
      <c r="B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830.54</v>
      </c>
      <c r="C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838.04000000000008</v>
      </c>
      <c r="D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867.88</v>
      </c>
      <c r="E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867.91</v>
      </c>
      <c r="F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867.76</v>
      </c>
      <c r="G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860.22</v>
      </c>
      <c r="H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845.70999999999992</v>
      </c>
      <c r="I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838.57999999999993</v>
      </c>
      <c r="J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837.47</v>
      </c>
      <c r="K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907.22</v>
      </c>
      <c r="L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875.05</v>
      </c>
      <c r="M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867.4799999999999</v>
      </c>
      <c r="N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867.26</v>
      </c>
      <c r="O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890.62</v>
      </c>
      <c r="P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890.55000000000007</v>
      </c>
      <c r="Q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879.27</v>
      </c>
      <c r="R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827.96</v>
      </c>
      <c r="S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976.39</v>
      </c>
      <c r="T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975.91000000000008</v>
      </c>
      <c r="U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974.59999999999991</v>
      </c>
      <c r="V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939.71</v>
      </c>
      <c r="W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891.98</v>
      </c>
      <c r="X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1046.9000000000001</v>
      </c>
      <c r="Y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882.09</v>
      </c>
    </row>
    <row r="428" spans="1:25" x14ac:dyDescent="0.2">
      <c r="A428" s="83">
        <f t="shared" si="11"/>
        <v>42352</v>
      </c>
      <c r="B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816.82999999999993</v>
      </c>
      <c r="C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856.12</v>
      </c>
      <c r="D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878.11</v>
      </c>
      <c r="E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878.06999999999994</v>
      </c>
      <c r="F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870.46999999999991</v>
      </c>
      <c r="G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856.11</v>
      </c>
      <c r="H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816.57999999999993</v>
      </c>
      <c r="I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896.62</v>
      </c>
      <c r="J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852.63</v>
      </c>
      <c r="K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861.76</v>
      </c>
      <c r="L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847.59</v>
      </c>
      <c r="M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839.42</v>
      </c>
      <c r="N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821.55</v>
      </c>
      <c r="O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839.57999999999993</v>
      </c>
      <c r="P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898.9799999999999</v>
      </c>
      <c r="Q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888.01</v>
      </c>
      <c r="R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836.30000000000007</v>
      </c>
      <c r="S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889.01</v>
      </c>
      <c r="T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902.0200000000001</v>
      </c>
      <c r="U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879.69999999999993</v>
      </c>
      <c r="V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933.77</v>
      </c>
      <c r="W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895.84</v>
      </c>
      <c r="X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1031</v>
      </c>
      <c r="Y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880.29</v>
      </c>
    </row>
    <row r="429" spans="1:25" x14ac:dyDescent="0.2">
      <c r="A429" s="83">
        <f t="shared" si="11"/>
        <v>42353</v>
      </c>
      <c r="B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817.22</v>
      </c>
      <c r="C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855.89</v>
      </c>
      <c r="D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878.04</v>
      </c>
      <c r="E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878.2299999999999</v>
      </c>
      <c r="F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870.71</v>
      </c>
      <c r="G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863.63</v>
      </c>
      <c r="H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823.52</v>
      </c>
      <c r="I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908.24</v>
      </c>
      <c r="J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853.1099999999999</v>
      </c>
      <c r="K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862.2</v>
      </c>
      <c r="L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827.86</v>
      </c>
      <c r="M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887.31</v>
      </c>
      <c r="N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853.21999999999991</v>
      </c>
      <c r="O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829.2299999999999</v>
      </c>
      <c r="P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868.88</v>
      </c>
      <c r="Q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862.65</v>
      </c>
      <c r="R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828.54000000000008</v>
      </c>
      <c r="S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918.27</v>
      </c>
      <c r="T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908.99</v>
      </c>
      <c r="U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882.87</v>
      </c>
      <c r="V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943.1099999999999</v>
      </c>
      <c r="W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922.06</v>
      </c>
      <c r="X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1074.71</v>
      </c>
      <c r="Y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934.6</v>
      </c>
    </row>
    <row r="430" spans="1:25" x14ac:dyDescent="0.2">
      <c r="A430" s="83">
        <f t="shared" si="11"/>
        <v>42354</v>
      </c>
      <c r="B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822.13</v>
      </c>
      <c r="C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855.81999999999994</v>
      </c>
      <c r="D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878.04</v>
      </c>
      <c r="E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878.05</v>
      </c>
      <c r="F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878.2299999999999</v>
      </c>
      <c r="G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863.67</v>
      </c>
      <c r="H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817.23</v>
      </c>
      <c r="I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897.29000000000008</v>
      </c>
      <c r="J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847.06999999999994</v>
      </c>
      <c r="K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841.69999999999993</v>
      </c>
      <c r="L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821.63</v>
      </c>
      <c r="M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911.51</v>
      </c>
      <c r="N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871.76</v>
      </c>
      <c r="O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858.62</v>
      </c>
      <c r="P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862.35</v>
      </c>
      <c r="Q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856.01</v>
      </c>
      <c r="R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842.29</v>
      </c>
      <c r="S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916.62</v>
      </c>
      <c r="T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921.49</v>
      </c>
      <c r="U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892.43</v>
      </c>
      <c r="V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941.15</v>
      </c>
      <c r="W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897.96999999999991</v>
      </c>
      <c r="X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1040.1799999999998</v>
      </c>
      <c r="Y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914.53000000000009</v>
      </c>
    </row>
    <row r="431" spans="1:25" x14ac:dyDescent="0.2">
      <c r="A431" s="83">
        <f t="shared" si="11"/>
        <v>42355</v>
      </c>
      <c r="B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828.96</v>
      </c>
      <c r="C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870.82</v>
      </c>
      <c r="D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878.18999999999994</v>
      </c>
      <c r="E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885.84</v>
      </c>
      <c r="F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886.1</v>
      </c>
      <c r="G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864.01</v>
      </c>
      <c r="H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830.46</v>
      </c>
      <c r="I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908.53</v>
      </c>
      <c r="J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847.04</v>
      </c>
      <c r="K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841.7700000000001</v>
      </c>
      <c r="L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828.20999999999992</v>
      </c>
      <c r="M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872.61</v>
      </c>
      <c r="N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871.44999999999993</v>
      </c>
      <c r="O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852.18</v>
      </c>
      <c r="P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869.34999999999991</v>
      </c>
      <c r="Q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848.78</v>
      </c>
      <c r="R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817.7299999999999</v>
      </c>
      <c r="S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900.32</v>
      </c>
      <c r="T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912.4899999999999</v>
      </c>
      <c r="U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888.99</v>
      </c>
      <c r="V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950.79</v>
      </c>
      <c r="W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899.21999999999991</v>
      </c>
      <c r="X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1023.5600000000001</v>
      </c>
      <c r="Y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914.02</v>
      </c>
    </row>
    <row r="432" spans="1:25" x14ac:dyDescent="0.2">
      <c r="A432" s="83">
        <f t="shared" si="11"/>
        <v>42356</v>
      </c>
      <c r="B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832.14</v>
      </c>
      <c r="C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842.18</v>
      </c>
      <c r="D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878.29000000000008</v>
      </c>
      <c r="E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886</v>
      </c>
      <c r="F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878.34</v>
      </c>
      <c r="G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864.11</v>
      </c>
      <c r="H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824.18999999999994</v>
      </c>
      <c r="I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897.02</v>
      </c>
      <c r="J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853.01</v>
      </c>
      <c r="K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851.87</v>
      </c>
      <c r="L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834.5</v>
      </c>
      <c r="M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873.72</v>
      </c>
      <c r="N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853.86</v>
      </c>
      <c r="O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854.24999999999989</v>
      </c>
      <c r="P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834.01</v>
      </c>
      <c r="Q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840.87</v>
      </c>
      <c r="R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838.08</v>
      </c>
      <c r="S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909.89</v>
      </c>
      <c r="T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909.57999999999993</v>
      </c>
      <c r="U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887.53</v>
      </c>
      <c r="V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956</v>
      </c>
      <c r="W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902.41</v>
      </c>
      <c r="X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1043.31</v>
      </c>
      <c r="Y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926.66</v>
      </c>
    </row>
    <row r="433" spans="1:25" x14ac:dyDescent="0.2">
      <c r="A433" s="83">
        <f t="shared" si="11"/>
        <v>42357</v>
      </c>
      <c r="B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859.39</v>
      </c>
      <c r="C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831.02</v>
      </c>
      <c r="D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852.58</v>
      </c>
      <c r="E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860.29</v>
      </c>
      <c r="F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860.47</v>
      </c>
      <c r="G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853.13</v>
      </c>
      <c r="H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825.66000000000008</v>
      </c>
      <c r="I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858.81</v>
      </c>
      <c r="J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894.95999999999992</v>
      </c>
      <c r="K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852.67</v>
      </c>
      <c r="L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845.34999999999991</v>
      </c>
      <c r="M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859.64</v>
      </c>
      <c r="N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867.06</v>
      </c>
      <c r="O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859.22</v>
      </c>
      <c r="P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823.98</v>
      </c>
      <c r="Q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837.74</v>
      </c>
      <c r="R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856.59</v>
      </c>
      <c r="S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959.61</v>
      </c>
      <c r="T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979.38</v>
      </c>
      <c r="U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962.06</v>
      </c>
      <c r="V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929.91</v>
      </c>
      <c r="W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884.36</v>
      </c>
      <c r="X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1041.0900000000001</v>
      </c>
      <c r="Y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925.68999999999994</v>
      </c>
    </row>
    <row r="434" spans="1:25" x14ac:dyDescent="0.2">
      <c r="A434" s="83">
        <f t="shared" si="11"/>
        <v>42358</v>
      </c>
      <c r="B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827.83</v>
      </c>
      <c r="C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872.31999999999994</v>
      </c>
      <c r="D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900.96999999999991</v>
      </c>
      <c r="E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909.61999999999989</v>
      </c>
      <c r="F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909.65</v>
      </c>
      <c r="G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901.04</v>
      </c>
      <c r="H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864.6099999999999</v>
      </c>
      <c r="I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835.14</v>
      </c>
      <c r="J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860.33</v>
      </c>
      <c r="K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902.92</v>
      </c>
      <c r="L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867.28</v>
      </c>
      <c r="M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859.93</v>
      </c>
      <c r="N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859.99999999999989</v>
      </c>
      <c r="O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867.41</v>
      </c>
      <c r="P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867.38</v>
      </c>
      <c r="Q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846.16</v>
      </c>
      <c r="R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844.14</v>
      </c>
      <c r="S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945.64</v>
      </c>
      <c r="T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951.42</v>
      </c>
      <c r="U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934.22</v>
      </c>
      <c r="V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900.33</v>
      </c>
      <c r="W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853.58</v>
      </c>
      <c r="X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1019.68</v>
      </c>
      <c r="Y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886.92000000000007</v>
      </c>
    </row>
    <row r="435" spans="1:25" x14ac:dyDescent="0.2">
      <c r="A435" s="83">
        <f t="shared" si="11"/>
        <v>42359</v>
      </c>
      <c r="B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828.93999999999994</v>
      </c>
      <c r="C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867.07</v>
      </c>
      <c r="D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893.71</v>
      </c>
      <c r="E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905.88</v>
      </c>
      <c r="F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905.86</v>
      </c>
      <c r="G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897.92</v>
      </c>
      <c r="H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822.93000000000006</v>
      </c>
      <c r="I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896.39</v>
      </c>
      <c r="J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865.95</v>
      </c>
      <c r="K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880.68</v>
      </c>
      <c r="L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865.94</v>
      </c>
      <c r="M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816.42</v>
      </c>
      <c r="N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827.99</v>
      </c>
      <c r="O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833.93</v>
      </c>
      <c r="P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884.4</v>
      </c>
      <c r="Q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881.25</v>
      </c>
      <c r="R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836.49</v>
      </c>
      <c r="S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903.14</v>
      </c>
      <c r="T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902.63</v>
      </c>
      <c r="U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879.37</v>
      </c>
      <c r="V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934.65</v>
      </c>
      <c r="W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899.28000000000009</v>
      </c>
      <c r="X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1024.7</v>
      </c>
      <c r="Y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892.89</v>
      </c>
    </row>
    <row r="436" spans="1:25" x14ac:dyDescent="0.2">
      <c r="A436" s="83">
        <f t="shared" si="11"/>
        <v>42360</v>
      </c>
      <c r="B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831.36</v>
      </c>
      <c r="C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835.25</v>
      </c>
      <c r="D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855.95999999999992</v>
      </c>
      <c r="E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863.27</v>
      </c>
      <c r="F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863.26</v>
      </c>
      <c r="G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842.46999999999991</v>
      </c>
      <c r="H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819.65</v>
      </c>
      <c r="I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907.44999999999993</v>
      </c>
      <c r="J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862.2</v>
      </c>
      <c r="K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861.93999999999994</v>
      </c>
      <c r="L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854.92</v>
      </c>
      <c r="M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828.31</v>
      </c>
      <c r="N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830.47</v>
      </c>
      <c r="O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842.87</v>
      </c>
      <c r="P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907.35</v>
      </c>
      <c r="Q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899.82999999999993</v>
      </c>
      <c r="R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836.27</v>
      </c>
      <c r="S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888.79000000000008</v>
      </c>
      <c r="T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901.36</v>
      </c>
      <c r="U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890.56000000000006</v>
      </c>
      <c r="V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931.92000000000007</v>
      </c>
      <c r="W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878.4</v>
      </c>
      <c r="X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1024.28</v>
      </c>
      <c r="Y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886.89</v>
      </c>
    </row>
    <row r="437" spans="1:25" x14ac:dyDescent="0.2">
      <c r="A437" s="83">
        <f t="shared" si="11"/>
        <v>42361</v>
      </c>
      <c r="B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840.57999999999993</v>
      </c>
      <c r="C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835.27</v>
      </c>
      <c r="D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856.02</v>
      </c>
      <c r="E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863.19</v>
      </c>
      <c r="F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863.09</v>
      </c>
      <c r="G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852.71</v>
      </c>
      <c r="H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817.00999999999988</v>
      </c>
      <c r="I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896.66</v>
      </c>
      <c r="J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846.29</v>
      </c>
      <c r="K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861.99</v>
      </c>
      <c r="L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841.28</v>
      </c>
      <c r="M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872.79</v>
      </c>
      <c r="N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873.08999999999992</v>
      </c>
      <c r="O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860.29</v>
      </c>
      <c r="P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841.37</v>
      </c>
      <c r="Q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841.68999999999994</v>
      </c>
      <c r="R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839.4</v>
      </c>
      <c r="S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891.02</v>
      </c>
      <c r="T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921.69999999999993</v>
      </c>
      <c r="U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907</v>
      </c>
      <c r="V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963.30000000000007</v>
      </c>
      <c r="W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886.6099999999999</v>
      </c>
      <c r="X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1038.1100000000001</v>
      </c>
      <c r="Y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906.92</v>
      </c>
    </row>
    <row r="438" spans="1:25" x14ac:dyDescent="0.2">
      <c r="A438" s="83">
        <f t="shared" si="11"/>
        <v>42362</v>
      </c>
      <c r="B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841.35</v>
      </c>
      <c r="C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835.07</v>
      </c>
      <c r="D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852.28000000000009</v>
      </c>
      <c r="E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863.01</v>
      </c>
      <c r="F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862.96</v>
      </c>
      <c r="G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863.2</v>
      </c>
      <c r="H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820.07</v>
      </c>
      <c r="I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907.7700000000001</v>
      </c>
      <c r="J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862.36</v>
      </c>
      <c r="K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887.57999999999993</v>
      </c>
      <c r="L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887.81000000000006</v>
      </c>
      <c r="M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830.63</v>
      </c>
      <c r="N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845.68999999999994</v>
      </c>
      <c r="O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861.87</v>
      </c>
      <c r="P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928.2</v>
      </c>
      <c r="Q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928.65</v>
      </c>
      <c r="R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871.24</v>
      </c>
      <c r="S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879.52</v>
      </c>
      <c r="T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880.83999999999992</v>
      </c>
      <c r="U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893.93999999999994</v>
      </c>
      <c r="V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940.1099999999999</v>
      </c>
      <c r="W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902.70999999999992</v>
      </c>
      <c r="X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1004.5199999999999</v>
      </c>
      <c r="Y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886.87</v>
      </c>
    </row>
    <row r="439" spans="1:25" x14ac:dyDescent="0.2">
      <c r="A439" s="83">
        <f t="shared" si="11"/>
        <v>42363</v>
      </c>
      <c r="B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828.67</v>
      </c>
      <c r="C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870.4899999999999</v>
      </c>
      <c r="D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885.71999999999991</v>
      </c>
      <c r="E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901.44</v>
      </c>
      <c r="F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901.46</v>
      </c>
      <c r="G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878.53</v>
      </c>
      <c r="H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829.79</v>
      </c>
      <c r="I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923.12</v>
      </c>
      <c r="J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862.79</v>
      </c>
      <c r="K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873.16</v>
      </c>
      <c r="L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851.67</v>
      </c>
      <c r="M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871.05</v>
      </c>
      <c r="N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851.18</v>
      </c>
      <c r="O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830.87</v>
      </c>
      <c r="P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861.86</v>
      </c>
      <c r="Q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841.54</v>
      </c>
      <c r="R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838.28</v>
      </c>
      <c r="S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889.91</v>
      </c>
      <c r="T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894.98</v>
      </c>
      <c r="U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894.81</v>
      </c>
      <c r="V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939.19999999999993</v>
      </c>
      <c r="W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886.36</v>
      </c>
      <c r="X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1003.27</v>
      </c>
      <c r="Y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885.93000000000006</v>
      </c>
    </row>
    <row r="440" spans="1:25" x14ac:dyDescent="0.2">
      <c r="A440" s="83">
        <f t="shared" si="11"/>
        <v>42364</v>
      </c>
      <c r="B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830.98</v>
      </c>
      <c r="C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887.99</v>
      </c>
      <c r="D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900.68999999999994</v>
      </c>
      <c r="E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909.45999999999992</v>
      </c>
      <c r="F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909.36</v>
      </c>
      <c r="G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900.95999999999992</v>
      </c>
      <c r="H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846.39</v>
      </c>
      <c r="I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846.15</v>
      </c>
      <c r="J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856.16</v>
      </c>
      <c r="K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891.45999999999992</v>
      </c>
      <c r="L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879.62</v>
      </c>
      <c r="M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853.06</v>
      </c>
      <c r="N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852.88</v>
      </c>
      <c r="O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859.93</v>
      </c>
      <c r="P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859.88</v>
      </c>
      <c r="Q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824.79</v>
      </c>
      <c r="R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863.19</v>
      </c>
      <c r="S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970.14</v>
      </c>
      <c r="T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999.81000000000006</v>
      </c>
      <c r="U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959.9</v>
      </c>
      <c r="V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892.28</v>
      </c>
      <c r="W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881.74</v>
      </c>
      <c r="X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1014.9399999999999</v>
      </c>
      <c r="Y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885.79000000000008</v>
      </c>
    </row>
    <row r="441" spans="1:25" x14ac:dyDescent="0.2">
      <c r="A441" s="83">
        <f t="shared" si="11"/>
        <v>42365</v>
      </c>
      <c r="B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831.29000000000008</v>
      </c>
      <c r="C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888.07</v>
      </c>
      <c r="D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900.56</v>
      </c>
      <c r="E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909.26</v>
      </c>
      <c r="F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909.21</v>
      </c>
      <c r="G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900.62</v>
      </c>
      <c r="H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864.3</v>
      </c>
      <c r="I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834.39</v>
      </c>
      <c r="J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842.16</v>
      </c>
      <c r="K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902.51</v>
      </c>
      <c r="L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867.28</v>
      </c>
      <c r="M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859.63</v>
      </c>
      <c r="N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859.41</v>
      </c>
      <c r="O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866.87</v>
      </c>
      <c r="P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866.70999999999992</v>
      </c>
      <c r="Q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844.76</v>
      </c>
      <c r="R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845.4899999999999</v>
      </c>
      <c r="S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950.23</v>
      </c>
      <c r="T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952.03</v>
      </c>
      <c r="U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935.32999999999993</v>
      </c>
      <c r="V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902.36</v>
      </c>
      <c r="W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855.38</v>
      </c>
      <c r="X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970.81</v>
      </c>
      <c r="Y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861.07</v>
      </c>
    </row>
    <row r="442" spans="1:25" x14ac:dyDescent="0.2">
      <c r="A442" s="83">
        <f t="shared" si="11"/>
        <v>42366</v>
      </c>
      <c r="B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852.33</v>
      </c>
      <c r="C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909.44999999999993</v>
      </c>
      <c r="D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909.53</v>
      </c>
      <c r="E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930.65</v>
      </c>
      <c r="F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931.01</v>
      </c>
      <c r="G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909.99</v>
      </c>
      <c r="H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871.7</v>
      </c>
      <c r="I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977.4</v>
      </c>
      <c r="J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897.18</v>
      </c>
      <c r="K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916.31999999999994</v>
      </c>
      <c r="L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907.78000000000009</v>
      </c>
      <c r="M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846.18</v>
      </c>
      <c r="N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845.74</v>
      </c>
      <c r="O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861.82</v>
      </c>
      <c r="P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927.83999999999992</v>
      </c>
      <c r="Q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907.31</v>
      </c>
      <c r="R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870.57</v>
      </c>
      <c r="S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876.31000000000006</v>
      </c>
      <c r="T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876.68</v>
      </c>
      <c r="U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877.2299999999999</v>
      </c>
      <c r="V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911.45999999999992</v>
      </c>
      <c r="W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871.79</v>
      </c>
      <c r="X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943.46</v>
      </c>
      <c r="Y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855.9899999999999</v>
      </c>
    </row>
    <row r="443" spans="1:25" x14ac:dyDescent="0.2">
      <c r="A443" s="83">
        <f t="shared" si="11"/>
        <v>42367</v>
      </c>
      <c r="B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830.24999999999989</v>
      </c>
      <c r="C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852.51</v>
      </c>
      <c r="D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889.64</v>
      </c>
      <c r="E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889.70999999999992</v>
      </c>
      <c r="F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889.6</v>
      </c>
      <c r="G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870.87</v>
      </c>
      <c r="H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820.05000000000007</v>
      </c>
      <c r="I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900.32</v>
      </c>
      <c r="J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862.58999999999992</v>
      </c>
      <c r="K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851.11</v>
      </c>
      <c r="L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851.09999999999991</v>
      </c>
      <c r="M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828.7</v>
      </c>
      <c r="N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829.49</v>
      </c>
      <c r="O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840.13</v>
      </c>
      <c r="P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840.18000000000006</v>
      </c>
      <c r="Q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840.78000000000009</v>
      </c>
      <c r="R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840.38</v>
      </c>
      <c r="S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926.1</v>
      </c>
      <c r="T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920.37</v>
      </c>
      <c r="U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894.04</v>
      </c>
      <c r="V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951.22</v>
      </c>
      <c r="W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905.56999999999994</v>
      </c>
      <c r="X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1031.07</v>
      </c>
      <c r="Y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874.27</v>
      </c>
    </row>
    <row r="444" spans="1:25" x14ac:dyDescent="0.2">
      <c r="A444" s="83">
        <f t="shared" si="11"/>
        <v>42368</v>
      </c>
      <c r="B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835.43</v>
      </c>
      <c r="C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885.63</v>
      </c>
      <c r="D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901.4</v>
      </c>
      <c r="E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901.48</v>
      </c>
      <c r="F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909.57999999999993</v>
      </c>
      <c r="G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889.9</v>
      </c>
      <c r="H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836.51</v>
      </c>
      <c r="I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923.30000000000007</v>
      </c>
      <c r="J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879.44</v>
      </c>
      <c r="K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888.24</v>
      </c>
      <c r="L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851.43</v>
      </c>
      <c r="M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844.23</v>
      </c>
      <c r="N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844.42</v>
      </c>
      <c r="O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844.25</v>
      </c>
      <c r="P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851.18</v>
      </c>
      <c r="Q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862.21</v>
      </c>
      <c r="R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820.5</v>
      </c>
      <c r="S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875.30000000000007</v>
      </c>
      <c r="T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874.09999999999991</v>
      </c>
      <c r="U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875.2399999999999</v>
      </c>
      <c r="V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919.08999999999992</v>
      </c>
      <c r="W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869.32999999999993</v>
      </c>
      <c r="X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1015.81</v>
      </c>
      <c r="Y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840.07</v>
      </c>
    </row>
    <row r="445" spans="1:25" x14ac:dyDescent="0.2">
      <c r="A445" s="83">
        <f t="shared" si="11"/>
        <v>42369</v>
      </c>
      <c r="B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840.19</v>
      </c>
      <c r="C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848.62</v>
      </c>
      <c r="D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870.28</v>
      </c>
      <c r="E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870.3599999999999</v>
      </c>
      <c r="F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877.91</v>
      </c>
      <c r="G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863.37</v>
      </c>
      <c r="H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819.94</v>
      </c>
      <c r="I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915.16</v>
      </c>
      <c r="J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872.05</v>
      </c>
      <c r="K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915.57</v>
      </c>
      <c r="L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868.37</v>
      </c>
      <c r="M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817.9</v>
      </c>
      <c r="N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821.33999999999992</v>
      </c>
      <c r="O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821.44999999999993</v>
      </c>
      <c r="P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876.67</v>
      </c>
      <c r="Q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862.9</v>
      </c>
      <c r="R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839.43999999999994</v>
      </c>
      <c r="S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939.86</v>
      </c>
      <c r="T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957.13</v>
      </c>
      <c r="U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923.13</v>
      </c>
      <c r="V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964.17</v>
      </c>
      <c r="W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923.27</v>
      </c>
      <c r="X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1094.5500000000002</v>
      </c>
      <c r="Y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1052.1300000000001</v>
      </c>
    </row>
    <row r="447" spans="1:25" x14ac:dyDescent="0.25">
      <c r="A447" s="81" t="s">
        <v>149</v>
      </c>
    </row>
    <row r="448" spans="1:25" x14ac:dyDescent="0.25">
      <c r="A448" s="91" t="s">
        <v>150</v>
      </c>
      <c r="B448" s="82"/>
      <c r="C448" s="82"/>
      <c r="D448" s="82"/>
    </row>
    <row r="449" spans="1:27" ht="12.75" x14ac:dyDescent="0.2">
      <c r="A449" s="172" t="s">
        <v>48</v>
      </c>
      <c r="B449" s="183" t="s">
        <v>122</v>
      </c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5"/>
    </row>
    <row r="450" spans="1:27" ht="12.75" x14ac:dyDescent="0.2">
      <c r="A450" s="173"/>
      <c r="B450" s="186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8"/>
    </row>
    <row r="451" spans="1:27" ht="12.75" customHeight="1" x14ac:dyDescent="0.2">
      <c r="A451" s="173"/>
      <c r="B451" s="175" t="s">
        <v>123</v>
      </c>
      <c r="C451" s="166" t="s">
        <v>124</v>
      </c>
      <c r="D451" s="166" t="s">
        <v>125</v>
      </c>
      <c r="E451" s="166" t="s">
        <v>126</v>
      </c>
      <c r="F451" s="166" t="s">
        <v>127</v>
      </c>
      <c r="G451" s="166" t="s">
        <v>128</v>
      </c>
      <c r="H451" s="166" t="s">
        <v>129</v>
      </c>
      <c r="I451" s="166" t="s">
        <v>130</v>
      </c>
      <c r="J451" s="166" t="s">
        <v>131</v>
      </c>
      <c r="K451" s="166" t="s">
        <v>132</v>
      </c>
      <c r="L451" s="166" t="s">
        <v>133</v>
      </c>
      <c r="M451" s="166" t="s">
        <v>134</v>
      </c>
      <c r="N451" s="177" t="s">
        <v>135</v>
      </c>
      <c r="O451" s="166" t="s">
        <v>136</v>
      </c>
      <c r="P451" s="166" t="s">
        <v>137</v>
      </c>
      <c r="Q451" s="166" t="s">
        <v>138</v>
      </c>
      <c r="R451" s="166" t="s">
        <v>139</v>
      </c>
      <c r="S451" s="166" t="s">
        <v>140</v>
      </c>
      <c r="T451" s="166" t="s">
        <v>141</v>
      </c>
      <c r="U451" s="166" t="s">
        <v>142</v>
      </c>
      <c r="V451" s="166" t="s">
        <v>143</v>
      </c>
      <c r="W451" s="166" t="s">
        <v>144</v>
      </c>
      <c r="X451" s="166" t="s">
        <v>145</v>
      </c>
      <c r="Y451" s="166" t="s">
        <v>146</v>
      </c>
    </row>
    <row r="452" spans="1:27" ht="11.25" customHeight="1" x14ac:dyDescent="0.2">
      <c r="A452" s="174"/>
      <c r="B452" s="176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78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</row>
    <row r="453" spans="1:27" ht="15.75" customHeight="1" x14ac:dyDescent="0.2">
      <c r="A453" s="83">
        <f>A415</f>
        <v>42339</v>
      </c>
      <c r="B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1387.0299999999997</v>
      </c>
      <c r="C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1436.65</v>
      </c>
      <c r="D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1469.35</v>
      </c>
      <c r="E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1469.3899999999999</v>
      </c>
      <c r="F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1452.85</v>
      </c>
      <c r="G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1453.11</v>
      </c>
      <c r="H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1402.62</v>
      </c>
      <c r="I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1537.62</v>
      </c>
      <c r="J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1462.27</v>
      </c>
      <c r="K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1477.6599999999999</v>
      </c>
      <c r="L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1466.4899999999998</v>
      </c>
      <c r="M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1410.05</v>
      </c>
      <c r="N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1396.37</v>
      </c>
      <c r="O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1432.59</v>
      </c>
      <c r="P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1570.33</v>
      </c>
      <c r="Q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1538.6799999999998</v>
      </c>
      <c r="R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1426.9499999999998</v>
      </c>
      <c r="S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1333.6999999999998</v>
      </c>
      <c r="T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1325.78</v>
      </c>
      <c r="U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1350.83</v>
      </c>
      <c r="V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1328.3400000000001</v>
      </c>
      <c r="W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1332.06</v>
      </c>
      <c r="X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1434.44</v>
      </c>
      <c r="Y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1318.4499999999998</v>
      </c>
      <c r="AA453" s="84"/>
    </row>
    <row r="454" spans="1:27" x14ac:dyDescent="0.2">
      <c r="A454" s="83">
        <f>A453+1</f>
        <v>42340</v>
      </c>
      <c r="B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1381.84</v>
      </c>
      <c r="C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1430.8</v>
      </c>
      <c r="D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1462.9299999999998</v>
      </c>
      <c r="E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1452.06</v>
      </c>
      <c r="F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1452.1999999999998</v>
      </c>
      <c r="G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1442.58</v>
      </c>
      <c r="H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1382.7999999999997</v>
      </c>
      <c r="I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1487.1799999999998</v>
      </c>
      <c r="J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1405.03</v>
      </c>
      <c r="K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1418.3999999999999</v>
      </c>
      <c r="L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1408.5</v>
      </c>
      <c r="M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1342.65</v>
      </c>
      <c r="N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1362.11</v>
      </c>
      <c r="O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1365.9699999999998</v>
      </c>
      <c r="P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1459.42</v>
      </c>
      <c r="Q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1460.3799999999999</v>
      </c>
      <c r="R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1378.5900000000001</v>
      </c>
      <c r="S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1327.56</v>
      </c>
      <c r="T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1327.69</v>
      </c>
      <c r="U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1313.38</v>
      </c>
      <c r="V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1359.23</v>
      </c>
      <c r="W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1305.4899999999998</v>
      </c>
      <c r="X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1490.69</v>
      </c>
      <c r="Y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1325.67</v>
      </c>
    </row>
    <row r="455" spans="1:27" x14ac:dyDescent="0.2">
      <c r="A455" s="83">
        <f t="shared" ref="A455:A483" si="12">A454+1</f>
        <v>42341</v>
      </c>
      <c r="B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1355.1399999999999</v>
      </c>
      <c r="C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1396.06</v>
      </c>
      <c r="D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1410.6999999999998</v>
      </c>
      <c r="E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1410.6399999999999</v>
      </c>
      <c r="F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1420.8</v>
      </c>
      <c r="G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1401.54</v>
      </c>
      <c r="H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1355.79</v>
      </c>
      <c r="I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1456.63</v>
      </c>
      <c r="J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1410.1799999999998</v>
      </c>
      <c r="K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1409.42</v>
      </c>
      <c r="L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1400.0099999999998</v>
      </c>
      <c r="M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1321.1100000000001</v>
      </c>
      <c r="N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1321.02</v>
      </c>
      <c r="O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1328.38</v>
      </c>
      <c r="P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1390.4299999999998</v>
      </c>
      <c r="Q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1381.9499999999998</v>
      </c>
      <c r="R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1348.59</v>
      </c>
      <c r="S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1366.1</v>
      </c>
      <c r="T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1368.6399999999999</v>
      </c>
      <c r="U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1352.2599999999998</v>
      </c>
      <c r="V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1387.6599999999999</v>
      </c>
      <c r="W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1349.21</v>
      </c>
      <c r="X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1487.5900000000001</v>
      </c>
      <c r="Y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1334.3899999999999</v>
      </c>
    </row>
    <row r="456" spans="1:27" x14ac:dyDescent="0.2">
      <c r="A456" s="83">
        <f t="shared" si="12"/>
        <v>42342</v>
      </c>
      <c r="B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1346.3899999999999</v>
      </c>
      <c r="C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1391.37</v>
      </c>
      <c r="D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1410.9</v>
      </c>
      <c r="E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1410.85</v>
      </c>
      <c r="F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1411.09</v>
      </c>
      <c r="G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1401.94</v>
      </c>
      <c r="H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1347.7199999999998</v>
      </c>
      <c r="I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1457.3899999999999</v>
      </c>
      <c r="J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1406.1999999999998</v>
      </c>
      <c r="K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1420.11</v>
      </c>
      <c r="L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1410.04</v>
      </c>
      <c r="M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1336.1399999999999</v>
      </c>
      <c r="N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1343.9699999999998</v>
      </c>
      <c r="O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1363.71</v>
      </c>
      <c r="P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1395.52</v>
      </c>
      <c r="Q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1364.33</v>
      </c>
      <c r="R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1323.4299999999998</v>
      </c>
      <c r="S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1376.0099999999998</v>
      </c>
      <c r="T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1377.85</v>
      </c>
      <c r="U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1363.29</v>
      </c>
      <c r="V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1395.2399999999998</v>
      </c>
      <c r="W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1343.7799999999997</v>
      </c>
      <c r="X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1500.5499999999997</v>
      </c>
      <c r="Y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1338.6999999999998</v>
      </c>
    </row>
    <row r="457" spans="1:27" x14ac:dyDescent="0.2">
      <c r="A457" s="83">
        <f t="shared" si="12"/>
        <v>42343</v>
      </c>
      <c r="B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1332.86</v>
      </c>
      <c r="C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1369.5499999999997</v>
      </c>
      <c r="D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1394.21</v>
      </c>
      <c r="E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1394.2199999999998</v>
      </c>
      <c r="F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1389.09</v>
      </c>
      <c r="G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1379.98</v>
      </c>
      <c r="H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1325.6999999999998</v>
      </c>
      <c r="I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1309.42</v>
      </c>
      <c r="J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1368.4</v>
      </c>
      <c r="K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1388.81</v>
      </c>
      <c r="L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1369.57</v>
      </c>
      <c r="M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1359.92</v>
      </c>
      <c r="N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1341.9899999999998</v>
      </c>
      <c r="O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1359.81</v>
      </c>
      <c r="P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1369.13</v>
      </c>
      <c r="Q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1384.0099999999998</v>
      </c>
      <c r="R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1320.1100000000001</v>
      </c>
      <c r="S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1476.98</v>
      </c>
      <c r="T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1546.75</v>
      </c>
      <c r="U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1545.5099999999998</v>
      </c>
      <c r="V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1498.7999999999997</v>
      </c>
      <c r="W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1370.4299999999998</v>
      </c>
      <c r="X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1566.75</v>
      </c>
      <c r="Y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1403.65</v>
      </c>
    </row>
    <row r="458" spans="1:27" x14ac:dyDescent="0.2">
      <c r="A458" s="83">
        <f t="shared" si="12"/>
        <v>42344</v>
      </c>
      <c r="B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1333.4</v>
      </c>
      <c r="C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1369.6799999999998</v>
      </c>
      <c r="D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1394.15</v>
      </c>
      <c r="E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1393.98</v>
      </c>
      <c r="F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1387.76</v>
      </c>
      <c r="G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1378.8899999999999</v>
      </c>
      <c r="H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1360.86</v>
      </c>
      <c r="I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1360.71</v>
      </c>
      <c r="J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1305.6399999999999</v>
      </c>
      <c r="K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1460.6</v>
      </c>
      <c r="L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1417.6100000000001</v>
      </c>
      <c r="M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1397.28</v>
      </c>
      <c r="N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1367.55</v>
      </c>
      <c r="O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1367.9</v>
      </c>
      <c r="P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1407.4299999999998</v>
      </c>
      <c r="Q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1435.23</v>
      </c>
      <c r="R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1353.1999999999998</v>
      </c>
      <c r="S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1471.04</v>
      </c>
      <c r="T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1488.1999999999998</v>
      </c>
      <c r="U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1489.4099999999999</v>
      </c>
      <c r="V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1445.54</v>
      </c>
      <c r="W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1367.6299999999999</v>
      </c>
      <c r="X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1505</v>
      </c>
      <c r="Y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1366.1399999999999</v>
      </c>
    </row>
    <row r="459" spans="1:27" x14ac:dyDescent="0.2">
      <c r="A459" s="83">
        <f t="shared" si="12"/>
        <v>42345</v>
      </c>
      <c r="B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1338.11</v>
      </c>
      <c r="C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1372.9099999999999</v>
      </c>
      <c r="D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1401.12</v>
      </c>
      <c r="E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1411.09</v>
      </c>
      <c r="F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1411.15</v>
      </c>
      <c r="G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1373.1799999999998</v>
      </c>
      <c r="H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1321.9</v>
      </c>
      <c r="I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1417.4699999999998</v>
      </c>
      <c r="J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1383.04</v>
      </c>
      <c r="K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1388.75</v>
      </c>
      <c r="L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1379.33</v>
      </c>
      <c r="M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1320</v>
      </c>
      <c r="N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1319.79</v>
      </c>
      <c r="O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1319.7199999999998</v>
      </c>
      <c r="P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1370</v>
      </c>
      <c r="Q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1352.9499999999998</v>
      </c>
      <c r="R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1317.3899999999999</v>
      </c>
      <c r="S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1397.54</v>
      </c>
      <c r="T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1398.82</v>
      </c>
      <c r="U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1384.6999999999998</v>
      </c>
      <c r="V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1455.4</v>
      </c>
      <c r="W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1366.94</v>
      </c>
      <c r="X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1533.9699999999998</v>
      </c>
      <c r="Y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1356.6</v>
      </c>
    </row>
    <row r="460" spans="1:27" x14ac:dyDescent="0.2">
      <c r="A460" s="83">
        <f t="shared" si="12"/>
        <v>42346</v>
      </c>
      <c r="B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1313.48</v>
      </c>
      <c r="C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1354.85</v>
      </c>
      <c r="D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1382.02</v>
      </c>
      <c r="E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1382.1399999999999</v>
      </c>
      <c r="F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1372.85</v>
      </c>
      <c r="G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1355</v>
      </c>
      <c r="H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1314.29</v>
      </c>
      <c r="I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1417.81</v>
      </c>
      <c r="J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1374.42</v>
      </c>
      <c r="K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1407.88</v>
      </c>
      <c r="L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1392.9099999999999</v>
      </c>
      <c r="M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1323.02</v>
      </c>
      <c r="N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1322.62</v>
      </c>
      <c r="O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1322.62</v>
      </c>
      <c r="P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1369.67</v>
      </c>
      <c r="Q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1352.9499999999998</v>
      </c>
      <c r="R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1318.19</v>
      </c>
      <c r="S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1414.5099999999998</v>
      </c>
      <c r="T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1416.07</v>
      </c>
      <c r="U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1385.44</v>
      </c>
      <c r="V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1458.1799999999998</v>
      </c>
      <c r="W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1375.42</v>
      </c>
      <c r="X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1577.6</v>
      </c>
      <c r="Y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1388.9299999999998</v>
      </c>
    </row>
    <row r="461" spans="1:27" x14ac:dyDescent="0.2">
      <c r="A461" s="83">
        <f t="shared" si="12"/>
        <v>42347</v>
      </c>
      <c r="B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1305.9099999999999</v>
      </c>
      <c r="C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1355.3200000000002</v>
      </c>
      <c r="D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1382.5</v>
      </c>
      <c r="E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1382.57</v>
      </c>
      <c r="F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1373.29</v>
      </c>
      <c r="G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1355.6299999999999</v>
      </c>
      <c r="H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1315.67</v>
      </c>
      <c r="I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1419.4</v>
      </c>
      <c r="J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1343.44</v>
      </c>
      <c r="K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1354.4899999999998</v>
      </c>
      <c r="L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1329.04</v>
      </c>
      <c r="M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1355.5</v>
      </c>
      <c r="N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1316.2199999999998</v>
      </c>
      <c r="O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1316.33</v>
      </c>
      <c r="P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1362.81</v>
      </c>
      <c r="Q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1354.5</v>
      </c>
      <c r="R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1307.4000000000001</v>
      </c>
      <c r="S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1408.17</v>
      </c>
      <c r="T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1425.09</v>
      </c>
      <c r="U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1381.02</v>
      </c>
      <c r="V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1459.1499999999999</v>
      </c>
      <c r="W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1374.25</v>
      </c>
      <c r="X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1580.14</v>
      </c>
      <c r="Y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1372.63</v>
      </c>
    </row>
    <row r="462" spans="1:27" x14ac:dyDescent="0.2">
      <c r="A462" s="83">
        <f t="shared" si="12"/>
        <v>42348</v>
      </c>
      <c r="B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1305.33</v>
      </c>
      <c r="C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1354.8</v>
      </c>
      <c r="D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1372.85</v>
      </c>
      <c r="E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1382.21</v>
      </c>
      <c r="F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1373.02</v>
      </c>
      <c r="G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1355.56</v>
      </c>
      <c r="H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1314.9199999999998</v>
      </c>
      <c r="I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1418.97</v>
      </c>
      <c r="J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1343.6599999999999</v>
      </c>
      <c r="K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1345.62</v>
      </c>
      <c r="L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1320.8899999999999</v>
      </c>
      <c r="M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1354.46</v>
      </c>
      <c r="N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1328.9</v>
      </c>
      <c r="O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1315.77</v>
      </c>
      <c r="P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1362.6399999999999</v>
      </c>
      <c r="Q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1354.63</v>
      </c>
      <c r="R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1307.52</v>
      </c>
      <c r="S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1407.51</v>
      </c>
      <c r="T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1426.03</v>
      </c>
      <c r="U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1380.61</v>
      </c>
      <c r="V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1448.46</v>
      </c>
      <c r="W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1369.06</v>
      </c>
      <c r="X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1558.29</v>
      </c>
      <c r="Y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1372.6999999999998</v>
      </c>
    </row>
    <row r="463" spans="1:27" x14ac:dyDescent="0.2">
      <c r="A463" s="83">
        <f t="shared" si="12"/>
        <v>42349</v>
      </c>
      <c r="B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1306.1300000000001</v>
      </c>
      <c r="C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1353.4299999999998</v>
      </c>
      <c r="D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1380.54</v>
      </c>
      <c r="E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1380.4699999999998</v>
      </c>
      <c r="F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1371.4099999999999</v>
      </c>
      <c r="G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1353.9</v>
      </c>
      <c r="H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1305.26</v>
      </c>
      <c r="I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1403.59</v>
      </c>
      <c r="J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1349.6499999999999</v>
      </c>
      <c r="K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1352.29</v>
      </c>
      <c r="L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1335.1399999999999</v>
      </c>
      <c r="M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1359.06</v>
      </c>
      <c r="N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1306.1099999999999</v>
      </c>
      <c r="O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1333.61</v>
      </c>
      <c r="P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1406.4499999999998</v>
      </c>
      <c r="Q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1392.71</v>
      </c>
      <c r="R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1329.86</v>
      </c>
      <c r="S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1392.2799999999997</v>
      </c>
      <c r="T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1406.96</v>
      </c>
      <c r="U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1381.37</v>
      </c>
      <c r="V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1449.6299999999999</v>
      </c>
      <c r="W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1397.69</v>
      </c>
      <c r="X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1560.36</v>
      </c>
      <c r="Y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1381.8799999999999</v>
      </c>
    </row>
    <row r="464" spans="1:27" x14ac:dyDescent="0.2">
      <c r="A464" s="83">
        <f t="shared" si="12"/>
        <v>42350</v>
      </c>
      <c r="B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1321.04</v>
      </c>
      <c r="C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1340.21</v>
      </c>
      <c r="D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1368.04</v>
      </c>
      <c r="E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1377.8</v>
      </c>
      <c r="F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1368.1399999999999</v>
      </c>
      <c r="G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1368.2399999999998</v>
      </c>
      <c r="H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1341.1999999999998</v>
      </c>
      <c r="I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1307.2999999999997</v>
      </c>
      <c r="J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1390.8799999999999</v>
      </c>
      <c r="K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1367.44</v>
      </c>
      <c r="L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1331.7199999999998</v>
      </c>
      <c r="M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1331.52</v>
      </c>
      <c r="N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1357.59</v>
      </c>
      <c r="O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1380.96</v>
      </c>
      <c r="P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1381.0099999999998</v>
      </c>
      <c r="Q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1381.6399999999999</v>
      </c>
      <c r="R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1319.35</v>
      </c>
      <c r="S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1504.53</v>
      </c>
      <c r="T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1503.0299999999997</v>
      </c>
      <c r="U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1507.04</v>
      </c>
      <c r="V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1464.61</v>
      </c>
      <c r="W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1400.51</v>
      </c>
      <c r="X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1588.83</v>
      </c>
      <c r="Y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1395.21</v>
      </c>
    </row>
    <row r="465" spans="1:25" x14ac:dyDescent="0.2">
      <c r="A465" s="83">
        <f t="shared" si="12"/>
        <v>42351</v>
      </c>
      <c r="B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1322.33</v>
      </c>
      <c r="C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1331.52</v>
      </c>
      <c r="D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1368.11</v>
      </c>
      <c r="E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1368.1599999999999</v>
      </c>
      <c r="F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1367.9699999999998</v>
      </c>
      <c r="G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1358.7199999999998</v>
      </c>
      <c r="H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1340.9299999999998</v>
      </c>
      <c r="I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1332.19</v>
      </c>
      <c r="J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1330.8200000000002</v>
      </c>
      <c r="K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1416.3600000000001</v>
      </c>
      <c r="L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1376.9</v>
      </c>
      <c r="M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1367.62</v>
      </c>
      <c r="N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1367.35</v>
      </c>
      <c r="O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1396</v>
      </c>
      <c r="P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1395.92</v>
      </c>
      <c r="Q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1382.08</v>
      </c>
      <c r="R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1319.17</v>
      </c>
      <c r="S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1501.17</v>
      </c>
      <c r="T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1500.5900000000001</v>
      </c>
      <c r="U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1498.9899999999998</v>
      </c>
      <c r="V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1456.1999999999998</v>
      </c>
      <c r="W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1397.67</v>
      </c>
      <c r="X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1587.64</v>
      </c>
      <c r="Y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1385.53</v>
      </c>
    </row>
    <row r="466" spans="1:25" x14ac:dyDescent="0.2">
      <c r="A466" s="83">
        <f t="shared" si="12"/>
        <v>42352</v>
      </c>
      <c r="B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1305.5099999999998</v>
      </c>
      <c r="C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1353.6999999999998</v>
      </c>
      <c r="D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1380.65</v>
      </c>
      <c r="E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1380.61</v>
      </c>
      <c r="F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1371.29</v>
      </c>
      <c r="G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1353.6799999999998</v>
      </c>
      <c r="H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1305.1999999999998</v>
      </c>
      <c r="I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1403.36</v>
      </c>
      <c r="J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1349.4099999999999</v>
      </c>
      <c r="K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1360.6100000000001</v>
      </c>
      <c r="L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1343.23</v>
      </c>
      <c r="M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1333.2199999999998</v>
      </c>
      <c r="N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1311.3</v>
      </c>
      <c r="O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1333.4099999999999</v>
      </c>
      <c r="P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1406.2599999999998</v>
      </c>
      <c r="Q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1392.8</v>
      </c>
      <c r="R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1329.3899999999999</v>
      </c>
      <c r="S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1394.0299999999997</v>
      </c>
      <c r="T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1409.98</v>
      </c>
      <c r="U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1382.61</v>
      </c>
      <c r="V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1448.9099999999999</v>
      </c>
      <c r="W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1402.4099999999999</v>
      </c>
      <c r="X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1568.15</v>
      </c>
      <c r="Y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1383.33</v>
      </c>
    </row>
    <row r="467" spans="1:25" x14ac:dyDescent="0.2">
      <c r="A467" s="83">
        <f t="shared" si="12"/>
        <v>42353</v>
      </c>
      <c r="B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1305.9899999999998</v>
      </c>
      <c r="C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1353.42</v>
      </c>
      <c r="D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1380.57</v>
      </c>
      <c r="E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1380.81</v>
      </c>
      <c r="F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1371.58</v>
      </c>
      <c r="G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1362.9099999999999</v>
      </c>
      <c r="H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1313.7199999999998</v>
      </c>
      <c r="I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1417.6100000000001</v>
      </c>
      <c r="J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1350</v>
      </c>
      <c r="K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1361.15</v>
      </c>
      <c r="L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1319.04</v>
      </c>
      <c r="M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1391.94</v>
      </c>
      <c r="N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1350.1399999999999</v>
      </c>
      <c r="O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1320.7199999999998</v>
      </c>
      <c r="P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1369.34</v>
      </c>
      <c r="Q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1361.6999999999998</v>
      </c>
      <c r="R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1319.87</v>
      </c>
      <c r="S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1429.9099999999999</v>
      </c>
      <c r="T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1418.53</v>
      </c>
      <c r="U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1386.4899999999998</v>
      </c>
      <c r="V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1460.37</v>
      </c>
      <c r="W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1434.55</v>
      </c>
      <c r="X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1621.75</v>
      </c>
      <c r="Y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1449.9299999999998</v>
      </c>
    </row>
    <row r="468" spans="1:25" x14ac:dyDescent="0.2">
      <c r="A468" s="83">
        <f t="shared" si="12"/>
        <v>42354</v>
      </c>
      <c r="B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1312.02</v>
      </c>
      <c r="C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1353.33</v>
      </c>
      <c r="D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1380.57</v>
      </c>
      <c r="E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1380.58</v>
      </c>
      <c r="F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1380.81</v>
      </c>
      <c r="G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1362.9499999999998</v>
      </c>
      <c r="H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1306.01</v>
      </c>
      <c r="I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1404.1799999999998</v>
      </c>
      <c r="J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1342.6</v>
      </c>
      <c r="K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1336.0099999999998</v>
      </c>
      <c r="L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1311.3999999999999</v>
      </c>
      <c r="M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1421.62</v>
      </c>
      <c r="N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1372.87</v>
      </c>
      <c r="O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1356.76</v>
      </c>
      <c r="P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1361.33</v>
      </c>
      <c r="Q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1353.56</v>
      </c>
      <c r="R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1336.73</v>
      </c>
      <c r="S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1427.88</v>
      </c>
      <c r="T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1433.8600000000001</v>
      </c>
      <c r="U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1398.2199999999998</v>
      </c>
      <c r="V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1457.9699999999998</v>
      </c>
      <c r="W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1405.0099999999998</v>
      </c>
      <c r="X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1579.4</v>
      </c>
      <c r="Y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1425.33</v>
      </c>
    </row>
    <row r="469" spans="1:25" x14ac:dyDescent="0.2">
      <c r="A469" s="83">
        <f t="shared" si="12"/>
        <v>42355</v>
      </c>
      <c r="B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1320.3899999999999</v>
      </c>
      <c r="C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1371.73</v>
      </c>
      <c r="D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1380.75</v>
      </c>
      <c r="E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1390.13</v>
      </c>
      <c r="F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1390.46</v>
      </c>
      <c r="G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1363.37</v>
      </c>
      <c r="H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1322.23</v>
      </c>
      <c r="I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1417.96</v>
      </c>
      <c r="J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1342.55</v>
      </c>
      <c r="K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1336.0900000000001</v>
      </c>
      <c r="L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1319.46</v>
      </c>
      <c r="M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1373.9099999999999</v>
      </c>
      <c r="N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1372.4899999999998</v>
      </c>
      <c r="O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1348.8600000000001</v>
      </c>
      <c r="P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1369.92</v>
      </c>
      <c r="Q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1344.6999999999998</v>
      </c>
      <c r="R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1306.6099999999999</v>
      </c>
      <c r="S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1407.8899999999999</v>
      </c>
      <c r="T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1422.82</v>
      </c>
      <c r="U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1394</v>
      </c>
      <c r="V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1469.79</v>
      </c>
      <c r="W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1406.55</v>
      </c>
      <c r="X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1559.02</v>
      </c>
      <c r="Y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1424.69</v>
      </c>
    </row>
    <row r="470" spans="1:25" x14ac:dyDescent="0.2">
      <c r="A470" s="83">
        <f t="shared" si="12"/>
        <v>42356</v>
      </c>
      <c r="B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1324.29</v>
      </c>
      <c r="C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1336.6</v>
      </c>
      <c r="D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1380.88</v>
      </c>
      <c r="E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1390.33</v>
      </c>
      <c r="F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1380.94</v>
      </c>
      <c r="G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1363.4899999999998</v>
      </c>
      <c r="H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1314.54</v>
      </c>
      <c r="I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1403.8400000000001</v>
      </c>
      <c r="J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1349.88</v>
      </c>
      <c r="K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1348.48</v>
      </c>
      <c r="L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1327.1799999999998</v>
      </c>
      <c r="M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1375.28</v>
      </c>
      <c r="N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1350.92</v>
      </c>
      <c r="O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1351.3999999999999</v>
      </c>
      <c r="P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1326.5900000000001</v>
      </c>
      <c r="Q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1334.9899999999998</v>
      </c>
      <c r="R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1331.57</v>
      </c>
      <c r="S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1419.6299999999999</v>
      </c>
      <c r="T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1419.25</v>
      </c>
      <c r="U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1392.21</v>
      </c>
      <c r="V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1476.1799999999998</v>
      </c>
      <c r="W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1410.46</v>
      </c>
      <c r="X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1583.24</v>
      </c>
      <c r="Y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1440.19</v>
      </c>
    </row>
    <row r="471" spans="1:25" x14ac:dyDescent="0.2">
      <c r="A471" s="83">
        <f t="shared" si="12"/>
        <v>42357</v>
      </c>
      <c r="B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1357.6999999999998</v>
      </c>
      <c r="C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1322.92</v>
      </c>
      <c r="D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1349.35</v>
      </c>
      <c r="E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1358.7999999999997</v>
      </c>
      <c r="F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1359.03</v>
      </c>
      <c r="G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1350.03</v>
      </c>
      <c r="H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1316.35</v>
      </c>
      <c r="I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1357</v>
      </c>
      <c r="J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1401.3199999999997</v>
      </c>
      <c r="K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1349.4699999999998</v>
      </c>
      <c r="L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1340.48</v>
      </c>
      <c r="M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1358.01</v>
      </c>
      <c r="N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1367.11</v>
      </c>
      <c r="O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1357.4899999999998</v>
      </c>
      <c r="P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1314.29</v>
      </c>
      <c r="Q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1331.1599999999999</v>
      </c>
      <c r="R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1354.28</v>
      </c>
      <c r="S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1480.61</v>
      </c>
      <c r="T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1504.8400000000001</v>
      </c>
      <c r="U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1483.61</v>
      </c>
      <c r="V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1444.19</v>
      </c>
      <c r="W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1388.33</v>
      </c>
      <c r="X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1580.52</v>
      </c>
      <c r="Y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1439.0099999999998</v>
      </c>
    </row>
    <row r="472" spans="1:25" x14ac:dyDescent="0.2">
      <c r="A472" s="83">
        <f t="shared" si="12"/>
        <v>42358</v>
      </c>
      <c r="B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1319</v>
      </c>
      <c r="C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1373.56</v>
      </c>
      <c r="D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1408.6999999999998</v>
      </c>
      <c r="E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1419.2999999999997</v>
      </c>
      <c r="F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1419.33</v>
      </c>
      <c r="G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1408.78</v>
      </c>
      <c r="H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1364.11</v>
      </c>
      <c r="I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1327.9699999999998</v>
      </c>
      <c r="J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1358.8600000000001</v>
      </c>
      <c r="K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1411.08</v>
      </c>
      <c r="L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1367.38</v>
      </c>
      <c r="M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1358.37</v>
      </c>
      <c r="N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1358.4499999999998</v>
      </c>
      <c r="O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1367.54</v>
      </c>
      <c r="P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1367.51</v>
      </c>
      <c r="Q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1341.48</v>
      </c>
      <c r="R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1339</v>
      </c>
      <c r="S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1463.4699999999998</v>
      </c>
      <c r="T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1470.56</v>
      </c>
      <c r="U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1449.46</v>
      </c>
      <c r="V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1407.9099999999999</v>
      </c>
      <c r="W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1350.58</v>
      </c>
      <c r="X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1554.27</v>
      </c>
      <c r="Y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1391.46</v>
      </c>
    </row>
    <row r="473" spans="1:25" x14ac:dyDescent="0.2">
      <c r="A473" s="83">
        <f t="shared" si="12"/>
        <v>42359</v>
      </c>
      <c r="B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1320.37</v>
      </c>
      <c r="C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1367.13</v>
      </c>
      <c r="D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1399.8</v>
      </c>
      <c r="E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1414.7199999999998</v>
      </c>
      <c r="F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1414.69</v>
      </c>
      <c r="G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1404.96</v>
      </c>
      <c r="H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1312.99</v>
      </c>
      <c r="I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1403.08</v>
      </c>
      <c r="J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1365.74</v>
      </c>
      <c r="K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1383.81</v>
      </c>
      <c r="L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1365.73</v>
      </c>
      <c r="M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1305.0099999999998</v>
      </c>
      <c r="N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1319.1999999999998</v>
      </c>
      <c r="O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1326.4899999999998</v>
      </c>
      <c r="P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1388.37</v>
      </c>
      <c r="Q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1384.5</v>
      </c>
      <c r="R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1329.62</v>
      </c>
      <c r="S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1411.35</v>
      </c>
      <c r="T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1410.73</v>
      </c>
      <c r="U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1382.21</v>
      </c>
      <c r="V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1450</v>
      </c>
      <c r="W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1406.62</v>
      </c>
      <c r="X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1560.42</v>
      </c>
      <c r="Y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1398.78</v>
      </c>
    </row>
    <row r="474" spans="1:25" x14ac:dyDescent="0.2">
      <c r="A474" s="83">
        <f t="shared" si="12"/>
        <v>42360</v>
      </c>
      <c r="B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1323.33</v>
      </c>
      <c r="C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1328.1</v>
      </c>
      <c r="D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1353.5</v>
      </c>
      <c r="E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1362.46</v>
      </c>
      <c r="F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1362.44</v>
      </c>
      <c r="G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1336.9499999999998</v>
      </c>
      <c r="H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1308.9699999999998</v>
      </c>
      <c r="I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1416.6399999999999</v>
      </c>
      <c r="J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1361.15</v>
      </c>
      <c r="K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1360.84</v>
      </c>
      <c r="L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1352.2199999999998</v>
      </c>
      <c r="M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1319.59</v>
      </c>
      <c r="N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1322.2399999999998</v>
      </c>
      <c r="O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1337.4499999999998</v>
      </c>
      <c r="P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1416.51</v>
      </c>
      <c r="Q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1407.2999999999997</v>
      </c>
      <c r="R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1329.35</v>
      </c>
      <c r="S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1393.76</v>
      </c>
      <c r="T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1409.1799999999998</v>
      </c>
      <c r="U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1395.9299999999998</v>
      </c>
      <c r="V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1446.6399999999999</v>
      </c>
      <c r="W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1381.02</v>
      </c>
      <c r="X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1559.9099999999999</v>
      </c>
      <c r="Y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1391.4299999999998</v>
      </c>
    </row>
    <row r="475" spans="1:25" x14ac:dyDescent="0.2">
      <c r="A475" s="83">
        <f t="shared" si="12"/>
        <v>42361</v>
      </c>
      <c r="B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1334.6399999999999</v>
      </c>
      <c r="C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1328.12</v>
      </c>
      <c r="D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1353.57</v>
      </c>
      <c r="E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1362.3600000000001</v>
      </c>
      <c r="F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1362.25</v>
      </c>
      <c r="G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1349.51</v>
      </c>
      <c r="H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1305.7399999999998</v>
      </c>
      <c r="I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1403.4099999999999</v>
      </c>
      <c r="J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1341.6399999999999</v>
      </c>
      <c r="K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1360.8899999999999</v>
      </c>
      <c r="L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1335.5</v>
      </c>
      <c r="M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1374.1399999999999</v>
      </c>
      <c r="N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1374.5</v>
      </c>
      <c r="O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1358.7999999999997</v>
      </c>
      <c r="P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1335.6</v>
      </c>
      <c r="Q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1336</v>
      </c>
      <c r="R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1333.19</v>
      </c>
      <c r="S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1396.4899999999998</v>
      </c>
      <c r="T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1434.11</v>
      </c>
      <c r="U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1416.09</v>
      </c>
      <c r="V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1485.12</v>
      </c>
      <c r="W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1391.08</v>
      </c>
      <c r="X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1576.8600000000001</v>
      </c>
      <c r="Y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1415.99</v>
      </c>
    </row>
    <row r="476" spans="1:25" x14ac:dyDescent="0.2">
      <c r="A476" s="83">
        <f t="shared" si="12"/>
        <v>42362</v>
      </c>
      <c r="B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1335.5900000000001</v>
      </c>
      <c r="C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1327.88</v>
      </c>
      <c r="D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1348.99</v>
      </c>
      <c r="E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1362.1499999999999</v>
      </c>
      <c r="F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1362.08</v>
      </c>
      <c r="G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1362.37</v>
      </c>
      <c r="H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1309.49</v>
      </c>
      <c r="I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1417.03</v>
      </c>
      <c r="J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1361.3400000000001</v>
      </c>
      <c r="K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1392.2799999999997</v>
      </c>
      <c r="L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1392.56</v>
      </c>
      <c r="M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1322.44</v>
      </c>
      <c r="N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1340.9</v>
      </c>
      <c r="O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1360.75</v>
      </c>
      <c r="P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1442.08</v>
      </c>
      <c r="Q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1442.63</v>
      </c>
      <c r="R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1372.23</v>
      </c>
      <c r="S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1382.3899999999999</v>
      </c>
      <c r="T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1384.0099999999998</v>
      </c>
      <c r="U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1400.08</v>
      </c>
      <c r="V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1456.6799999999998</v>
      </c>
      <c r="W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1410.83</v>
      </c>
      <c r="X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1535.6799999999998</v>
      </c>
      <c r="Y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1391.4</v>
      </c>
    </row>
    <row r="477" spans="1:25" x14ac:dyDescent="0.2">
      <c r="A477" s="83">
        <f t="shared" si="12"/>
        <v>42363</v>
      </c>
      <c r="B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1320.0299999999997</v>
      </c>
      <c r="C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1371.32</v>
      </c>
      <c r="D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1389.9899999999998</v>
      </c>
      <c r="E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1409.27</v>
      </c>
      <c r="F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1409.29</v>
      </c>
      <c r="G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1381.1799999999998</v>
      </c>
      <c r="H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1321.4099999999999</v>
      </c>
      <c r="I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1435.85</v>
      </c>
      <c r="J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1361.88</v>
      </c>
      <c r="K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1374.59</v>
      </c>
      <c r="L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1348.2399999999998</v>
      </c>
      <c r="M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1372.0099999999998</v>
      </c>
      <c r="N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1347.63</v>
      </c>
      <c r="O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1322.7399999999998</v>
      </c>
      <c r="P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1360.7399999999998</v>
      </c>
      <c r="Q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1335.81</v>
      </c>
      <c r="R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1331.82</v>
      </c>
      <c r="S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1395.1299999999999</v>
      </c>
      <c r="T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1401.35</v>
      </c>
      <c r="U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1401.1399999999999</v>
      </c>
      <c r="V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1455.57</v>
      </c>
      <c r="W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1390.78</v>
      </c>
      <c r="X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1534.1399999999999</v>
      </c>
      <c r="Y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1390.25</v>
      </c>
    </row>
    <row r="478" spans="1:25" x14ac:dyDescent="0.2">
      <c r="A478" s="83">
        <f t="shared" si="12"/>
        <v>42364</v>
      </c>
      <c r="B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1322.8600000000001</v>
      </c>
      <c r="C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1392.77</v>
      </c>
      <c r="D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1408.34</v>
      </c>
      <c r="E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1419.11</v>
      </c>
      <c r="F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1418.98</v>
      </c>
      <c r="G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1408.6799999999998</v>
      </c>
      <c r="H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1341.76</v>
      </c>
      <c r="I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1341.4699999999998</v>
      </c>
      <c r="J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1353.74</v>
      </c>
      <c r="K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1397.0299999999997</v>
      </c>
      <c r="L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1382.52</v>
      </c>
      <c r="M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1349.9499999999998</v>
      </c>
      <c r="N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1349.7199999999998</v>
      </c>
      <c r="O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1358.37</v>
      </c>
      <c r="P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1358.31</v>
      </c>
      <c r="Q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1315.27</v>
      </c>
      <c r="R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1362.3600000000001</v>
      </c>
      <c r="S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1493.5099999999998</v>
      </c>
      <c r="T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1529.8899999999999</v>
      </c>
      <c r="U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1480.96</v>
      </c>
      <c r="V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1398.03</v>
      </c>
      <c r="W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1385.1100000000001</v>
      </c>
      <c r="X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1548.4499999999998</v>
      </c>
      <c r="Y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1390.08</v>
      </c>
    </row>
    <row r="479" spans="1:25" x14ac:dyDescent="0.2">
      <c r="A479" s="83">
        <f t="shared" si="12"/>
        <v>42365</v>
      </c>
      <c r="B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1323.24</v>
      </c>
      <c r="C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1392.87</v>
      </c>
      <c r="D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1408.19</v>
      </c>
      <c r="E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1418.85</v>
      </c>
      <c r="F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1418.8</v>
      </c>
      <c r="G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1408.26</v>
      </c>
      <c r="H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1363.73</v>
      </c>
      <c r="I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1327.0499999999997</v>
      </c>
      <c r="J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1336.57</v>
      </c>
      <c r="K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1410.59</v>
      </c>
      <c r="L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1367.38</v>
      </c>
      <c r="M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1358</v>
      </c>
      <c r="N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1357.73</v>
      </c>
      <c r="O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1366.87</v>
      </c>
      <c r="P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1366.6799999999998</v>
      </c>
      <c r="Q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1339.7599999999998</v>
      </c>
      <c r="R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1340.6599999999999</v>
      </c>
      <c r="S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1469.1</v>
      </c>
      <c r="T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1471.31</v>
      </c>
      <c r="U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1450.83</v>
      </c>
      <c r="V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1410.4</v>
      </c>
      <c r="W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1352.7799999999997</v>
      </c>
      <c r="X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1494.33</v>
      </c>
      <c r="Y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1359.76</v>
      </c>
    </row>
    <row r="480" spans="1:25" x14ac:dyDescent="0.2">
      <c r="A480" s="83">
        <f t="shared" si="12"/>
        <v>42366</v>
      </c>
      <c r="B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1349.04</v>
      </c>
      <c r="C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1419.09</v>
      </c>
      <c r="D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1419.19</v>
      </c>
      <c r="E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1445.0900000000001</v>
      </c>
      <c r="F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1445.5299999999997</v>
      </c>
      <c r="G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1419.7599999999998</v>
      </c>
      <c r="H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1372.8</v>
      </c>
      <c r="I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1502.4099999999999</v>
      </c>
      <c r="J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1404.04</v>
      </c>
      <c r="K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1427.5099999999998</v>
      </c>
      <c r="L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1417.05</v>
      </c>
      <c r="M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1341.5099999999998</v>
      </c>
      <c r="N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1340.96</v>
      </c>
      <c r="O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1360.6799999999998</v>
      </c>
      <c r="P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1441.65</v>
      </c>
      <c r="Q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1416.4699999999998</v>
      </c>
      <c r="R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1371.4099999999999</v>
      </c>
      <c r="S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1378.4499999999998</v>
      </c>
      <c r="T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1378.9099999999999</v>
      </c>
      <c r="U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1379.58</v>
      </c>
      <c r="V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1421.56</v>
      </c>
      <c r="W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1372.9099999999999</v>
      </c>
      <c r="X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1460.8</v>
      </c>
      <c r="Y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1353.5299999999997</v>
      </c>
    </row>
    <row r="481" spans="1:27" x14ac:dyDescent="0.2">
      <c r="A481" s="83">
        <f t="shared" si="12"/>
        <v>42367</v>
      </c>
      <c r="B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1321.9699999999998</v>
      </c>
      <c r="C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1349.27</v>
      </c>
      <c r="D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1394.8</v>
      </c>
      <c r="E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1394.8899999999999</v>
      </c>
      <c r="F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1394.75</v>
      </c>
      <c r="G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1371.78</v>
      </c>
      <c r="H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1309.46</v>
      </c>
      <c r="I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1407.8899999999999</v>
      </c>
      <c r="J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1361.6299999999999</v>
      </c>
      <c r="K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1347.55</v>
      </c>
      <c r="L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1347.5299999999997</v>
      </c>
      <c r="M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1320.07</v>
      </c>
      <c r="N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1321.04</v>
      </c>
      <c r="O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1334.09</v>
      </c>
      <c r="P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1334.15</v>
      </c>
      <c r="Q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1334.88</v>
      </c>
      <c r="R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1334.3899999999999</v>
      </c>
      <c r="S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1439.5</v>
      </c>
      <c r="T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1432.48</v>
      </c>
      <c r="U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1400.19</v>
      </c>
      <c r="V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1470.31</v>
      </c>
      <c r="W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1414.34</v>
      </c>
      <c r="X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1568.23</v>
      </c>
      <c r="Y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1375.96</v>
      </c>
    </row>
    <row r="482" spans="1:27" x14ac:dyDescent="0.2">
      <c r="A482" s="83">
        <f t="shared" si="12"/>
        <v>42368</v>
      </c>
      <c r="B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1328.3199999999997</v>
      </c>
      <c r="C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1389.88</v>
      </c>
      <c r="D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1409.2199999999998</v>
      </c>
      <c r="E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1409.32</v>
      </c>
      <c r="F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1419.25</v>
      </c>
      <c r="G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1395.11</v>
      </c>
      <c r="H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1329.65</v>
      </c>
      <c r="I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1436.08</v>
      </c>
      <c r="J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1382.29</v>
      </c>
      <c r="K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1393.08</v>
      </c>
      <c r="L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1347.94</v>
      </c>
      <c r="M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1339.1100000000001</v>
      </c>
      <c r="N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1339.35</v>
      </c>
      <c r="O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1339.1399999999999</v>
      </c>
      <c r="P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1347.63</v>
      </c>
      <c r="Q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1361.1599999999999</v>
      </c>
      <c r="R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1310.01</v>
      </c>
      <c r="S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1377.21</v>
      </c>
      <c r="T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1375.75</v>
      </c>
      <c r="U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1377.1399999999999</v>
      </c>
      <c r="V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1430.9099999999999</v>
      </c>
      <c r="W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1369.8899999999999</v>
      </c>
      <c r="X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1549.5099999999998</v>
      </c>
      <c r="Y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1334.01</v>
      </c>
    </row>
    <row r="483" spans="1:27" x14ac:dyDescent="0.2">
      <c r="A483" s="83">
        <f t="shared" si="12"/>
        <v>42369</v>
      </c>
      <c r="B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1334.1599999999999</v>
      </c>
      <c r="C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1344.5</v>
      </c>
      <c r="D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1371.06</v>
      </c>
      <c r="E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1371.1599999999999</v>
      </c>
      <c r="F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1380.4099999999999</v>
      </c>
      <c r="G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1362.58</v>
      </c>
      <c r="H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1309.32</v>
      </c>
      <c r="I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1426.09</v>
      </c>
      <c r="J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1373.23</v>
      </c>
      <c r="K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1426.6</v>
      </c>
      <c r="L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1368.72</v>
      </c>
      <c r="M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1306.83</v>
      </c>
      <c r="N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1311.04</v>
      </c>
      <c r="O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1311.1799999999998</v>
      </c>
      <c r="P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1378.8899999999999</v>
      </c>
      <c r="Q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1362.01</v>
      </c>
      <c r="R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1333.25</v>
      </c>
      <c r="S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1456.3899999999999</v>
      </c>
      <c r="T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1477.56</v>
      </c>
      <c r="U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1435.86</v>
      </c>
      <c r="V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1486.19</v>
      </c>
      <c r="W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1436.0299999999997</v>
      </c>
      <c r="X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1646.0800000000002</v>
      </c>
      <c r="Y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1594.0600000000002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151</v>
      </c>
      <c r="B485" s="82"/>
      <c r="C485" s="82"/>
      <c r="D485" s="82"/>
    </row>
    <row r="486" spans="1:27" ht="12.75" x14ac:dyDescent="0.2">
      <c r="A486" s="172" t="s">
        <v>48</v>
      </c>
      <c r="B486" s="183" t="s">
        <v>122</v>
      </c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5"/>
    </row>
    <row r="487" spans="1:27" ht="12.75" x14ac:dyDescent="0.2">
      <c r="A487" s="173"/>
      <c r="B487" s="186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8"/>
    </row>
    <row r="488" spans="1:27" s="117" customFormat="1" ht="12.75" customHeight="1" x14ac:dyDescent="0.2">
      <c r="A488" s="173"/>
      <c r="B488" s="175" t="s">
        <v>123</v>
      </c>
      <c r="C488" s="166" t="s">
        <v>124</v>
      </c>
      <c r="D488" s="166" t="s">
        <v>125</v>
      </c>
      <c r="E488" s="166" t="s">
        <v>126</v>
      </c>
      <c r="F488" s="166" t="s">
        <v>127</v>
      </c>
      <c r="G488" s="166" t="s">
        <v>128</v>
      </c>
      <c r="H488" s="166" t="s">
        <v>129</v>
      </c>
      <c r="I488" s="166" t="s">
        <v>130</v>
      </c>
      <c r="J488" s="166" t="s">
        <v>131</v>
      </c>
      <c r="K488" s="166" t="s">
        <v>132</v>
      </c>
      <c r="L488" s="166" t="s">
        <v>133</v>
      </c>
      <c r="M488" s="166" t="s">
        <v>134</v>
      </c>
      <c r="N488" s="177" t="s">
        <v>135</v>
      </c>
      <c r="O488" s="166" t="s">
        <v>136</v>
      </c>
      <c r="P488" s="166" t="s">
        <v>137</v>
      </c>
      <c r="Q488" s="166" t="s">
        <v>138</v>
      </c>
      <c r="R488" s="166" t="s">
        <v>139</v>
      </c>
      <c r="S488" s="166" t="s">
        <v>140</v>
      </c>
      <c r="T488" s="166" t="s">
        <v>141</v>
      </c>
      <c r="U488" s="166" t="s">
        <v>142</v>
      </c>
      <c r="V488" s="166" t="s">
        <v>143</v>
      </c>
      <c r="W488" s="166" t="s">
        <v>144</v>
      </c>
      <c r="X488" s="166" t="s">
        <v>145</v>
      </c>
      <c r="Y488" s="166" t="s">
        <v>146</v>
      </c>
    </row>
    <row r="489" spans="1:27" s="117" customFormat="1" ht="11.25" customHeight="1" x14ac:dyDescent="0.2">
      <c r="A489" s="174"/>
      <c r="B489" s="176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78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</row>
    <row r="490" spans="1:27" ht="15.75" customHeight="1" x14ac:dyDescent="0.2">
      <c r="A490" s="83">
        <f>A453</f>
        <v>42339</v>
      </c>
      <c r="B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1367.35</v>
      </c>
      <c r="C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1415.8</v>
      </c>
      <c r="D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1447.73</v>
      </c>
      <c r="E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1447.77</v>
      </c>
      <c r="F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1431.6100000000001</v>
      </c>
      <c r="G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1431.87</v>
      </c>
      <c r="H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1382.57</v>
      </c>
      <c r="I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1514.38</v>
      </c>
      <c r="J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1440.81</v>
      </c>
      <c r="K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1455.84</v>
      </c>
      <c r="L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1444.9299999999998</v>
      </c>
      <c r="M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1389.83</v>
      </c>
      <c r="N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1376.4699999999998</v>
      </c>
      <c r="O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1411.84</v>
      </c>
      <c r="P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1546.32</v>
      </c>
      <c r="Q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1515.42</v>
      </c>
      <c r="R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1406.33</v>
      </c>
      <c r="S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1315.28</v>
      </c>
      <c r="T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1307.55</v>
      </c>
      <c r="U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1332.0099999999998</v>
      </c>
      <c r="V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1310.04</v>
      </c>
      <c r="W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1313.6799999999998</v>
      </c>
      <c r="X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1413.6399999999999</v>
      </c>
      <c r="Y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1300.3899999999999</v>
      </c>
      <c r="AA490" s="84"/>
    </row>
    <row r="491" spans="1:27" x14ac:dyDescent="0.2">
      <c r="A491" s="83">
        <f>A490+1</f>
        <v>42340</v>
      </c>
      <c r="B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1362.28</v>
      </c>
      <c r="C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1410.0900000000001</v>
      </c>
      <c r="D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1441.46</v>
      </c>
      <c r="E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1430.84</v>
      </c>
      <c r="F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1430.98</v>
      </c>
      <c r="G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1421.59</v>
      </c>
      <c r="H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1363.2199999999998</v>
      </c>
      <c r="I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1465.1299999999999</v>
      </c>
      <c r="J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1384.92</v>
      </c>
      <c r="K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1397.98</v>
      </c>
      <c r="L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1388.31</v>
      </c>
      <c r="M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1324.02</v>
      </c>
      <c r="N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1343.02</v>
      </c>
      <c r="O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1346.79</v>
      </c>
      <c r="P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1438.03</v>
      </c>
      <c r="Q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1438.9699999999998</v>
      </c>
      <c r="R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1359.1100000000001</v>
      </c>
      <c r="S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1309.29</v>
      </c>
      <c r="T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1309.4099999999999</v>
      </c>
      <c r="U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1295.4499999999998</v>
      </c>
      <c r="V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1340.21</v>
      </c>
      <c r="W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1287.73</v>
      </c>
      <c r="X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1468.56</v>
      </c>
      <c r="Y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1307.44</v>
      </c>
    </row>
    <row r="492" spans="1:27" x14ac:dyDescent="0.2">
      <c r="A492" s="83">
        <f t="shared" ref="A492:A520" si="13">A491+1</f>
        <v>42341</v>
      </c>
      <c r="B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1336.21</v>
      </c>
      <c r="C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1376.17</v>
      </c>
      <c r="D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1390.46</v>
      </c>
      <c r="E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1390.4099999999999</v>
      </c>
      <c r="F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1400.32</v>
      </c>
      <c r="G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1381.52</v>
      </c>
      <c r="H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1336.85</v>
      </c>
      <c r="I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1435.3</v>
      </c>
      <c r="J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1389.9499999999998</v>
      </c>
      <c r="K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1389.21</v>
      </c>
      <c r="L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1380.02</v>
      </c>
      <c r="M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1302.99</v>
      </c>
      <c r="N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1302.9000000000001</v>
      </c>
      <c r="O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1310.0900000000001</v>
      </c>
      <c r="P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1370.67</v>
      </c>
      <c r="Q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1362.3899999999999</v>
      </c>
      <c r="R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1329.8199999999997</v>
      </c>
      <c r="S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1346.9099999999999</v>
      </c>
      <c r="T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1349.3899999999999</v>
      </c>
      <c r="U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1333.4</v>
      </c>
      <c r="V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1367.9699999999998</v>
      </c>
      <c r="W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1330.4299999999998</v>
      </c>
      <c r="X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1465.53</v>
      </c>
      <c r="Y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1315.9499999999998</v>
      </c>
    </row>
    <row r="493" spans="1:27" x14ac:dyDescent="0.2">
      <c r="A493" s="83">
        <f t="shared" si="13"/>
        <v>42342</v>
      </c>
      <c r="B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1327.67</v>
      </c>
      <c r="C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1371.59</v>
      </c>
      <c r="D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1390.65</v>
      </c>
      <c r="E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1390.6100000000001</v>
      </c>
      <c r="F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1390.85</v>
      </c>
      <c r="G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1381.9099999999999</v>
      </c>
      <c r="H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1328.9699999999998</v>
      </c>
      <c r="I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1436.0499999999997</v>
      </c>
      <c r="J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1386.07</v>
      </c>
      <c r="K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1399.65</v>
      </c>
      <c r="L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1389.81</v>
      </c>
      <c r="M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1317.6599999999999</v>
      </c>
      <c r="N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1325.3</v>
      </c>
      <c r="O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1344.59</v>
      </c>
      <c r="P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1375.6399999999999</v>
      </c>
      <c r="Q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1345.19</v>
      </c>
      <c r="R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1305.25</v>
      </c>
      <c r="S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1356.59</v>
      </c>
      <c r="T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1358.3899999999999</v>
      </c>
      <c r="U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1344.17</v>
      </c>
      <c r="V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1375.37</v>
      </c>
      <c r="W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1325.12</v>
      </c>
      <c r="X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1478.19</v>
      </c>
      <c r="Y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1320.17</v>
      </c>
    </row>
    <row r="494" spans="1:27" x14ac:dyDescent="0.2">
      <c r="A494" s="83">
        <f t="shared" si="13"/>
        <v>42343</v>
      </c>
      <c r="B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1314.4699999999998</v>
      </c>
      <c r="C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1350.29</v>
      </c>
      <c r="D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1374.36</v>
      </c>
      <c r="E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1374.37</v>
      </c>
      <c r="F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1369.36</v>
      </c>
      <c r="G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1360.46</v>
      </c>
      <c r="H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1307.47</v>
      </c>
      <c r="I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1291.58</v>
      </c>
      <c r="J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1349.1599999999999</v>
      </c>
      <c r="K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1369.0900000000001</v>
      </c>
      <c r="L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1350.2999999999997</v>
      </c>
      <c r="M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1340.88</v>
      </c>
      <c r="N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1323.38</v>
      </c>
      <c r="O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1340.77</v>
      </c>
      <c r="P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1349.87</v>
      </c>
      <c r="Q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1364.3999999999999</v>
      </c>
      <c r="R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1302.01</v>
      </c>
      <c r="S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1455.1799999999998</v>
      </c>
      <c r="T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1523.2999999999997</v>
      </c>
      <c r="U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1522.08</v>
      </c>
      <c r="V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1476.48</v>
      </c>
      <c r="W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1351.1399999999999</v>
      </c>
      <c r="X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1542.8200000000002</v>
      </c>
      <c r="Y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1383.57</v>
      </c>
    </row>
    <row r="495" spans="1:27" x14ac:dyDescent="0.2">
      <c r="A495" s="83">
        <f t="shared" si="13"/>
        <v>42344</v>
      </c>
      <c r="B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1314.9899999999998</v>
      </c>
      <c r="C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1350.4099999999999</v>
      </c>
      <c r="D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1374.31</v>
      </c>
      <c r="E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1374.1399999999999</v>
      </c>
      <c r="F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1368.0700000000002</v>
      </c>
      <c r="G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1359.4</v>
      </c>
      <c r="H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1341.8</v>
      </c>
      <c r="I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1341.65</v>
      </c>
      <c r="J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1287.8800000000001</v>
      </c>
      <c r="K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1439.19</v>
      </c>
      <c r="L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1397.21</v>
      </c>
      <c r="M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1377.3600000000001</v>
      </c>
      <c r="N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1348.33</v>
      </c>
      <c r="O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1348.6799999999998</v>
      </c>
      <c r="P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1387.27</v>
      </c>
      <c r="Q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1414.4099999999999</v>
      </c>
      <c r="R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1334.3200000000002</v>
      </c>
      <c r="S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1449.38</v>
      </c>
      <c r="T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1466.1299999999999</v>
      </c>
      <c r="U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1467.31</v>
      </c>
      <c r="V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1424.48</v>
      </c>
      <c r="W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1348.4099999999999</v>
      </c>
      <c r="X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1482.5299999999997</v>
      </c>
      <c r="Y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1346.9499999999998</v>
      </c>
    </row>
    <row r="496" spans="1:27" x14ac:dyDescent="0.2">
      <c r="A496" s="83">
        <f t="shared" si="13"/>
        <v>42345</v>
      </c>
      <c r="B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1319.59</v>
      </c>
      <c r="C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1353.56</v>
      </c>
      <c r="D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1381.11</v>
      </c>
      <c r="E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1390.85</v>
      </c>
      <c r="F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1390.9</v>
      </c>
      <c r="G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1353.83</v>
      </c>
      <c r="H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1303.7599999999998</v>
      </c>
      <c r="I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1397.07</v>
      </c>
      <c r="J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1363.4499999999998</v>
      </c>
      <c r="K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1369.0299999999997</v>
      </c>
      <c r="L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1359.83</v>
      </c>
      <c r="M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1301.9000000000001</v>
      </c>
      <c r="N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1301.6999999999998</v>
      </c>
      <c r="O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1301.6300000000001</v>
      </c>
      <c r="P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1350.73</v>
      </c>
      <c r="Q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1334.08</v>
      </c>
      <c r="R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1299.3599999999999</v>
      </c>
      <c r="S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1377.61</v>
      </c>
      <c r="T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1378.86</v>
      </c>
      <c r="U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1365.08</v>
      </c>
      <c r="V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1434.11</v>
      </c>
      <c r="W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1347.74</v>
      </c>
      <c r="X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1510.82</v>
      </c>
      <c r="Y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1337.6399999999999</v>
      </c>
    </row>
    <row r="497" spans="1:25" x14ac:dyDescent="0.2">
      <c r="A497" s="83">
        <f t="shared" si="13"/>
        <v>42346</v>
      </c>
      <c r="B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1295.54</v>
      </c>
      <c r="C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1335.94</v>
      </c>
      <c r="D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1362.46</v>
      </c>
      <c r="E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1362.57</v>
      </c>
      <c r="F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1353.5099999999998</v>
      </c>
      <c r="G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1336.07</v>
      </c>
      <c r="H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1296.33</v>
      </c>
      <c r="I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1397.4</v>
      </c>
      <c r="J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1355.04</v>
      </c>
      <c r="K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1387.71</v>
      </c>
      <c r="L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1373.0900000000001</v>
      </c>
      <c r="M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1304.8499999999999</v>
      </c>
      <c r="N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1304.4699999999998</v>
      </c>
      <c r="O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1304.4699999999998</v>
      </c>
      <c r="P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1350.4</v>
      </c>
      <c r="Q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1334.08</v>
      </c>
      <c r="R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1300.1399999999999</v>
      </c>
      <c r="S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1394.1799999999998</v>
      </c>
      <c r="T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1395.71</v>
      </c>
      <c r="U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1365.79</v>
      </c>
      <c r="V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1436.82</v>
      </c>
      <c r="W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1356.02</v>
      </c>
      <c r="X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1553.42</v>
      </c>
      <c r="Y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1369.21</v>
      </c>
    </row>
    <row r="498" spans="1:25" x14ac:dyDescent="0.2">
      <c r="A498" s="83">
        <f t="shared" si="13"/>
        <v>42347</v>
      </c>
      <c r="B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1288.1499999999999</v>
      </c>
      <c r="C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1336.3899999999999</v>
      </c>
      <c r="D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1362.9299999999998</v>
      </c>
      <c r="E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1363</v>
      </c>
      <c r="F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1353.94</v>
      </c>
      <c r="G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1336.69</v>
      </c>
      <c r="H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1297.6799999999998</v>
      </c>
      <c r="I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1398.96</v>
      </c>
      <c r="J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1324.79</v>
      </c>
      <c r="K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1335.58</v>
      </c>
      <c r="L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1310.73</v>
      </c>
      <c r="M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1336.5700000000002</v>
      </c>
      <c r="N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1298.21</v>
      </c>
      <c r="O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1298.3199999999997</v>
      </c>
      <c r="P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1343.6999999999998</v>
      </c>
      <c r="Q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1335.59</v>
      </c>
      <c r="R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1289.6100000000001</v>
      </c>
      <c r="S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1388</v>
      </c>
      <c r="T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1404.5099999999998</v>
      </c>
      <c r="U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1361.48</v>
      </c>
      <c r="V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1437.77</v>
      </c>
      <c r="W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1354.87</v>
      </c>
      <c r="X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1555.8899999999999</v>
      </c>
      <c r="Y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1353.29</v>
      </c>
    </row>
    <row r="499" spans="1:25" x14ac:dyDescent="0.2">
      <c r="A499" s="83">
        <f t="shared" si="13"/>
        <v>42348</v>
      </c>
      <c r="B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1287.58</v>
      </c>
      <c r="C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1335.88</v>
      </c>
      <c r="D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1353.5099999999998</v>
      </c>
      <c r="E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1362.6399999999999</v>
      </c>
      <c r="F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1353.67</v>
      </c>
      <c r="G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1336.62</v>
      </c>
      <c r="H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1296.9499999999998</v>
      </c>
      <c r="I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1398.53</v>
      </c>
      <c r="J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1325</v>
      </c>
      <c r="K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1326.92</v>
      </c>
      <c r="L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1302.77</v>
      </c>
      <c r="M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1335.55</v>
      </c>
      <c r="N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1310.5999999999999</v>
      </c>
      <c r="O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1297.77</v>
      </c>
      <c r="P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1343.54</v>
      </c>
      <c r="Q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1335.7199999999998</v>
      </c>
      <c r="R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1289.7199999999998</v>
      </c>
      <c r="S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1387.35</v>
      </c>
      <c r="T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1405.4299999999998</v>
      </c>
      <c r="U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1361.08</v>
      </c>
      <c r="V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1427.33</v>
      </c>
      <c r="W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1349.8</v>
      </c>
      <c r="X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1534.56</v>
      </c>
      <c r="Y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1353.36</v>
      </c>
    </row>
    <row r="500" spans="1:25" x14ac:dyDescent="0.2">
      <c r="A500" s="83">
        <f t="shared" si="13"/>
        <v>42349</v>
      </c>
      <c r="B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1288.3699999999999</v>
      </c>
      <c r="C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1334.55</v>
      </c>
      <c r="D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1361.02</v>
      </c>
      <c r="E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1360.9499999999998</v>
      </c>
      <c r="F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1352.1</v>
      </c>
      <c r="G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1335</v>
      </c>
      <c r="H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1287.51</v>
      </c>
      <c r="I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1383.52</v>
      </c>
      <c r="J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1330.85</v>
      </c>
      <c r="K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1333.4299999999998</v>
      </c>
      <c r="L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1316.6799999999998</v>
      </c>
      <c r="M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1340.04</v>
      </c>
      <c r="N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1288.3399999999999</v>
      </c>
      <c r="O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1315.19</v>
      </c>
      <c r="P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1386.3200000000002</v>
      </c>
      <c r="Q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1372.9</v>
      </c>
      <c r="R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1311.5299999999997</v>
      </c>
      <c r="S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1372.4699999999998</v>
      </c>
      <c r="T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1386.81</v>
      </c>
      <c r="U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1361.83</v>
      </c>
      <c r="V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1428.4699999999998</v>
      </c>
      <c r="W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1377.76</v>
      </c>
      <c r="X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1536.5899999999997</v>
      </c>
      <c r="Y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1362.32</v>
      </c>
    </row>
    <row r="501" spans="1:25" x14ac:dyDescent="0.2">
      <c r="A501" s="83">
        <f t="shared" si="13"/>
        <v>42350</v>
      </c>
      <c r="B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1302.92</v>
      </c>
      <c r="C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1321.6399999999999</v>
      </c>
      <c r="D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1348.81</v>
      </c>
      <c r="E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1358.34</v>
      </c>
      <c r="F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1348.9099999999999</v>
      </c>
      <c r="G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1349.01</v>
      </c>
      <c r="H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1322.6</v>
      </c>
      <c r="I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1289.5099999999998</v>
      </c>
      <c r="J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1371.11</v>
      </c>
      <c r="K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1348.2199999999998</v>
      </c>
      <c r="L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1313.35</v>
      </c>
      <c r="M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1313.1599999999999</v>
      </c>
      <c r="N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1338.61</v>
      </c>
      <c r="O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1361.4299999999998</v>
      </c>
      <c r="P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1361.4699999999998</v>
      </c>
      <c r="Q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1362.09</v>
      </c>
      <c r="R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1301.27</v>
      </c>
      <c r="S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1482.07</v>
      </c>
      <c r="T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1480.61</v>
      </c>
      <c r="U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1484.53</v>
      </c>
      <c r="V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1443.1</v>
      </c>
      <c r="W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1380.52</v>
      </c>
      <c r="X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1564.38</v>
      </c>
      <c r="Y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1375.34</v>
      </c>
    </row>
    <row r="502" spans="1:25" x14ac:dyDescent="0.2">
      <c r="A502" s="83">
        <f t="shared" si="13"/>
        <v>42351</v>
      </c>
      <c r="B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1304.1799999999998</v>
      </c>
      <c r="C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1313.1599999999999</v>
      </c>
      <c r="D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1348.8799999999999</v>
      </c>
      <c r="E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1348.92</v>
      </c>
      <c r="F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1348.7399999999998</v>
      </c>
      <c r="G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1339.71</v>
      </c>
      <c r="H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1322.34</v>
      </c>
      <c r="I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1313.7999999999997</v>
      </c>
      <c r="J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1312.4699999999998</v>
      </c>
      <c r="K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1395.98</v>
      </c>
      <c r="L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1357.46</v>
      </c>
      <c r="M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1348.3999999999999</v>
      </c>
      <c r="N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1348.1399999999999</v>
      </c>
      <c r="O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1376.11</v>
      </c>
      <c r="P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1376.03</v>
      </c>
      <c r="Q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1362.52</v>
      </c>
      <c r="R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1301.0900000000001</v>
      </c>
      <c r="S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1478.8</v>
      </c>
      <c r="T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1478.23</v>
      </c>
      <c r="U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1476.6599999999999</v>
      </c>
      <c r="V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1434.8899999999999</v>
      </c>
      <c r="W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1377.74</v>
      </c>
      <c r="X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1563.2199999999998</v>
      </c>
      <c r="Y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1365.8899999999999</v>
      </c>
    </row>
    <row r="503" spans="1:25" x14ac:dyDescent="0.2">
      <c r="A503" s="83">
        <f t="shared" si="13"/>
        <v>42352</v>
      </c>
      <c r="B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1287.7599999999998</v>
      </c>
      <c r="C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1334.81</v>
      </c>
      <c r="D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1361.1299999999999</v>
      </c>
      <c r="E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1361.08</v>
      </c>
      <c r="F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1351.98</v>
      </c>
      <c r="G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1334.79</v>
      </c>
      <c r="H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1287.46</v>
      </c>
      <c r="I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1383.3</v>
      </c>
      <c r="J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1330.62</v>
      </c>
      <c r="K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1341.56</v>
      </c>
      <c r="L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1324.59</v>
      </c>
      <c r="M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1314.81</v>
      </c>
      <c r="N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1293.4099999999999</v>
      </c>
      <c r="O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1315</v>
      </c>
      <c r="P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1386.12</v>
      </c>
      <c r="Q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1372.98</v>
      </c>
      <c r="R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1311.08</v>
      </c>
      <c r="S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1374.1799999999998</v>
      </c>
      <c r="T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1389.76</v>
      </c>
      <c r="U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1363.04</v>
      </c>
      <c r="V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1427.77</v>
      </c>
      <c r="W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1382.3600000000001</v>
      </c>
      <c r="X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1544.19</v>
      </c>
      <c r="Y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1363.7399999999998</v>
      </c>
    </row>
    <row r="504" spans="1:25" x14ac:dyDescent="0.2">
      <c r="A504" s="83">
        <f t="shared" si="13"/>
        <v>42353</v>
      </c>
      <c r="B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1288.23</v>
      </c>
      <c r="C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1334.53</v>
      </c>
      <c r="D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1361.04</v>
      </c>
      <c r="E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1361.2799999999997</v>
      </c>
      <c r="F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1352.27</v>
      </c>
      <c r="G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1343.8</v>
      </c>
      <c r="H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1295.78</v>
      </c>
      <c r="I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1397.21</v>
      </c>
      <c r="J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1331.1999999999998</v>
      </c>
      <c r="K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1342.08</v>
      </c>
      <c r="L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1300.9699999999998</v>
      </c>
      <c r="M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1372.1399999999999</v>
      </c>
      <c r="N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1331.34</v>
      </c>
      <c r="O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1302.6099999999999</v>
      </c>
      <c r="P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1350.08</v>
      </c>
      <c r="Q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1342.62</v>
      </c>
      <c r="R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1301.78</v>
      </c>
      <c r="S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1409.2199999999998</v>
      </c>
      <c r="T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1398.1</v>
      </c>
      <c r="U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1366.83</v>
      </c>
      <c r="V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1438.9499999999998</v>
      </c>
      <c r="W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1413.75</v>
      </c>
      <c r="X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1596.52</v>
      </c>
      <c r="Y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1428.7599999999998</v>
      </c>
    </row>
    <row r="505" spans="1:25" x14ac:dyDescent="0.2">
      <c r="A505" s="83">
        <f t="shared" si="13"/>
        <v>42354</v>
      </c>
      <c r="B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1294.1099999999999</v>
      </c>
      <c r="C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1334.4499999999998</v>
      </c>
      <c r="D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1361.04</v>
      </c>
      <c r="E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1361.06</v>
      </c>
      <c r="F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1361.2799999999997</v>
      </c>
      <c r="G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1343.84</v>
      </c>
      <c r="H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1288.2399999999998</v>
      </c>
      <c r="I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1384.1</v>
      </c>
      <c r="J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1323.9699999999998</v>
      </c>
      <c r="K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1317.54</v>
      </c>
      <c r="L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1293.5</v>
      </c>
      <c r="M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1401.12</v>
      </c>
      <c r="N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1353.52</v>
      </c>
      <c r="O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1337.8</v>
      </c>
      <c r="P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1342.26</v>
      </c>
      <c r="Q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1334.67</v>
      </c>
      <c r="R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1318.2399999999998</v>
      </c>
      <c r="S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1407.2399999999998</v>
      </c>
      <c r="T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1413.08</v>
      </c>
      <c r="U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1378.27</v>
      </c>
      <c r="V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1436.6100000000001</v>
      </c>
      <c r="W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1384.9099999999999</v>
      </c>
      <c r="X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1555.1799999999998</v>
      </c>
      <c r="Y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1404.74</v>
      </c>
    </row>
    <row r="506" spans="1:25" x14ac:dyDescent="0.2">
      <c r="A506" s="83">
        <f t="shared" si="13"/>
        <v>42355</v>
      </c>
      <c r="B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1302.29</v>
      </c>
      <c r="C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1352.4099999999999</v>
      </c>
      <c r="D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1361.2199999999998</v>
      </c>
      <c r="E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1370.38</v>
      </c>
      <c r="F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1370.6999999999998</v>
      </c>
      <c r="G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1344.25</v>
      </c>
      <c r="H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1304.08</v>
      </c>
      <c r="I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1397.55</v>
      </c>
      <c r="J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1323.9299999999998</v>
      </c>
      <c r="K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1317.62</v>
      </c>
      <c r="L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1301.3799999999999</v>
      </c>
      <c r="M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1354.54</v>
      </c>
      <c r="N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1353.15</v>
      </c>
      <c r="O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1330.08</v>
      </c>
      <c r="P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1350.6499999999999</v>
      </c>
      <c r="Q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1326.02</v>
      </c>
      <c r="R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1288.83</v>
      </c>
      <c r="S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1387.7199999999998</v>
      </c>
      <c r="T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1402.29</v>
      </c>
      <c r="U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1374.15</v>
      </c>
      <c r="V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1448.15</v>
      </c>
      <c r="W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1386.4099999999999</v>
      </c>
      <c r="X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1535.28</v>
      </c>
      <c r="Y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1404.12</v>
      </c>
    </row>
    <row r="507" spans="1:25" x14ac:dyDescent="0.2">
      <c r="A507" s="83">
        <f t="shared" si="13"/>
        <v>42356</v>
      </c>
      <c r="B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1306.0900000000001</v>
      </c>
      <c r="C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1318.11</v>
      </c>
      <c r="D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1361.35</v>
      </c>
      <c r="E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1370.57</v>
      </c>
      <c r="F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1361.4</v>
      </c>
      <c r="G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1344.3600000000001</v>
      </c>
      <c r="H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1296.57</v>
      </c>
      <c r="I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1383.77</v>
      </c>
      <c r="J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1331.07</v>
      </c>
      <c r="K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1329.71</v>
      </c>
      <c r="L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1308.9099999999999</v>
      </c>
      <c r="M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1355.88</v>
      </c>
      <c r="N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1332.0900000000001</v>
      </c>
      <c r="O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1332.56</v>
      </c>
      <c r="P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1308.3400000000001</v>
      </c>
      <c r="Q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1316.54</v>
      </c>
      <c r="R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1313.1999999999998</v>
      </c>
      <c r="S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1399.1799999999998</v>
      </c>
      <c r="T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1398.81</v>
      </c>
      <c r="U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1372.4099999999999</v>
      </c>
      <c r="V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1454.3899999999999</v>
      </c>
      <c r="W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1390.23</v>
      </c>
      <c r="X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1558.92</v>
      </c>
      <c r="Y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1419.2599999999998</v>
      </c>
    </row>
    <row r="508" spans="1:25" x14ac:dyDescent="0.2">
      <c r="A508" s="83">
        <f t="shared" si="13"/>
        <v>42357</v>
      </c>
      <c r="B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1338.7199999999998</v>
      </c>
      <c r="C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1304.76</v>
      </c>
      <c r="D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1330.56</v>
      </c>
      <c r="E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1339.79</v>
      </c>
      <c r="F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1340.01</v>
      </c>
      <c r="G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1331.23</v>
      </c>
      <c r="H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1298.3400000000001</v>
      </c>
      <c r="I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1338.0299999999997</v>
      </c>
      <c r="J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1381.2999999999997</v>
      </c>
      <c r="K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1330.6799999999998</v>
      </c>
      <c r="L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1321.8999999999999</v>
      </c>
      <c r="M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1339.02</v>
      </c>
      <c r="N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1347.8999999999999</v>
      </c>
      <c r="O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1338.51</v>
      </c>
      <c r="P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1296.33</v>
      </c>
      <c r="Q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1312.8</v>
      </c>
      <c r="R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1335.37</v>
      </c>
      <c r="S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1458.7199999999998</v>
      </c>
      <c r="T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1482.38</v>
      </c>
      <c r="U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1461.65</v>
      </c>
      <c r="V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1423.1599999999999</v>
      </c>
      <c r="W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1368.62</v>
      </c>
      <c r="X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1556.27</v>
      </c>
      <c r="Y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1418.1</v>
      </c>
    </row>
    <row r="509" spans="1:25" x14ac:dyDescent="0.2">
      <c r="A509" s="83">
        <f t="shared" si="13"/>
        <v>42358</v>
      </c>
      <c r="B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1300.9299999999998</v>
      </c>
      <c r="C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1354.1999999999998</v>
      </c>
      <c r="D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1388.5099999999998</v>
      </c>
      <c r="E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1398.86</v>
      </c>
      <c r="F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1398.8899999999999</v>
      </c>
      <c r="G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1388.5900000000001</v>
      </c>
      <c r="H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1344.9699999999998</v>
      </c>
      <c r="I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1309.69</v>
      </c>
      <c r="J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1339.85</v>
      </c>
      <c r="K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1390.83</v>
      </c>
      <c r="L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1348.17</v>
      </c>
      <c r="M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1339.37</v>
      </c>
      <c r="N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1339.4499999999998</v>
      </c>
      <c r="O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1348.32</v>
      </c>
      <c r="P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1348.29</v>
      </c>
      <c r="Q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1322.88</v>
      </c>
      <c r="R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1320.46</v>
      </c>
      <c r="S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1441.98</v>
      </c>
      <c r="T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1448.9099999999999</v>
      </c>
      <c r="U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1428.31</v>
      </c>
      <c r="V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1387.73</v>
      </c>
      <c r="W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1331.76</v>
      </c>
      <c r="X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1530.6399999999999</v>
      </c>
      <c r="Y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1371.6799999999998</v>
      </c>
    </row>
    <row r="510" spans="1:25" x14ac:dyDescent="0.2">
      <c r="A510" s="83">
        <f t="shared" si="13"/>
        <v>42359</v>
      </c>
      <c r="B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1302.2599999999998</v>
      </c>
      <c r="C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1347.92</v>
      </c>
      <c r="D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1379.81</v>
      </c>
      <c r="E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1394.3899999999999</v>
      </c>
      <c r="F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1394.36</v>
      </c>
      <c r="G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1384.86</v>
      </c>
      <c r="H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1295.06</v>
      </c>
      <c r="I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1383.02</v>
      </c>
      <c r="J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1346.57</v>
      </c>
      <c r="K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1364.21</v>
      </c>
      <c r="L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1346.55</v>
      </c>
      <c r="M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1287.2599999999998</v>
      </c>
      <c r="N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1301.1199999999999</v>
      </c>
      <c r="O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1308.2399999999998</v>
      </c>
      <c r="P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1368.6599999999999</v>
      </c>
      <c r="Q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1364.8899999999999</v>
      </c>
      <c r="R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1311.3</v>
      </c>
      <c r="S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1391.09</v>
      </c>
      <c r="T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1390.4899999999998</v>
      </c>
      <c r="U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1362.6399999999999</v>
      </c>
      <c r="V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1428.83</v>
      </c>
      <c r="W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1386.48</v>
      </c>
      <c r="X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1536.6399999999999</v>
      </c>
      <c r="Y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1378.82</v>
      </c>
    </row>
    <row r="511" spans="1:25" x14ac:dyDescent="0.2">
      <c r="A511" s="83">
        <f t="shared" si="13"/>
        <v>42360</v>
      </c>
      <c r="B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1305.1500000000001</v>
      </c>
      <c r="C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1309.81</v>
      </c>
      <c r="D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1334.61</v>
      </c>
      <c r="E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1343.36</v>
      </c>
      <c r="F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1343.35</v>
      </c>
      <c r="G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1318.46</v>
      </c>
      <c r="H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1291.1300000000001</v>
      </c>
      <c r="I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1396.2599999999998</v>
      </c>
      <c r="J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1342.08</v>
      </c>
      <c r="K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1341.78</v>
      </c>
      <c r="L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1333.36</v>
      </c>
      <c r="M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1301.5099999999998</v>
      </c>
      <c r="N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1304.0899999999999</v>
      </c>
      <c r="O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1318.94</v>
      </c>
      <c r="P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1396.1399999999999</v>
      </c>
      <c r="Q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1387.1399999999999</v>
      </c>
      <c r="R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1311.04</v>
      </c>
      <c r="S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1373.92</v>
      </c>
      <c r="T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1388.9699999999998</v>
      </c>
      <c r="U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1376.04</v>
      </c>
      <c r="V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1425.55</v>
      </c>
      <c r="W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1361.48</v>
      </c>
      <c r="X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1536.1399999999999</v>
      </c>
      <c r="Y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1371.6499999999999</v>
      </c>
    </row>
    <row r="512" spans="1:25" x14ac:dyDescent="0.2">
      <c r="A512" s="83">
        <f t="shared" si="13"/>
        <v>42361</v>
      </c>
      <c r="B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1316.1999999999998</v>
      </c>
      <c r="C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1309.8399999999999</v>
      </c>
      <c r="D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1334.6799999999998</v>
      </c>
      <c r="E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1343.26</v>
      </c>
      <c r="F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1343.15</v>
      </c>
      <c r="G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1330.7199999999998</v>
      </c>
      <c r="H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1287.98</v>
      </c>
      <c r="I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1383.34</v>
      </c>
      <c r="J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1323.03</v>
      </c>
      <c r="K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1341.83</v>
      </c>
      <c r="L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1317.04</v>
      </c>
      <c r="M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1354.7599999999998</v>
      </c>
      <c r="N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1355.12</v>
      </c>
      <c r="O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1339.79</v>
      </c>
      <c r="P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1317.1399999999999</v>
      </c>
      <c r="Q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1317.52</v>
      </c>
      <c r="R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1314.78</v>
      </c>
      <c r="S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1376.59</v>
      </c>
      <c r="T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1413.3199999999997</v>
      </c>
      <c r="U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1395.7199999999998</v>
      </c>
      <c r="V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1463.12</v>
      </c>
      <c r="W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1371.2999999999997</v>
      </c>
      <c r="X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1552.6999999999998</v>
      </c>
      <c r="Y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1395.63</v>
      </c>
    </row>
    <row r="513" spans="1:27" x14ac:dyDescent="0.2">
      <c r="A513" s="83">
        <f t="shared" si="13"/>
        <v>42362</v>
      </c>
      <c r="B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1317.12</v>
      </c>
      <c r="C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1309.5999999999999</v>
      </c>
      <c r="D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1330.21</v>
      </c>
      <c r="E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1343.06</v>
      </c>
      <c r="F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1342.9899999999998</v>
      </c>
      <c r="G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1343.28</v>
      </c>
      <c r="H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1291.6399999999999</v>
      </c>
      <c r="I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1396.6399999999999</v>
      </c>
      <c r="J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1342.27</v>
      </c>
      <c r="K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1372.4699999999998</v>
      </c>
      <c r="L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1372.75</v>
      </c>
      <c r="M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1304.29</v>
      </c>
      <c r="N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1322.32</v>
      </c>
      <c r="O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1341.69</v>
      </c>
      <c r="P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1421.1</v>
      </c>
      <c r="Q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1421.6399999999999</v>
      </c>
      <c r="R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1352.9</v>
      </c>
      <c r="S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1362.82</v>
      </c>
      <c r="T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1364.3999999999999</v>
      </c>
      <c r="U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1380.09</v>
      </c>
      <c r="V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1435.36</v>
      </c>
      <c r="W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1390.58</v>
      </c>
      <c r="X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1512.48</v>
      </c>
      <c r="Y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1371.62</v>
      </c>
    </row>
    <row r="514" spans="1:27" x14ac:dyDescent="0.2">
      <c r="A514" s="83">
        <f t="shared" si="13"/>
        <v>42363</v>
      </c>
      <c r="B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1301.9299999999998</v>
      </c>
      <c r="C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1352.0099999999998</v>
      </c>
      <c r="D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1370.2399999999998</v>
      </c>
      <c r="E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1389.0700000000002</v>
      </c>
      <c r="F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1389.08</v>
      </c>
      <c r="G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1361.6399999999999</v>
      </c>
      <c r="H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1303.2799999999997</v>
      </c>
      <c r="I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1415.02</v>
      </c>
      <c r="J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1342.79</v>
      </c>
      <c r="K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1355.1999999999998</v>
      </c>
      <c r="L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1329.48</v>
      </c>
      <c r="M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1352.6799999999998</v>
      </c>
      <c r="N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1328.88</v>
      </c>
      <c r="O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1304.58</v>
      </c>
      <c r="P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1341.6799999999998</v>
      </c>
      <c r="Q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1317.34</v>
      </c>
      <c r="R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1313.4499999999998</v>
      </c>
      <c r="S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1375.2599999999998</v>
      </c>
      <c r="T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1381.33</v>
      </c>
      <c r="U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1381.12</v>
      </c>
      <c r="V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1434.27</v>
      </c>
      <c r="W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1371.01</v>
      </c>
      <c r="X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1510.98</v>
      </c>
      <c r="Y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1370.49</v>
      </c>
    </row>
    <row r="515" spans="1:27" x14ac:dyDescent="0.2">
      <c r="A515" s="83">
        <f t="shared" si="13"/>
        <v>42364</v>
      </c>
      <c r="B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1304.6999999999998</v>
      </c>
      <c r="C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1372.96</v>
      </c>
      <c r="D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1388.1599999999999</v>
      </c>
      <c r="E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1398.67</v>
      </c>
      <c r="F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1398.55</v>
      </c>
      <c r="G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1388.4899999999998</v>
      </c>
      <c r="H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1323.1599999999999</v>
      </c>
      <c r="I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1322.87</v>
      </c>
      <c r="J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1334.85</v>
      </c>
      <c r="K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1377.12</v>
      </c>
      <c r="L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1362.94</v>
      </c>
      <c r="M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1331.1399999999999</v>
      </c>
      <c r="N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1330.92</v>
      </c>
      <c r="O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1339.37</v>
      </c>
      <c r="P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1339.31</v>
      </c>
      <c r="Q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1297.29</v>
      </c>
      <c r="R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1343.26</v>
      </c>
      <c r="S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1471.32</v>
      </c>
      <c r="T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1506.8400000000001</v>
      </c>
      <c r="U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1459.06</v>
      </c>
      <c r="V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1378.09</v>
      </c>
      <c r="W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1365.48</v>
      </c>
      <c r="X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1524.96</v>
      </c>
      <c r="Y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1370.33</v>
      </c>
    </row>
    <row r="516" spans="1:27" x14ac:dyDescent="0.2">
      <c r="A516" s="83">
        <f t="shared" si="13"/>
        <v>42365</v>
      </c>
      <c r="B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1305.07</v>
      </c>
      <c r="C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1373.05</v>
      </c>
      <c r="D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1388.0099999999998</v>
      </c>
      <c r="E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1398.42</v>
      </c>
      <c r="F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1398.37</v>
      </c>
      <c r="G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1388.08</v>
      </c>
      <c r="H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1344.6</v>
      </c>
      <c r="I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1308.79</v>
      </c>
      <c r="J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1318.09</v>
      </c>
      <c r="K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1390.35</v>
      </c>
      <c r="L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1348.17</v>
      </c>
      <c r="M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1339.01</v>
      </c>
      <c r="N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1338.75</v>
      </c>
      <c r="O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1347.67</v>
      </c>
      <c r="P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1347.48</v>
      </c>
      <c r="Q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1321.1999999999998</v>
      </c>
      <c r="R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1322.08</v>
      </c>
      <c r="S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1447.48</v>
      </c>
      <c r="T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1449.6399999999999</v>
      </c>
      <c r="U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1429.6399999999999</v>
      </c>
      <c r="V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1390.17</v>
      </c>
      <c r="W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1333.9099999999999</v>
      </c>
      <c r="X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1472.12</v>
      </c>
      <c r="Y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1340.73</v>
      </c>
    </row>
    <row r="517" spans="1:27" x14ac:dyDescent="0.2">
      <c r="A517" s="83">
        <f t="shared" si="13"/>
        <v>42366</v>
      </c>
      <c r="B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1330.2599999999998</v>
      </c>
      <c r="C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1398.6599999999999</v>
      </c>
      <c r="D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1398.75</v>
      </c>
      <c r="E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1424.04</v>
      </c>
      <c r="F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1424.46</v>
      </c>
      <c r="G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1399.3</v>
      </c>
      <c r="H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1353.4499999999998</v>
      </c>
      <c r="I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1480.01</v>
      </c>
      <c r="J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1383.96</v>
      </c>
      <c r="K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1406.88</v>
      </c>
      <c r="L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1396.6599999999999</v>
      </c>
      <c r="M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1322.9099999999999</v>
      </c>
      <c r="N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1322.37</v>
      </c>
      <c r="O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1341.62</v>
      </c>
      <c r="P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1420.6799999999998</v>
      </c>
      <c r="Q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1396.09</v>
      </c>
      <c r="R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1352.1</v>
      </c>
      <c r="S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1358.98</v>
      </c>
      <c r="T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1359.42</v>
      </c>
      <c r="U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1360.08</v>
      </c>
      <c r="V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1401.07</v>
      </c>
      <c r="W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1353.56</v>
      </c>
      <c r="X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1439.38</v>
      </c>
      <c r="Y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1334.6399999999999</v>
      </c>
    </row>
    <row r="518" spans="1:27" x14ac:dyDescent="0.2">
      <c r="A518" s="83">
        <f t="shared" si="13"/>
        <v>42367</v>
      </c>
      <c r="B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1303.83</v>
      </c>
      <c r="C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1330.48</v>
      </c>
      <c r="D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1374.94</v>
      </c>
      <c r="E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1375.02</v>
      </c>
      <c r="F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1374.8799999999999</v>
      </c>
      <c r="G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1352.46</v>
      </c>
      <c r="H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1291.6199999999999</v>
      </c>
      <c r="I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1387.7199999999998</v>
      </c>
      <c r="J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1342.5499999999997</v>
      </c>
      <c r="K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1328.8</v>
      </c>
      <c r="L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1328.79</v>
      </c>
      <c r="M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1301.9699999999998</v>
      </c>
      <c r="N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1302.92</v>
      </c>
      <c r="O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1315.6599999999999</v>
      </c>
      <c r="P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1315.72</v>
      </c>
      <c r="Q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1316.4299999999998</v>
      </c>
      <c r="R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1315.9499999999998</v>
      </c>
      <c r="S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1418.58</v>
      </c>
      <c r="T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1411.73</v>
      </c>
      <c r="U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1380.1999999999998</v>
      </c>
      <c r="V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1448.6599999999999</v>
      </c>
      <c r="W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1394.0099999999998</v>
      </c>
      <c r="X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1544.27</v>
      </c>
      <c r="Y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1356.54</v>
      </c>
    </row>
    <row r="519" spans="1:27" x14ac:dyDescent="0.2">
      <c r="A519" s="83">
        <f t="shared" si="13"/>
        <v>42368</v>
      </c>
      <c r="B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1310.0299999999997</v>
      </c>
      <c r="C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1370.13</v>
      </c>
      <c r="D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1389.0099999999998</v>
      </c>
      <c r="E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1389.1100000000001</v>
      </c>
      <c r="F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1398.81</v>
      </c>
      <c r="G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1375.2399999999998</v>
      </c>
      <c r="H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1311.32</v>
      </c>
      <c r="I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1415.24</v>
      </c>
      <c r="J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1362.72</v>
      </c>
      <c r="K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1373.26</v>
      </c>
      <c r="L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1329.19</v>
      </c>
      <c r="M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1320.57</v>
      </c>
      <c r="N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1320.8</v>
      </c>
      <c r="O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1320.59</v>
      </c>
      <c r="P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1328.88</v>
      </c>
      <c r="Q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1342.0900000000001</v>
      </c>
      <c r="R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1292.1500000000001</v>
      </c>
      <c r="S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1357.77</v>
      </c>
      <c r="T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1356.33</v>
      </c>
      <c r="U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1357.6999999999998</v>
      </c>
      <c r="V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1410.1999999999998</v>
      </c>
      <c r="W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1350.62</v>
      </c>
      <c r="X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1525.9899999999998</v>
      </c>
      <c r="Y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1315.58</v>
      </c>
    </row>
    <row r="520" spans="1:27" x14ac:dyDescent="0.2">
      <c r="A520" s="83">
        <f t="shared" si="13"/>
        <v>42369</v>
      </c>
      <c r="B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1315.73</v>
      </c>
      <c r="C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1325.83</v>
      </c>
      <c r="D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1351.76</v>
      </c>
      <c r="E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1351.86</v>
      </c>
      <c r="F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1360.8899999999999</v>
      </c>
      <c r="G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1343.48</v>
      </c>
      <c r="H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1291.48</v>
      </c>
      <c r="I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1405.4899999999998</v>
      </c>
      <c r="J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1353.8799999999999</v>
      </c>
      <c r="K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1405.98</v>
      </c>
      <c r="L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1349.47</v>
      </c>
      <c r="M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1289.04</v>
      </c>
      <c r="N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1293.1599999999999</v>
      </c>
      <c r="O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1293.2999999999997</v>
      </c>
      <c r="P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1359.4</v>
      </c>
      <c r="Q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1342.92</v>
      </c>
      <c r="R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1314.84</v>
      </c>
      <c r="S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1435.07</v>
      </c>
      <c r="T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1455.7399999999998</v>
      </c>
      <c r="U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1415.0299999999997</v>
      </c>
      <c r="V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1464.17</v>
      </c>
      <c r="W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1415.1999999999998</v>
      </c>
      <c r="X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1620.2800000000002</v>
      </c>
      <c r="Y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1569.49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152</v>
      </c>
      <c r="B522" s="82"/>
      <c r="C522" s="82"/>
      <c r="D522" s="82"/>
    </row>
    <row r="523" spans="1:27" ht="12.75" x14ac:dyDescent="0.2">
      <c r="A523" s="172" t="s">
        <v>48</v>
      </c>
      <c r="B523" s="183" t="s">
        <v>122</v>
      </c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5"/>
    </row>
    <row r="524" spans="1:27" ht="12.75" x14ac:dyDescent="0.2">
      <c r="A524" s="173"/>
      <c r="B524" s="186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8"/>
    </row>
    <row r="525" spans="1:27" s="117" customFormat="1" ht="12.75" customHeight="1" x14ac:dyDescent="0.2">
      <c r="A525" s="173"/>
      <c r="B525" s="175" t="s">
        <v>123</v>
      </c>
      <c r="C525" s="166" t="s">
        <v>124</v>
      </c>
      <c r="D525" s="166" t="s">
        <v>125</v>
      </c>
      <c r="E525" s="166" t="s">
        <v>126</v>
      </c>
      <c r="F525" s="166" t="s">
        <v>127</v>
      </c>
      <c r="G525" s="166" t="s">
        <v>128</v>
      </c>
      <c r="H525" s="166" t="s">
        <v>129</v>
      </c>
      <c r="I525" s="166" t="s">
        <v>130</v>
      </c>
      <c r="J525" s="166" t="s">
        <v>131</v>
      </c>
      <c r="K525" s="166" t="s">
        <v>132</v>
      </c>
      <c r="L525" s="166" t="s">
        <v>133</v>
      </c>
      <c r="M525" s="166" t="s">
        <v>134</v>
      </c>
      <c r="N525" s="177" t="s">
        <v>135</v>
      </c>
      <c r="O525" s="166" t="s">
        <v>136</v>
      </c>
      <c r="P525" s="166" t="s">
        <v>137</v>
      </c>
      <c r="Q525" s="166" t="s">
        <v>138</v>
      </c>
      <c r="R525" s="166" t="s">
        <v>139</v>
      </c>
      <c r="S525" s="166" t="s">
        <v>140</v>
      </c>
      <c r="T525" s="166" t="s">
        <v>141</v>
      </c>
      <c r="U525" s="166" t="s">
        <v>142</v>
      </c>
      <c r="V525" s="166" t="s">
        <v>143</v>
      </c>
      <c r="W525" s="166" t="s">
        <v>144</v>
      </c>
      <c r="X525" s="166" t="s">
        <v>145</v>
      </c>
      <c r="Y525" s="166" t="s">
        <v>146</v>
      </c>
    </row>
    <row r="526" spans="1:27" s="117" customFormat="1" ht="11.25" customHeight="1" x14ac:dyDescent="0.2">
      <c r="A526" s="174"/>
      <c r="B526" s="176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78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</row>
    <row r="527" spans="1:27" ht="15.75" customHeight="1" x14ac:dyDescent="0.2">
      <c r="A527" s="83">
        <f>A490</f>
        <v>42339</v>
      </c>
      <c r="B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1296.2399999999998</v>
      </c>
      <c r="C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1340.4499999999998</v>
      </c>
      <c r="D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1369.58</v>
      </c>
      <c r="E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1369.62</v>
      </c>
      <c r="F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1354.88</v>
      </c>
      <c r="G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1355.12</v>
      </c>
      <c r="H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1310.1300000000001</v>
      </c>
      <c r="I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1430.4099999999999</v>
      </c>
      <c r="J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1363.2799999999997</v>
      </c>
      <c r="K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1376.9899999999998</v>
      </c>
      <c r="L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1367.03</v>
      </c>
      <c r="M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1316.75</v>
      </c>
      <c r="N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1304.56</v>
      </c>
      <c r="O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1336.83</v>
      </c>
      <c r="P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1459.56</v>
      </c>
      <c r="Q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1431.3600000000001</v>
      </c>
      <c r="R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1331.81</v>
      </c>
      <c r="S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1248.7199999999998</v>
      </c>
      <c r="T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1241.67</v>
      </c>
      <c r="U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1263.9899999999998</v>
      </c>
      <c r="V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1243.94</v>
      </c>
      <c r="W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1247.26</v>
      </c>
      <c r="X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1338.48</v>
      </c>
      <c r="Y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1235.1299999999999</v>
      </c>
      <c r="AA527" s="84"/>
    </row>
    <row r="528" spans="1:27" x14ac:dyDescent="0.2">
      <c r="A528" s="83">
        <f>A527+1</f>
        <v>42340</v>
      </c>
      <c r="B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1291.6099999999999</v>
      </c>
      <c r="C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1335.24</v>
      </c>
      <c r="D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1363.87</v>
      </c>
      <c r="E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1354.1799999999998</v>
      </c>
      <c r="F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1354.3</v>
      </c>
      <c r="G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1345.73</v>
      </c>
      <c r="H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1292.4699999999998</v>
      </c>
      <c r="I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1385.4699999999998</v>
      </c>
      <c r="J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1312.27</v>
      </c>
      <c r="K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1324.19</v>
      </c>
      <c r="L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1315.37</v>
      </c>
      <c r="M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1256.6999999999998</v>
      </c>
      <c r="N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1274.03</v>
      </c>
      <c r="O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1277.4699999999998</v>
      </c>
      <c r="P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1360.7399999999998</v>
      </c>
      <c r="Q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1361.59</v>
      </c>
      <c r="R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1288.72</v>
      </c>
      <c r="S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1243.25</v>
      </c>
      <c r="T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1243.3600000000001</v>
      </c>
      <c r="U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1230.6199999999999</v>
      </c>
      <c r="V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1271.4699999999998</v>
      </c>
      <c r="W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1223.58</v>
      </c>
      <c r="X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1388.6</v>
      </c>
      <c r="Y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1241.5699999999997</v>
      </c>
    </row>
    <row r="529" spans="1:25" x14ac:dyDescent="0.2">
      <c r="A529" s="83">
        <f t="shared" ref="A529:A557" si="14">A528+1</f>
        <v>42341</v>
      </c>
      <c r="B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1267.8200000000002</v>
      </c>
      <c r="C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1304.28</v>
      </c>
      <c r="D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1317.33</v>
      </c>
      <c r="E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1317.2799999999997</v>
      </c>
      <c r="F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1326.33</v>
      </c>
      <c r="G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1309.17</v>
      </c>
      <c r="H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1268.4000000000001</v>
      </c>
      <c r="I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1358.25</v>
      </c>
      <c r="J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1316.8600000000001</v>
      </c>
      <c r="K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1316.1799999999998</v>
      </c>
      <c r="L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1307.8</v>
      </c>
      <c r="M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1237.51</v>
      </c>
      <c r="N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1237.42</v>
      </c>
      <c r="O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1243.98</v>
      </c>
      <c r="P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1299.27</v>
      </c>
      <c r="Q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1291.71</v>
      </c>
      <c r="R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1261.9899999999998</v>
      </c>
      <c r="S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1277.5900000000001</v>
      </c>
      <c r="T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1279.8499999999999</v>
      </c>
      <c r="U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1265.2599999999998</v>
      </c>
      <c r="V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1296.8</v>
      </c>
      <c r="W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1262.54</v>
      </c>
      <c r="X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1385.83</v>
      </c>
      <c r="Y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1249.33</v>
      </c>
    </row>
    <row r="530" spans="1:25" x14ac:dyDescent="0.2">
      <c r="A530" s="83">
        <f t="shared" si="14"/>
        <v>42342</v>
      </c>
      <c r="B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1260.03</v>
      </c>
      <c r="C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1300.1099999999999</v>
      </c>
      <c r="D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1317.5</v>
      </c>
      <c r="E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1317.47</v>
      </c>
      <c r="F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1317.6799999999998</v>
      </c>
      <c r="G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1309.52</v>
      </c>
      <c r="H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1261.21</v>
      </c>
      <c r="I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1358.9299999999998</v>
      </c>
      <c r="J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1313.32</v>
      </c>
      <c r="K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1325.71</v>
      </c>
      <c r="L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1316.7399999999998</v>
      </c>
      <c r="M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1250.8899999999999</v>
      </c>
      <c r="N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1257.8699999999999</v>
      </c>
      <c r="O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1275.46</v>
      </c>
      <c r="P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1303.8</v>
      </c>
      <c r="Q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1276.02</v>
      </c>
      <c r="R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1239.57</v>
      </c>
      <c r="S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1286.42</v>
      </c>
      <c r="T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1288.06</v>
      </c>
      <c r="U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1275.0900000000001</v>
      </c>
      <c r="V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1303.55</v>
      </c>
      <c r="W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1257.6999999999998</v>
      </c>
      <c r="X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1397.3799999999999</v>
      </c>
      <c r="Y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1253.1799999999998</v>
      </c>
    </row>
    <row r="531" spans="1:25" x14ac:dyDescent="0.2">
      <c r="A531" s="83">
        <f t="shared" si="14"/>
        <v>42343</v>
      </c>
      <c r="B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1247.98</v>
      </c>
      <c r="C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1280.67</v>
      </c>
      <c r="D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1302.6399999999999</v>
      </c>
      <c r="E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1302.6500000000001</v>
      </c>
      <c r="F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1298.07</v>
      </c>
      <c r="G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1289.9499999999998</v>
      </c>
      <c r="H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1241.5900000000001</v>
      </c>
      <c r="I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1227.0899999999999</v>
      </c>
      <c r="J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1279.6399999999999</v>
      </c>
      <c r="K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1297.8200000000002</v>
      </c>
      <c r="L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1280.6799999999998</v>
      </c>
      <c r="M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1272.08</v>
      </c>
      <c r="N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1256.1099999999999</v>
      </c>
      <c r="O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1271.98</v>
      </c>
      <c r="P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1280.29</v>
      </c>
      <c r="Q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1293.5499999999997</v>
      </c>
      <c r="R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1236.6199999999999</v>
      </c>
      <c r="S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1376.38</v>
      </c>
      <c r="T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1438.54</v>
      </c>
      <c r="U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1437.44</v>
      </c>
      <c r="V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1395.83</v>
      </c>
      <c r="W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1281.4499999999998</v>
      </c>
      <c r="X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1456.37</v>
      </c>
      <c r="Y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1311.04</v>
      </c>
    </row>
    <row r="532" spans="1:25" x14ac:dyDescent="0.2">
      <c r="A532" s="83">
        <f t="shared" si="14"/>
        <v>42344</v>
      </c>
      <c r="B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1248.4499999999998</v>
      </c>
      <c r="C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1280.78</v>
      </c>
      <c r="D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1302.58</v>
      </c>
      <c r="E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1302.4299999999998</v>
      </c>
      <c r="F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1296.8899999999999</v>
      </c>
      <c r="G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1288.9899999999998</v>
      </c>
      <c r="H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1272.92</v>
      </c>
      <c r="I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1272.79</v>
      </c>
      <c r="J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1223.7199999999998</v>
      </c>
      <c r="K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1361.79</v>
      </c>
      <c r="L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1323.4899999999998</v>
      </c>
      <c r="M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1305.3699999999999</v>
      </c>
      <c r="N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1278.8800000000001</v>
      </c>
      <c r="O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1279.1999999999998</v>
      </c>
      <c r="P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1314.4099999999999</v>
      </c>
      <c r="Q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1339.1799999999998</v>
      </c>
      <c r="R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1266.0999999999999</v>
      </c>
      <c r="S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1371.09</v>
      </c>
      <c r="T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1386.3799999999999</v>
      </c>
      <c r="U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1387.46</v>
      </c>
      <c r="V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1348.37</v>
      </c>
      <c r="W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1278.96</v>
      </c>
      <c r="X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1401.34</v>
      </c>
      <c r="Y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1277.6199999999999</v>
      </c>
    </row>
    <row r="533" spans="1:25" x14ac:dyDescent="0.2">
      <c r="A533" s="83">
        <f t="shared" si="14"/>
        <v>42345</v>
      </c>
      <c r="B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1252.6500000000001</v>
      </c>
      <c r="C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1283.6599999999999</v>
      </c>
      <c r="D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1308.79</v>
      </c>
      <c r="E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1317.6799999999998</v>
      </c>
      <c r="F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1317.73</v>
      </c>
      <c r="G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1283.9000000000001</v>
      </c>
      <c r="H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1238.21</v>
      </c>
      <c r="I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1323.36</v>
      </c>
      <c r="J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1292.6799999999998</v>
      </c>
      <c r="K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1297.77</v>
      </c>
      <c r="L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1289.3800000000001</v>
      </c>
      <c r="M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1236.52</v>
      </c>
      <c r="N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1236.33</v>
      </c>
      <c r="O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1236.26</v>
      </c>
      <c r="P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1281.07</v>
      </c>
      <c r="Q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1265.8699999999999</v>
      </c>
      <c r="R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1234.19</v>
      </c>
      <c r="S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1305.5999999999999</v>
      </c>
      <c r="T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1306.7399999999998</v>
      </c>
      <c r="U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1294.1599999999999</v>
      </c>
      <c r="V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1357.15</v>
      </c>
      <c r="W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1278.3400000000001</v>
      </c>
      <c r="X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1427.1599999999999</v>
      </c>
      <c r="Y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1269.1300000000001</v>
      </c>
    </row>
    <row r="534" spans="1:25" x14ac:dyDescent="0.2">
      <c r="A534" s="83">
        <f t="shared" si="14"/>
        <v>42346</v>
      </c>
      <c r="B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1230.71</v>
      </c>
      <c r="C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1267.57</v>
      </c>
      <c r="D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1291.78</v>
      </c>
      <c r="E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1291.8800000000001</v>
      </c>
      <c r="F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1283.6099999999999</v>
      </c>
      <c r="G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1267.6999999999998</v>
      </c>
      <c r="H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1231.4299999999998</v>
      </c>
      <c r="I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1323.6599999999999</v>
      </c>
      <c r="J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1285</v>
      </c>
      <c r="K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1314.81</v>
      </c>
      <c r="L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1301.48</v>
      </c>
      <c r="M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1239.1999999999998</v>
      </c>
      <c r="N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1238.8499999999999</v>
      </c>
      <c r="O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1238.8499999999999</v>
      </c>
      <c r="P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1280.77</v>
      </c>
      <c r="Q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1265.8699999999999</v>
      </c>
      <c r="R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1234.9099999999999</v>
      </c>
      <c r="S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1320.7199999999998</v>
      </c>
      <c r="T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1322.12</v>
      </c>
      <c r="U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1294.82</v>
      </c>
      <c r="V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1359.63</v>
      </c>
      <c r="W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1285.8899999999999</v>
      </c>
      <c r="X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1466.0299999999997</v>
      </c>
      <c r="Y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1297.9299999999998</v>
      </c>
    </row>
    <row r="535" spans="1:25" x14ac:dyDescent="0.2">
      <c r="A535" s="83">
        <f t="shared" si="14"/>
        <v>42347</v>
      </c>
      <c r="B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1223.96</v>
      </c>
      <c r="C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1267.99</v>
      </c>
      <c r="D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1292.1999999999998</v>
      </c>
      <c r="E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1292.27</v>
      </c>
      <c r="F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1284</v>
      </c>
      <c r="G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1268.2599999999998</v>
      </c>
      <c r="H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1232.6599999999999</v>
      </c>
      <c r="I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1325.08</v>
      </c>
      <c r="J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1257.4000000000001</v>
      </c>
      <c r="K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1267.2399999999998</v>
      </c>
      <c r="L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1244.5700000000002</v>
      </c>
      <c r="M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1268.1500000000001</v>
      </c>
      <c r="N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1233.1500000000001</v>
      </c>
      <c r="O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1233.25</v>
      </c>
      <c r="P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1274.6599999999999</v>
      </c>
      <c r="Q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1267.2599999999998</v>
      </c>
      <c r="R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1225.29</v>
      </c>
      <c r="S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1315.08</v>
      </c>
      <c r="T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1330.15</v>
      </c>
      <c r="U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1290.8799999999999</v>
      </c>
      <c r="V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1360.5</v>
      </c>
      <c r="W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1284.8499999999999</v>
      </c>
      <c r="X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1468.29</v>
      </c>
      <c r="Y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1283.4099999999999</v>
      </c>
    </row>
    <row r="536" spans="1:25" x14ac:dyDescent="0.2">
      <c r="A536" s="83">
        <f t="shared" si="14"/>
        <v>42348</v>
      </c>
      <c r="B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1223.44</v>
      </c>
      <c r="C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1267.52</v>
      </c>
      <c r="D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1283.6099999999999</v>
      </c>
      <c r="E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1291.94</v>
      </c>
      <c r="F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1283.7599999999998</v>
      </c>
      <c r="G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1268.1999999999998</v>
      </c>
      <c r="H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1231.9899999999998</v>
      </c>
      <c r="I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1324.69</v>
      </c>
      <c r="J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1257.5899999999999</v>
      </c>
      <c r="K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1259.3400000000001</v>
      </c>
      <c r="L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1237.31</v>
      </c>
      <c r="M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1267.2199999999998</v>
      </c>
      <c r="N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1244.4499999999998</v>
      </c>
      <c r="O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1232.7399999999998</v>
      </c>
      <c r="P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1274.5099999999998</v>
      </c>
      <c r="Q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1267.3699999999999</v>
      </c>
      <c r="R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1225.3899999999999</v>
      </c>
      <c r="S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1314.49</v>
      </c>
      <c r="T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1330.99</v>
      </c>
      <c r="U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1290.52</v>
      </c>
      <c r="V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1350.9699999999998</v>
      </c>
      <c r="W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1280.23</v>
      </c>
      <c r="X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1448.83</v>
      </c>
      <c r="Y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1283.4699999999998</v>
      </c>
    </row>
    <row r="537" spans="1:25" x14ac:dyDescent="0.2">
      <c r="A537" s="83">
        <f t="shared" si="14"/>
        <v>42349</v>
      </c>
      <c r="B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1224.1599999999999</v>
      </c>
      <c r="C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1266.3</v>
      </c>
      <c r="D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1290.46</v>
      </c>
      <c r="E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1290.3899999999999</v>
      </c>
      <c r="F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1282.33</v>
      </c>
      <c r="G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1266.72</v>
      </c>
      <c r="H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1223.3800000000001</v>
      </c>
      <c r="I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1310.9899999999998</v>
      </c>
      <c r="J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1262.9299999999998</v>
      </c>
      <c r="K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1265.2799999999997</v>
      </c>
      <c r="L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1250</v>
      </c>
      <c r="M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1271.32</v>
      </c>
      <c r="N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1224.1399999999999</v>
      </c>
      <c r="O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1248.6399999999999</v>
      </c>
      <c r="P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1313.54</v>
      </c>
      <c r="Q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1301.3</v>
      </c>
      <c r="R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1245.3</v>
      </c>
      <c r="S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1300.9099999999999</v>
      </c>
      <c r="T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1314</v>
      </c>
      <c r="U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1291.1999999999998</v>
      </c>
      <c r="V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1352.0099999999998</v>
      </c>
      <c r="W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1305.7399999999998</v>
      </c>
      <c r="X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1450.6699999999998</v>
      </c>
      <c r="Y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1291.6500000000001</v>
      </c>
    </row>
    <row r="538" spans="1:25" x14ac:dyDescent="0.2">
      <c r="A538" s="83">
        <f t="shared" si="14"/>
        <v>42350</v>
      </c>
      <c r="B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1237.4499999999998</v>
      </c>
      <c r="C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1254.53</v>
      </c>
      <c r="D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1279.32</v>
      </c>
      <c r="E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1288.02</v>
      </c>
      <c r="F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1279.4099999999999</v>
      </c>
      <c r="G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1279.5</v>
      </c>
      <c r="H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1255.4000000000001</v>
      </c>
      <c r="I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1225.1999999999998</v>
      </c>
      <c r="J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1299.67</v>
      </c>
      <c r="K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1278.7799999999997</v>
      </c>
      <c r="L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1246.96</v>
      </c>
      <c r="M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1246.78</v>
      </c>
      <c r="N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1270.0099999999998</v>
      </c>
      <c r="O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1290.83</v>
      </c>
      <c r="P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1290.8699999999999</v>
      </c>
      <c r="Q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1291.44</v>
      </c>
      <c r="R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1235.94</v>
      </c>
      <c r="S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1400.9299999999998</v>
      </c>
      <c r="T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1399.6</v>
      </c>
      <c r="U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1403.17</v>
      </c>
      <c r="V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1365.36</v>
      </c>
      <c r="W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1308.25</v>
      </c>
      <c r="X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1476.03</v>
      </c>
      <c r="Y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1303.53</v>
      </c>
    </row>
    <row r="539" spans="1:25" x14ac:dyDescent="0.2">
      <c r="A539" s="83">
        <f t="shared" si="14"/>
        <v>42351</v>
      </c>
      <c r="B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1238.5899999999999</v>
      </c>
      <c r="C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1246.78</v>
      </c>
      <c r="D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1279.3799999999999</v>
      </c>
      <c r="E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1279.42</v>
      </c>
      <c r="F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1279.2599999999998</v>
      </c>
      <c r="G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1271.01</v>
      </c>
      <c r="H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1255.17</v>
      </c>
      <c r="I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1247.3699999999999</v>
      </c>
      <c r="J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1246.1500000000001</v>
      </c>
      <c r="K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1322.37</v>
      </c>
      <c r="L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1287.21</v>
      </c>
      <c r="M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1278.94</v>
      </c>
      <c r="N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1278.71</v>
      </c>
      <c r="O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1304.23</v>
      </c>
      <c r="P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1304.1599999999999</v>
      </c>
      <c r="Q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1291.83</v>
      </c>
      <c r="R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1235.77</v>
      </c>
      <c r="S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1397.94</v>
      </c>
      <c r="T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1397.42</v>
      </c>
      <c r="U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1395.9899999999998</v>
      </c>
      <c r="V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1357.87</v>
      </c>
      <c r="W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1305.71</v>
      </c>
      <c r="X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1474.98</v>
      </c>
      <c r="Y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1294.9099999999999</v>
      </c>
    </row>
    <row r="540" spans="1:25" x14ac:dyDescent="0.2">
      <c r="A540" s="83">
        <f t="shared" si="14"/>
        <v>42352</v>
      </c>
      <c r="B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1223.6099999999999</v>
      </c>
      <c r="C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1266.54</v>
      </c>
      <c r="D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1290.56</v>
      </c>
      <c r="E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1290.52</v>
      </c>
      <c r="F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1282.21</v>
      </c>
      <c r="G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1266.5299999999997</v>
      </c>
      <c r="H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1223.33</v>
      </c>
      <c r="I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1310.79</v>
      </c>
      <c r="J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1262.7199999999998</v>
      </c>
      <c r="K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1272.6999999999998</v>
      </c>
      <c r="L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1257.21</v>
      </c>
      <c r="M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1248.29</v>
      </c>
      <c r="N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1228.76</v>
      </c>
      <c r="O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1248.4699999999998</v>
      </c>
      <c r="P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1313.37</v>
      </c>
      <c r="Q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1301.3799999999999</v>
      </c>
      <c r="R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1244.8899999999999</v>
      </c>
      <c r="S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1302.4699999999998</v>
      </c>
      <c r="T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1316.69</v>
      </c>
      <c r="U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1292.2999999999997</v>
      </c>
      <c r="V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1351.37</v>
      </c>
      <c r="W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1309.94</v>
      </c>
      <c r="X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1457.6100000000001</v>
      </c>
      <c r="Y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1292.9499999999998</v>
      </c>
    </row>
    <row r="541" spans="1:25" x14ac:dyDescent="0.2">
      <c r="A541" s="83">
        <f t="shared" si="14"/>
        <v>42353</v>
      </c>
      <c r="B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1224.04</v>
      </c>
      <c r="C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1266.29</v>
      </c>
      <c r="D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1290.48</v>
      </c>
      <c r="E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1290.6999999999998</v>
      </c>
      <c r="F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1282.48</v>
      </c>
      <c r="G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1274.75</v>
      </c>
      <c r="H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1230.92</v>
      </c>
      <c r="I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1323.4899999999998</v>
      </c>
      <c r="J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1263.25</v>
      </c>
      <c r="K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1273.1799999999998</v>
      </c>
      <c r="L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1235.6599999999999</v>
      </c>
      <c r="M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1300.6099999999999</v>
      </c>
      <c r="N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1263.3699999999999</v>
      </c>
      <c r="O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1237.1599999999999</v>
      </c>
      <c r="P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1280.48</v>
      </c>
      <c r="Q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1273.67</v>
      </c>
      <c r="R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1236.4000000000001</v>
      </c>
      <c r="S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1334.44</v>
      </c>
      <c r="T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1324.3</v>
      </c>
      <c r="U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1295.7599999999998</v>
      </c>
      <c r="V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1361.58</v>
      </c>
      <c r="W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1338.58</v>
      </c>
      <c r="X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1505.37</v>
      </c>
      <c r="Y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1352.2799999999997</v>
      </c>
    </row>
    <row r="542" spans="1:25" x14ac:dyDescent="0.2">
      <c r="A542" s="83">
        <f t="shared" si="14"/>
        <v>42354</v>
      </c>
      <c r="B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1229.4000000000001</v>
      </c>
      <c r="C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1266.21</v>
      </c>
      <c r="D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1290.48</v>
      </c>
      <c r="E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1290.4899999999998</v>
      </c>
      <c r="F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1290.6999999999998</v>
      </c>
      <c r="G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1274.78</v>
      </c>
      <c r="H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1224.05</v>
      </c>
      <c r="I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1311.52</v>
      </c>
      <c r="J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1256.6499999999999</v>
      </c>
      <c r="K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1250.78</v>
      </c>
      <c r="L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1228.8499999999999</v>
      </c>
      <c r="M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1327.05</v>
      </c>
      <c r="N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1283.6199999999999</v>
      </c>
      <c r="O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1269.27</v>
      </c>
      <c r="P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1273.3400000000001</v>
      </c>
      <c r="Q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1266.4099999999999</v>
      </c>
      <c r="R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1251.42</v>
      </c>
      <c r="S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1332.63</v>
      </c>
      <c r="T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1337.96</v>
      </c>
      <c r="U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1306.1999999999998</v>
      </c>
      <c r="V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1359.44</v>
      </c>
      <c r="W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1312.2599999999998</v>
      </c>
      <c r="X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1467.6399999999999</v>
      </c>
      <c r="Y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1330.3600000000001</v>
      </c>
    </row>
    <row r="543" spans="1:25" x14ac:dyDescent="0.2">
      <c r="A543" s="83">
        <f t="shared" si="14"/>
        <v>42355</v>
      </c>
      <c r="B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1236.8699999999999</v>
      </c>
      <c r="C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1282.5999999999999</v>
      </c>
      <c r="D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1290.6500000000001</v>
      </c>
      <c r="E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1299</v>
      </c>
      <c r="F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1299.29</v>
      </c>
      <c r="G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1275.1599999999999</v>
      </c>
      <c r="H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1238.5</v>
      </c>
      <c r="I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1323.8</v>
      </c>
      <c r="J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1256.6099999999999</v>
      </c>
      <c r="K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1250.8600000000001</v>
      </c>
      <c r="L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1236.04</v>
      </c>
      <c r="M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1284.55</v>
      </c>
      <c r="N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1283.28</v>
      </c>
      <c r="O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1262.23</v>
      </c>
      <c r="P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1280.9899999999998</v>
      </c>
      <c r="Q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1258.52</v>
      </c>
      <c r="R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1224.5899999999999</v>
      </c>
      <c r="S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1314.83</v>
      </c>
      <c r="T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1328.12</v>
      </c>
      <c r="U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1302.4499999999998</v>
      </c>
      <c r="V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1369.9699999999998</v>
      </c>
      <c r="W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1313.6299999999999</v>
      </c>
      <c r="X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1449.48</v>
      </c>
      <c r="Y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1329.79</v>
      </c>
    </row>
    <row r="544" spans="1:25" x14ac:dyDescent="0.2">
      <c r="A544" s="83">
        <f t="shared" si="14"/>
        <v>42356</v>
      </c>
      <c r="B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1240.3400000000001</v>
      </c>
      <c r="C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1251.31</v>
      </c>
      <c r="D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1290.76</v>
      </c>
      <c r="E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1299.1799999999998</v>
      </c>
      <c r="F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1290.81</v>
      </c>
      <c r="G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1275.26</v>
      </c>
      <c r="H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1231.6499999999999</v>
      </c>
      <c r="I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1311.2199999999998</v>
      </c>
      <c r="J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1263.1300000000001</v>
      </c>
      <c r="K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1261.8899999999999</v>
      </c>
      <c r="L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1242.9099999999999</v>
      </c>
      <c r="M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1285.77</v>
      </c>
      <c r="N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1264.06</v>
      </c>
      <c r="O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1264.4899999999998</v>
      </c>
      <c r="P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1242.3800000000001</v>
      </c>
      <c r="Q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1249.8699999999999</v>
      </c>
      <c r="R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1246.82</v>
      </c>
      <c r="S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1325.2799999999997</v>
      </c>
      <c r="T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1324.94</v>
      </c>
      <c r="U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1300.8499999999999</v>
      </c>
      <c r="V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1375.67</v>
      </c>
      <c r="W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1317.11</v>
      </c>
      <c r="X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1471.06</v>
      </c>
      <c r="Y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1343.6100000000001</v>
      </c>
    </row>
    <row r="545" spans="1:25" x14ac:dyDescent="0.2">
      <c r="A545" s="83">
        <f t="shared" si="14"/>
        <v>42357</v>
      </c>
      <c r="B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1270.1099999999999</v>
      </c>
      <c r="C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1239.1199999999999</v>
      </c>
      <c r="D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1262.67</v>
      </c>
      <c r="E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1271.0899999999999</v>
      </c>
      <c r="F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1271.29</v>
      </c>
      <c r="G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1263.27</v>
      </c>
      <c r="H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1233.26</v>
      </c>
      <c r="I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1269.48</v>
      </c>
      <c r="J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1308.9699999999998</v>
      </c>
      <c r="K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1262.77</v>
      </c>
      <c r="L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1254.7599999999998</v>
      </c>
      <c r="M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1270.3899999999999</v>
      </c>
      <c r="N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1278.4899999999998</v>
      </c>
      <c r="O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1269.92</v>
      </c>
      <c r="P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1231.4299999999998</v>
      </c>
      <c r="Q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1246.46</v>
      </c>
      <c r="R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1267.06</v>
      </c>
      <c r="S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1379.61</v>
      </c>
      <c r="T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1401.21</v>
      </c>
      <c r="U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1382.29</v>
      </c>
      <c r="V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1347.1599999999999</v>
      </c>
      <c r="W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1297.3899999999999</v>
      </c>
      <c r="X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1468.63</v>
      </c>
      <c r="Y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1342.55</v>
      </c>
    </row>
    <row r="546" spans="1:25" x14ac:dyDescent="0.2">
      <c r="A546" s="83">
        <f t="shared" si="14"/>
        <v>42358</v>
      </c>
      <c r="B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1235.6199999999999</v>
      </c>
      <c r="C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1284.2399999999998</v>
      </c>
      <c r="D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1315.54</v>
      </c>
      <c r="E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1324.9899999999998</v>
      </c>
      <c r="F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1325.02</v>
      </c>
      <c r="G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1315.62</v>
      </c>
      <c r="H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1275.8199999999997</v>
      </c>
      <c r="I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1243.6199999999999</v>
      </c>
      <c r="J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1271.1399999999999</v>
      </c>
      <c r="K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1317.67</v>
      </c>
      <c r="L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1278.73</v>
      </c>
      <c r="M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1270.6999999999998</v>
      </c>
      <c r="N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1270.7799999999997</v>
      </c>
      <c r="O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1278.8699999999999</v>
      </c>
      <c r="P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1278.8400000000001</v>
      </c>
      <c r="Q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1255.6599999999999</v>
      </c>
      <c r="R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1253.44</v>
      </c>
      <c r="S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1364.34</v>
      </c>
      <c r="T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1370.67</v>
      </c>
      <c r="U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1351.8600000000001</v>
      </c>
      <c r="V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1314.84</v>
      </c>
      <c r="W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1263.76</v>
      </c>
      <c r="X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1445.2399999999998</v>
      </c>
      <c r="Y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1300.1799999999998</v>
      </c>
    </row>
    <row r="547" spans="1:25" x14ac:dyDescent="0.2">
      <c r="A547" s="83">
        <f t="shared" si="14"/>
        <v>42359</v>
      </c>
      <c r="B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1236.8399999999999</v>
      </c>
      <c r="C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1278.5</v>
      </c>
      <c r="D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1307.6100000000001</v>
      </c>
      <c r="E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1320.9099999999999</v>
      </c>
      <c r="F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1320.8799999999999</v>
      </c>
      <c r="G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1312.21</v>
      </c>
      <c r="H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1230.27</v>
      </c>
      <c r="I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1310.54</v>
      </c>
      <c r="J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1277.27</v>
      </c>
      <c r="K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1293.3699999999999</v>
      </c>
      <c r="L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1277.26</v>
      </c>
      <c r="M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1223.1599999999999</v>
      </c>
      <c r="N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1235.8</v>
      </c>
      <c r="O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1242.3</v>
      </c>
      <c r="P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1297.4299999999998</v>
      </c>
      <c r="Q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1293.9899999999998</v>
      </c>
      <c r="R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1245.0899999999999</v>
      </c>
      <c r="S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1317.9099999999999</v>
      </c>
      <c r="T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1317.35</v>
      </c>
      <c r="U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1291.94</v>
      </c>
      <c r="V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1352.3400000000001</v>
      </c>
      <c r="W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1313.69</v>
      </c>
      <c r="X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1450.7199999999998</v>
      </c>
      <c r="Y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1306.71</v>
      </c>
    </row>
    <row r="548" spans="1:25" x14ac:dyDescent="0.2">
      <c r="A548" s="83">
        <f t="shared" si="14"/>
        <v>42360</v>
      </c>
      <c r="B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1239.48</v>
      </c>
      <c r="C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1243.73</v>
      </c>
      <c r="D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1266.3599999999999</v>
      </c>
      <c r="E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1274.3399999999999</v>
      </c>
      <c r="F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1274.33</v>
      </c>
      <c r="G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1251.6199999999999</v>
      </c>
      <c r="H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1226.69</v>
      </c>
      <c r="I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1322.62</v>
      </c>
      <c r="J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1273.1799999999998</v>
      </c>
      <c r="K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1272.9000000000001</v>
      </c>
      <c r="L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1265.2199999999998</v>
      </c>
      <c r="M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1236.1500000000001</v>
      </c>
      <c r="N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1238.5099999999998</v>
      </c>
      <c r="O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1252.06</v>
      </c>
      <c r="P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1322.5</v>
      </c>
      <c r="Q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1314.2999999999997</v>
      </c>
      <c r="R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1244.8499999999999</v>
      </c>
      <c r="S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1302.23</v>
      </c>
      <c r="T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1315.9699999999998</v>
      </c>
      <c r="U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1304.17</v>
      </c>
      <c r="V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1349.35</v>
      </c>
      <c r="W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1290.8799999999999</v>
      </c>
      <c r="X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1450.27</v>
      </c>
      <c r="Y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1300.1599999999999</v>
      </c>
    </row>
    <row r="549" spans="1:25" x14ac:dyDescent="0.2">
      <c r="A549" s="83">
        <f t="shared" si="14"/>
        <v>42361</v>
      </c>
      <c r="B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1249.56</v>
      </c>
      <c r="C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1243.75</v>
      </c>
      <c r="D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1266.4299999999998</v>
      </c>
      <c r="E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1274.26</v>
      </c>
      <c r="F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1274.1599999999999</v>
      </c>
      <c r="G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1262.81</v>
      </c>
      <c r="H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1223.81</v>
      </c>
      <c r="I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1310.83</v>
      </c>
      <c r="J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1255.79</v>
      </c>
      <c r="K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1272.9499999999998</v>
      </c>
      <c r="L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1250.33</v>
      </c>
      <c r="M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1284.75</v>
      </c>
      <c r="N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1285.08</v>
      </c>
      <c r="O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1271.0899999999999</v>
      </c>
      <c r="P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1250.42</v>
      </c>
      <c r="Q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1250.77</v>
      </c>
      <c r="R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1248.27</v>
      </c>
      <c r="S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1304.67</v>
      </c>
      <c r="T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1338.19</v>
      </c>
      <c r="U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1322.1299999999999</v>
      </c>
      <c r="V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1383.6399999999999</v>
      </c>
      <c r="W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1299.8399999999999</v>
      </c>
      <c r="X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1465.38</v>
      </c>
      <c r="Y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1322.04</v>
      </c>
    </row>
    <row r="550" spans="1:25" x14ac:dyDescent="0.2">
      <c r="A550" s="83">
        <f t="shared" si="14"/>
        <v>42362</v>
      </c>
      <c r="B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1250.4000000000001</v>
      </c>
      <c r="C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1243.54</v>
      </c>
      <c r="D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1262.3400000000001</v>
      </c>
      <c r="E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1274.07</v>
      </c>
      <c r="F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1274.01</v>
      </c>
      <c r="G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1274.27</v>
      </c>
      <c r="H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1227.1500000000001</v>
      </c>
      <c r="I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1322.97</v>
      </c>
      <c r="J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1273.3499999999999</v>
      </c>
      <c r="K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1300.9099999999999</v>
      </c>
      <c r="L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1301.1599999999999</v>
      </c>
      <c r="M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1238.69</v>
      </c>
      <c r="N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1255.1399999999999</v>
      </c>
      <c r="O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1272.82</v>
      </c>
      <c r="P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1345.29</v>
      </c>
      <c r="Q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1345.78</v>
      </c>
      <c r="R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1283.05</v>
      </c>
      <c r="S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1292.0999999999999</v>
      </c>
      <c r="T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1293.5499999999997</v>
      </c>
      <c r="U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1307.8599999999999</v>
      </c>
      <c r="V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1358.2999999999997</v>
      </c>
      <c r="W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1317.44</v>
      </c>
      <c r="X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1428.6799999999998</v>
      </c>
      <c r="Y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1300.1299999999999</v>
      </c>
    </row>
    <row r="551" spans="1:25" x14ac:dyDescent="0.2">
      <c r="A551" s="83">
        <f t="shared" si="14"/>
        <v>42363</v>
      </c>
      <c r="B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1236.54</v>
      </c>
      <c r="C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1282.2399999999998</v>
      </c>
      <c r="D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1298.8799999999999</v>
      </c>
      <c r="E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1316.06</v>
      </c>
      <c r="F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1316.07</v>
      </c>
      <c r="G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1291.02</v>
      </c>
      <c r="H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1237.77</v>
      </c>
      <c r="I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1339.7399999999998</v>
      </c>
      <c r="J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1273.83</v>
      </c>
      <c r="K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1285.1500000000001</v>
      </c>
      <c r="L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1261.6799999999998</v>
      </c>
      <c r="M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1282.8499999999999</v>
      </c>
      <c r="N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1261.1399999999999</v>
      </c>
      <c r="O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1238.9499999999998</v>
      </c>
      <c r="P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1272.81</v>
      </c>
      <c r="Q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1250.5999999999999</v>
      </c>
      <c r="R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1247.0499999999997</v>
      </c>
      <c r="S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1303.4499999999998</v>
      </c>
      <c r="T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1308.99</v>
      </c>
      <c r="U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1308.81</v>
      </c>
      <c r="V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1357.31</v>
      </c>
      <c r="W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1299.58</v>
      </c>
      <c r="X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1427.31</v>
      </c>
      <c r="Y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1299.0999999999999</v>
      </c>
    </row>
    <row r="552" spans="1:25" x14ac:dyDescent="0.2">
      <c r="A552" s="83">
        <f t="shared" si="14"/>
        <v>42364</v>
      </c>
      <c r="B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1239.0700000000002</v>
      </c>
      <c r="C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1301.3499999999999</v>
      </c>
      <c r="D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1315.23</v>
      </c>
      <c r="E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1324.82</v>
      </c>
      <c r="F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1324.6999999999998</v>
      </c>
      <c r="G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1315.5299999999997</v>
      </c>
      <c r="H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1255.9099999999999</v>
      </c>
      <c r="I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1255.6399999999999</v>
      </c>
      <c r="J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1266.58</v>
      </c>
      <c r="K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1305.1500000000001</v>
      </c>
      <c r="L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1292.2199999999998</v>
      </c>
      <c r="M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1263.1999999999998</v>
      </c>
      <c r="N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1263</v>
      </c>
      <c r="O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1270.6999999999998</v>
      </c>
      <c r="P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1270.6500000000001</v>
      </c>
      <c r="Q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1232.2999999999997</v>
      </c>
      <c r="R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1274.26</v>
      </c>
      <c r="S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1391.11</v>
      </c>
      <c r="T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1423.53</v>
      </c>
      <c r="U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1379.9299999999998</v>
      </c>
      <c r="V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1306.04</v>
      </c>
      <c r="W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1294.53</v>
      </c>
      <c r="X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1440.07</v>
      </c>
      <c r="Y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1298.9499999999998</v>
      </c>
    </row>
    <row r="553" spans="1:25" x14ac:dyDescent="0.2">
      <c r="A553" s="83">
        <f t="shared" si="14"/>
        <v>42365</v>
      </c>
      <c r="B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1239.4099999999999</v>
      </c>
      <c r="C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1301.44</v>
      </c>
      <c r="D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1315.09</v>
      </c>
      <c r="E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1324.59</v>
      </c>
      <c r="F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1324.54</v>
      </c>
      <c r="G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1315.15</v>
      </c>
      <c r="H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1275.48</v>
      </c>
      <c r="I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1242.7999999999997</v>
      </c>
      <c r="J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1251.2799999999997</v>
      </c>
      <c r="K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1317.23</v>
      </c>
      <c r="L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1278.73</v>
      </c>
      <c r="M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1270.3699999999999</v>
      </c>
      <c r="N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1270.1299999999999</v>
      </c>
      <c r="O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1278.2799999999997</v>
      </c>
      <c r="P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1278.0999999999999</v>
      </c>
      <c r="Q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1254.1199999999999</v>
      </c>
      <c r="R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1254.9299999999998</v>
      </c>
      <c r="S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1369.3600000000001</v>
      </c>
      <c r="T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1371.33</v>
      </c>
      <c r="U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1353.08</v>
      </c>
      <c r="V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1317.06</v>
      </c>
      <c r="W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1265.7199999999998</v>
      </c>
      <c r="X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1391.84</v>
      </c>
      <c r="Y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1271.94</v>
      </c>
    </row>
    <row r="554" spans="1:25" x14ac:dyDescent="0.2">
      <c r="A554" s="83">
        <f t="shared" si="14"/>
        <v>42366</v>
      </c>
      <c r="B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1262.3899999999999</v>
      </c>
      <c r="C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1324.7999999999997</v>
      </c>
      <c r="D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1324.8899999999999</v>
      </c>
      <c r="E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1347.9699999999998</v>
      </c>
      <c r="F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1348.36</v>
      </c>
      <c r="G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1325.4</v>
      </c>
      <c r="H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1283.56</v>
      </c>
      <c r="I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1399.04</v>
      </c>
      <c r="J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1311.3899999999999</v>
      </c>
      <c r="K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1332.31</v>
      </c>
      <c r="L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1322.98</v>
      </c>
      <c r="M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1255.6799999999998</v>
      </c>
      <c r="N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1255.19</v>
      </c>
      <c r="O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1272.7599999999998</v>
      </c>
      <c r="P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1344.9</v>
      </c>
      <c r="Q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1322.4699999999998</v>
      </c>
      <c r="R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1282.33</v>
      </c>
      <c r="S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1288.5999999999999</v>
      </c>
      <c r="T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1289</v>
      </c>
      <c r="U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1289.5999999999999</v>
      </c>
      <c r="V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1327</v>
      </c>
      <c r="W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1283.6599999999999</v>
      </c>
      <c r="X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1361.9699999999998</v>
      </c>
      <c r="Y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1266.3899999999999</v>
      </c>
    </row>
    <row r="555" spans="1:25" x14ac:dyDescent="0.2">
      <c r="A555" s="83">
        <f t="shared" si="14"/>
        <v>42367</v>
      </c>
      <c r="B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1238.27</v>
      </c>
      <c r="C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1262.5899999999999</v>
      </c>
      <c r="D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1303.1599999999999</v>
      </c>
      <c r="E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1303.2399999999998</v>
      </c>
      <c r="F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1303.1099999999999</v>
      </c>
      <c r="G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1282.6500000000001</v>
      </c>
      <c r="H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1227.1300000000001</v>
      </c>
      <c r="I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1314.83</v>
      </c>
      <c r="J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1273.5999999999999</v>
      </c>
      <c r="K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1261.06</v>
      </c>
      <c r="L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1261.0499999999997</v>
      </c>
      <c r="M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1236.58</v>
      </c>
      <c r="N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1237.4499999999998</v>
      </c>
      <c r="O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1249.07</v>
      </c>
      <c r="P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1249.1199999999999</v>
      </c>
      <c r="Q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1249.77</v>
      </c>
      <c r="R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1249.33</v>
      </c>
      <c r="S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1342.9899999999998</v>
      </c>
      <c r="T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1336.73</v>
      </c>
      <c r="U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1307.96</v>
      </c>
      <c r="V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1370.44</v>
      </c>
      <c r="W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1320.57</v>
      </c>
      <c r="X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1457.69</v>
      </c>
      <c r="Y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1286.3699999999999</v>
      </c>
    </row>
    <row r="556" spans="1:25" x14ac:dyDescent="0.2">
      <c r="A556" s="83">
        <f t="shared" si="14"/>
        <v>42368</v>
      </c>
      <c r="B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1243.9299999999998</v>
      </c>
      <c r="C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1298.78</v>
      </c>
      <c r="D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1316.0099999999998</v>
      </c>
      <c r="E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1316.1</v>
      </c>
      <c r="F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1324.94</v>
      </c>
      <c r="G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1303.44</v>
      </c>
      <c r="H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1245.1099999999999</v>
      </c>
      <c r="I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1339.94</v>
      </c>
      <c r="J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1292.02</v>
      </c>
      <c r="K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1301.6300000000001</v>
      </c>
      <c r="L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1261.4099999999999</v>
      </c>
      <c r="M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1253.54</v>
      </c>
      <c r="N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1253.7599999999998</v>
      </c>
      <c r="O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1253.57</v>
      </c>
      <c r="P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1261.1399999999999</v>
      </c>
      <c r="Q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1273.19</v>
      </c>
      <c r="R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1227.6199999999999</v>
      </c>
      <c r="S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1287.49</v>
      </c>
      <c r="T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1286.1799999999998</v>
      </c>
      <c r="U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1287.4299999999998</v>
      </c>
      <c r="V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1335.34</v>
      </c>
      <c r="W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1280.9699999999998</v>
      </c>
      <c r="X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1441.0099999999998</v>
      </c>
      <c r="Y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1249</v>
      </c>
    </row>
    <row r="557" spans="1:25" x14ac:dyDescent="0.2">
      <c r="A557" s="83">
        <f t="shared" si="14"/>
        <v>42369</v>
      </c>
      <c r="B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1249.1300000000001</v>
      </c>
      <c r="C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1258.3499999999999</v>
      </c>
      <c r="D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1282.01</v>
      </c>
      <c r="E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1282.0999999999999</v>
      </c>
      <c r="F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1290.3399999999999</v>
      </c>
      <c r="G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1274.46</v>
      </c>
      <c r="H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1227</v>
      </c>
      <c r="I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1331.04</v>
      </c>
      <c r="J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1283.9499999999998</v>
      </c>
      <c r="K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1331.4899999999998</v>
      </c>
      <c r="L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1279.92</v>
      </c>
      <c r="M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1224.78</v>
      </c>
      <c r="N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1228.5299999999997</v>
      </c>
      <c r="O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1228.6599999999999</v>
      </c>
      <c r="P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1288.9899999999998</v>
      </c>
      <c r="Q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1273.94</v>
      </c>
      <c r="R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1248.32</v>
      </c>
      <c r="S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1358.03</v>
      </c>
      <c r="T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1376.9</v>
      </c>
      <c r="U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1339.75</v>
      </c>
      <c r="V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1384.59</v>
      </c>
      <c r="W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1339.8999999999999</v>
      </c>
      <c r="X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1527.05</v>
      </c>
      <c r="Y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1480.6999999999998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153</v>
      </c>
      <c r="B559" s="82"/>
      <c r="C559" s="82"/>
      <c r="D559" s="82"/>
    </row>
    <row r="560" spans="1:25" ht="12.75" x14ac:dyDescent="0.2">
      <c r="A560" s="172" t="s">
        <v>48</v>
      </c>
      <c r="B560" s="183" t="s">
        <v>122</v>
      </c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5"/>
    </row>
    <row r="561" spans="1:27" ht="12.75" x14ac:dyDescent="0.2">
      <c r="A561" s="173"/>
      <c r="B561" s="186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8"/>
    </row>
    <row r="562" spans="1:27" s="117" customFormat="1" ht="12.75" customHeight="1" x14ac:dyDescent="0.2">
      <c r="A562" s="173"/>
      <c r="B562" s="175" t="s">
        <v>123</v>
      </c>
      <c r="C562" s="166" t="s">
        <v>124</v>
      </c>
      <c r="D562" s="166" t="s">
        <v>125</v>
      </c>
      <c r="E562" s="166" t="s">
        <v>126</v>
      </c>
      <c r="F562" s="166" t="s">
        <v>127</v>
      </c>
      <c r="G562" s="166" t="s">
        <v>128</v>
      </c>
      <c r="H562" s="166" t="s">
        <v>129</v>
      </c>
      <c r="I562" s="166" t="s">
        <v>130</v>
      </c>
      <c r="J562" s="166" t="s">
        <v>131</v>
      </c>
      <c r="K562" s="166" t="s">
        <v>132</v>
      </c>
      <c r="L562" s="166" t="s">
        <v>133</v>
      </c>
      <c r="M562" s="166" t="s">
        <v>134</v>
      </c>
      <c r="N562" s="177" t="s">
        <v>135</v>
      </c>
      <c r="O562" s="166" t="s">
        <v>136</v>
      </c>
      <c r="P562" s="166" t="s">
        <v>137</v>
      </c>
      <c r="Q562" s="166" t="s">
        <v>138</v>
      </c>
      <c r="R562" s="166" t="s">
        <v>139</v>
      </c>
      <c r="S562" s="166" t="s">
        <v>140</v>
      </c>
      <c r="T562" s="166" t="s">
        <v>141</v>
      </c>
      <c r="U562" s="166" t="s">
        <v>142</v>
      </c>
      <c r="V562" s="166" t="s">
        <v>143</v>
      </c>
      <c r="W562" s="166" t="s">
        <v>144</v>
      </c>
      <c r="X562" s="166" t="s">
        <v>145</v>
      </c>
      <c r="Y562" s="166" t="s">
        <v>146</v>
      </c>
    </row>
    <row r="563" spans="1:27" s="117" customFormat="1" ht="11.25" customHeight="1" x14ac:dyDescent="0.2">
      <c r="A563" s="174"/>
      <c r="B563" s="17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78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</row>
    <row r="564" spans="1:27" ht="15.75" customHeight="1" x14ac:dyDescent="0.2">
      <c r="A564" s="83">
        <f>A527</f>
        <v>42339</v>
      </c>
      <c r="B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1233.3499999999999</v>
      </c>
      <c r="C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1273.82</v>
      </c>
      <c r="D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1300.4899999999998</v>
      </c>
      <c r="E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1300.52</v>
      </c>
      <c r="F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1287.03</v>
      </c>
      <c r="G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1287.25</v>
      </c>
      <c r="H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1246.07</v>
      </c>
      <c r="I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1356.1599999999999</v>
      </c>
      <c r="J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1294.71</v>
      </c>
      <c r="K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1307.2599999999998</v>
      </c>
      <c r="L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1298.1500000000001</v>
      </c>
      <c r="M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1252.1300000000001</v>
      </c>
      <c r="N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1240.9699999999998</v>
      </c>
      <c r="O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1270.51</v>
      </c>
      <c r="P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1382.83</v>
      </c>
      <c r="Q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1357.02</v>
      </c>
      <c r="R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1265.9099999999999</v>
      </c>
      <c r="S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1189.8599999999999</v>
      </c>
      <c r="T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1183.4099999999999</v>
      </c>
      <c r="U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1203.8399999999999</v>
      </c>
      <c r="V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1185.49</v>
      </c>
      <c r="W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1188.53</v>
      </c>
      <c r="X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1272.02</v>
      </c>
      <c r="Y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1177.4299999999998</v>
      </c>
      <c r="AA564" s="84"/>
    </row>
    <row r="565" spans="1:27" x14ac:dyDescent="0.2">
      <c r="A565" s="83">
        <f>A564+1</f>
        <v>42340</v>
      </c>
      <c r="B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1229.1199999999999</v>
      </c>
      <c r="C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1269.05</v>
      </c>
      <c r="D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1295.25</v>
      </c>
      <c r="E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1286.3799999999999</v>
      </c>
      <c r="F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1286.5</v>
      </c>
      <c r="G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1278.6499999999999</v>
      </c>
      <c r="H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1229.8999999999999</v>
      </c>
      <c r="I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1315.02</v>
      </c>
      <c r="J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1248.03</v>
      </c>
      <c r="K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1258.94</v>
      </c>
      <c r="L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1250.8599999999999</v>
      </c>
      <c r="M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1197.17</v>
      </c>
      <c r="N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1213.03</v>
      </c>
      <c r="O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1216.1799999999998</v>
      </c>
      <c r="P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1292.3899999999999</v>
      </c>
      <c r="Q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1293.1699999999998</v>
      </c>
      <c r="R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1226.48</v>
      </c>
      <c r="S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1184.8599999999999</v>
      </c>
      <c r="T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1184.96</v>
      </c>
      <c r="U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1173.3</v>
      </c>
      <c r="V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1210.6799999999998</v>
      </c>
      <c r="W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1166.8599999999999</v>
      </c>
      <c r="X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1317.8899999999999</v>
      </c>
      <c r="Y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1183.32</v>
      </c>
    </row>
    <row r="566" spans="1:27" x14ac:dyDescent="0.2">
      <c r="A566" s="83">
        <f t="shared" ref="A566:A594" si="15">A565+1</f>
        <v>42341</v>
      </c>
      <c r="B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1207.3499999999999</v>
      </c>
      <c r="C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1240.72</v>
      </c>
      <c r="D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1252.6599999999999</v>
      </c>
      <c r="E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1252.6099999999999</v>
      </c>
      <c r="F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1260.8899999999999</v>
      </c>
      <c r="G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1245.19</v>
      </c>
      <c r="H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1207.8799999999999</v>
      </c>
      <c r="I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1290.1099999999999</v>
      </c>
      <c r="J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1252.23</v>
      </c>
      <c r="K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1251.6099999999999</v>
      </c>
      <c r="L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1243.94</v>
      </c>
      <c r="M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1179.5999999999999</v>
      </c>
      <c r="N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1179.52</v>
      </c>
      <c r="O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1185.53</v>
      </c>
      <c r="P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1236.1300000000001</v>
      </c>
      <c r="Q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1229.21</v>
      </c>
      <c r="R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1202.0099999999998</v>
      </c>
      <c r="S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1216.28</v>
      </c>
      <c r="T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1218.3499999999999</v>
      </c>
      <c r="U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1205</v>
      </c>
      <c r="V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1233.8699999999999</v>
      </c>
      <c r="W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1202.52</v>
      </c>
      <c r="X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1315.3600000000001</v>
      </c>
      <c r="Y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1190.4299999999998</v>
      </c>
    </row>
    <row r="567" spans="1:27" x14ac:dyDescent="0.2">
      <c r="A567" s="83">
        <f t="shared" si="15"/>
        <v>42342</v>
      </c>
      <c r="B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1200.21</v>
      </c>
      <c r="C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1236.9000000000001</v>
      </c>
      <c r="D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1252.82</v>
      </c>
      <c r="E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1252.78</v>
      </c>
      <c r="F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1252.98</v>
      </c>
      <c r="G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1245.5099999999998</v>
      </c>
      <c r="H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1201.2999999999997</v>
      </c>
      <c r="I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1290.73</v>
      </c>
      <c r="J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1248.9899999999998</v>
      </c>
      <c r="K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1260.33</v>
      </c>
      <c r="L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1252.1199999999999</v>
      </c>
      <c r="M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1191.8499999999999</v>
      </c>
      <c r="N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1198.2399999999998</v>
      </c>
      <c r="O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1214.3399999999999</v>
      </c>
      <c r="P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1240.28</v>
      </c>
      <c r="Q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1214.8499999999999</v>
      </c>
      <c r="R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1181.49</v>
      </c>
      <c r="S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1224.3699999999999</v>
      </c>
      <c r="T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1225.8699999999999</v>
      </c>
      <c r="U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1214</v>
      </c>
      <c r="V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1240.05</v>
      </c>
      <c r="W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1198.0899999999999</v>
      </c>
      <c r="X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1325.9299999999998</v>
      </c>
      <c r="Y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1193.9499999999998</v>
      </c>
    </row>
    <row r="568" spans="1:27" x14ac:dyDescent="0.2">
      <c r="A568" s="83">
        <f t="shared" si="15"/>
        <v>42343</v>
      </c>
      <c r="B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1189.1799999999998</v>
      </c>
      <c r="C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1219.0999999999999</v>
      </c>
      <c r="D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1239.21</v>
      </c>
      <c r="E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1239.2199999999998</v>
      </c>
      <c r="F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1235.03</v>
      </c>
      <c r="G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1227.5999999999999</v>
      </c>
      <c r="H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1183.3400000000001</v>
      </c>
      <c r="I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1170.07</v>
      </c>
      <c r="J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1218.1599999999999</v>
      </c>
      <c r="K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1234.8</v>
      </c>
      <c r="L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1219.1099999999999</v>
      </c>
      <c r="M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1211.25</v>
      </c>
      <c r="N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1196.6300000000001</v>
      </c>
      <c r="O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1211.1500000000001</v>
      </c>
      <c r="P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1218.76</v>
      </c>
      <c r="Q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1230.8899999999999</v>
      </c>
      <c r="R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1178.78</v>
      </c>
      <c r="S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1306.71</v>
      </c>
      <c r="T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1363.6</v>
      </c>
      <c r="U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1362.59</v>
      </c>
      <c r="V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1324.5</v>
      </c>
      <c r="W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1219.82</v>
      </c>
      <c r="X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1379.9099999999999</v>
      </c>
      <c r="Y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1246.9000000000001</v>
      </c>
    </row>
    <row r="569" spans="1:27" x14ac:dyDescent="0.2">
      <c r="A569" s="83">
        <f t="shared" si="15"/>
        <v>42344</v>
      </c>
      <c r="B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1189.6199999999999</v>
      </c>
      <c r="C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1219.21</v>
      </c>
      <c r="D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1239.1599999999999</v>
      </c>
      <c r="E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1239.03</v>
      </c>
      <c r="F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1233.9499999999998</v>
      </c>
      <c r="G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1226.7199999999998</v>
      </c>
      <c r="H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1212.02</v>
      </c>
      <c r="I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1211.8899999999999</v>
      </c>
      <c r="J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1166.98</v>
      </c>
      <c r="K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1293.3499999999999</v>
      </c>
      <c r="L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1258.29</v>
      </c>
      <c r="M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1241.72</v>
      </c>
      <c r="N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1217.4699999999998</v>
      </c>
      <c r="O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1217.76</v>
      </c>
      <c r="P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1249.9899999999998</v>
      </c>
      <c r="Q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1272.6599999999999</v>
      </c>
      <c r="R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1205.77</v>
      </c>
      <c r="S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1301.8699999999999</v>
      </c>
      <c r="T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1315.85</v>
      </c>
      <c r="U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1316.84</v>
      </c>
      <c r="V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1281.07</v>
      </c>
      <c r="W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1217.54</v>
      </c>
      <c r="X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1329.5499999999997</v>
      </c>
      <c r="Y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1216.32</v>
      </c>
    </row>
    <row r="570" spans="1:27" x14ac:dyDescent="0.2">
      <c r="A570" s="83">
        <f t="shared" si="15"/>
        <v>42345</v>
      </c>
      <c r="B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1193.46</v>
      </c>
      <c r="C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1221.8399999999999</v>
      </c>
      <c r="D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1244.8499999999999</v>
      </c>
      <c r="E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1252.98</v>
      </c>
      <c r="F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1253.02</v>
      </c>
      <c r="G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1222.06</v>
      </c>
      <c r="H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1180.25</v>
      </c>
      <c r="I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1258.1799999999998</v>
      </c>
      <c r="J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1230.0999999999999</v>
      </c>
      <c r="K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1234.7599999999998</v>
      </c>
      <c r="L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1227.07</v>
      </c>
      <c r="M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1178.69</v>
      </c>
      <c r="N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1178.52</v>
      </c>
      <c r="O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1178.46</v>
      </c>
      <c r="P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1219.4699999999998</v>
      </c>
      <c r="Q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1205.56</v>
      </c>
      <c r="R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1176.56</v>
      </c>
      <c r="S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1241.92</v>
      </c>
      <c r="T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1242.9699999999998</v>
      </c>
      <c r="U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1231.46</v>
      </c>
      <c r="V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1289.1099999999999</v>
      </c>
      <c r="W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1216.97</v>
      </c>
      <c r="X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1353.1799999999998</v>
      </c>
      <c r="Y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1208.54</v>
      </c>
    </row>
    <row r="571" spans="1:27" x14ac:dyDescent="0.2">
      <c r="A571" s="83">
        <f t="shared" si="15"/>
        <v>42346</v>
      </c>
      <c r="B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1173.3799999999999</v>
      </c>
      <c r="C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1207.1199999999999</v>
      </c>
      <c r="D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1229.27</v>
      </c>
      <c r="E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1229.3600000000001</v>
      </c>
      <c r="F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1221.79</v>
      </c>
      <c r="G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1207.23</v>
      </c>
      <c r="H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1174.03</v>
      </c>
      <c r="I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1258.4499999999998</v>
      </c>
      <c r="J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1223.07</v>
      </c>
      <c r="K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1250.3600000000001</v>
      </c>
      <c r="L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1238.1500000000001</v>
      </c>
      <c r="M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1181.1499999999999</v>
      </c>
      <c r="N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1180.83</v>
      </c>
      <c r="O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1180.83</v>
      </c>
      <c r="P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1219.19</v>
      </c>
      <c r="Q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1205.56</v>
      </c>
      <c r="R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1177.2199999999998</v>
      </c>
      <c r="S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1255.7599999999998</v>
      </c>
      <c r="T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1257.04</v>
      </c>
      <c r="U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1232.0499999999997</v>
      </c>
      <c r="V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1291.3800000000001</v>
      </c>
      <c r="W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1223.8899999999999</v>
      </c>
      <c r="X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1388.7599999999998</v>
      </c>
      <c r="Y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1234.9099999999999</v>
      </c>
    </row>
    <row r="572" spans="1:27" x14ac:dyDescent="0.2">
      <c r="A572" s="83">
        <f t="shared" si="15"/>
        <v>42347</v>
      </c>
      <c r="B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1167.1999999999998</v>
      </c>
      <c r="C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1207.5</v>
      </c>
      <c r="D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1229.6599999999999</v>
      </c>
      <c r="E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1229.7199999999998</v>
      </c>
      <c r="F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1222.1500000000001</v>
      </c>
      <c r="G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1207.75</v>
      </c>
      <c r="H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1175.1599999999999</v>
      </c>
      <c r="I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1259.75</v>
      </c>
      <c r="J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1197.81</v>
      </c>
      <c r="K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1206.82</v>
      </c>
      <c r="L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1186.0700000000002</v>
      </c>
      <c r="M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1207.6500000000001</v>
      </c>
      <c r="N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1175.6100000000001</v>
      </c>
      <c r="O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1175.6999999999998</v>
      </c>
      <c r="P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1213.5999999999999</v>
      </c>
      <c r="Q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1206.83</v>
      </c>
      <c r="R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1168.42</v>
      </c>
      <c r="S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1250.5999999999999</v>
      </c>
      <c r="T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1264.3899999999999</v>
      </c>
      <c r="U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1228.4499999999998</v>
      </c>
      <c r="V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1292.1699999999998</v>
      </c>
      <c r="W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1222.9299999999998</v>
      </c>
      <c r="X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1390.83</v>
      </c>
      <c r="Y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1221.6100000000001</v>
      </c>
    </row>
    <row r="573" spans="1:27" x14ac:dyDescent="0.2">
      <c r="A573" s="83">
        <f t="shared" si="15"/>
        <v>42348</v>
      </c>
      <c r="B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1166.73</v>
      </c>
      <c r="C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1207.07</v>
      </c>
      <c r="D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1221.79</v>
      </c>
      <c r="E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1229.42</v>
      </c>
      <c r="F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1221.9299999999998</v>
      </c>
      <c r="G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1207.69</v>
      </c>
      <c r="H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1174.5499999999997</v>
      </c>
      <c r="I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1259.4000000000001</v>
      </c>
      <c r="J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1197.98</v>
      </c>
      <c r="K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1199.58</v>
      </c>
      <c r="L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1179.42</v>
      </c>
      <c r="M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1206.79</v>
      </c>
      <c r="N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1185.9499999999998</v>
      </c>
      <c r="O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1175.2399999999998</v>
      </c>
      <c r="P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1213.4699999999998</v>
      </c>
      <c r="Q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1206.9299999999998</v>
      </c>
      <c r="R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1168.5099999999998</v>
      </c>
      <c r="S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1250.06</v>
      </c>
      <c r="T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1265.1599999999999</v>
      </c>
      <c r="U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1228.1199999999999</v>
      </c>
      <c r="V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1283.4499999999998</v>
      </c>
      <c r="W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1218.6999999999998</v>
      </c>
      <c r="X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1373.01</v>
      </c>
      <c r="Y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1221.67</v>
      </c>
    </row>
    <row r="574" spans="1:27" x14ac:dyDescent="0.2">
      <c r="A574" s="83">
        <f t="shared" si="15"/>
        <v>42349</v>
      </c>
      <c r="B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1167.3899999999999</v>
      </c>
      <c r="C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1205.9499999999998</v>
      </c>
      <c r="D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1228.06</v>
      </c>
      <c r="E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1228.0099999999998</v>
      </c>
      <c r="F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1220.6199999999999</v>
      </c>
      <c r="G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1206.33</v>
      </c>
      <c r="H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1166.67</v>
      </c>
      <c r="I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1246.8599999999999</v>
      </c>
      <c r="J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1202.8699999999999</v>
      </c>
      <c r="K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1205.02</v>
      </c>
      <c r="L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1191.04</v>
      </c>
      <c r="M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1210.54</v>
      </c>
      <c r="N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1167.3599999999999</v>
      </c>
      <c r="O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1189.79</v>
      </c>
      <c r="P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1249.19</v>
      </c>
      <c r="Q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1237.99</v>
      </c>
      <c r="R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1186.73</v>
      </c>
      <c r="S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1237.6299999999999</v>
      </c>
      <c r="T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1249.6099999999999</v>
      </c>
      <c r="U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1228.7399999999998</v>
      </c>
      <c r="V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1284.3999999999999</v>
      </c>
      <c r="W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1242.05</v>
      </c>
      <c r="X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1374.6999999999998</v>
      </c>
      <c r="Y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1229.1599999999999</v>
      </c>
    </row>
    <row r="575" spans="1:27" x14ac:dyDescent="0.2">
      <c r="A575" s="83">
        <f t="shared" si="15"/>
        <v>42350</v>
      </c>
      <c r="B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1179.54</v>
      </c>
      <c r="C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1195.1799999999998</v>
      </c>
      <c r="D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1217.8699999999999</v>
      </c>
      <c r="E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1225.83</v>
      </c>
      <c r="F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1217.9499999999998</v>
      </c>
      <c r="G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1218.03</v>
      </c>
      <c r="H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1195.98</v>
      </c>
      <c r="I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1168.3399999999999</v>
      </c>
      <c r="J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1236.4899999999998</v>
      </c>
      <c r="K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1217.3799999999999</v>
      </c>
      <c r="L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1188.25</v>
      </c>
      <c r="M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1188.0900000000001</v>
      </c>
      <c r="N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1209.3499999999999</v>
      </c>
      <c r="O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1228.4099999999999</v>
      </c>
      <c r="P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1228.44</v>
      </c>
      <c r="Q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1228.96</v>
      </c>
      <c r="R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1178.1599999999999</v>
      </c>
      <c r="S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1329.17</v>
      </c>
      <c r="T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1327.9499999999998</v>
      </c>
      <c r="U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1331.2199999999998</v>
      </c>
      <c r="V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1296.6199999999999</v>
      </c>
      <c r="W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1244.3499999999999</v>
      </c>
      <c r="X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1397.9099999999999</v>
      </c>
      <c r="Y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1240.03</v>
      </c>
    </row>
    <row r="576" spans="1:27" x14ac:dyDescent="0.2">
      <c r="A576" s="83">
        <f t="shared" si="15"/>
        <v>42351</v>
      </c>
      <c r="B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1180.5899999999999</v>
      </c>
      <c r="C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1188.0900000000001</v>
      </c>
      <c r="D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1217.9299999999998</v>
      </c>
      <c r="E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1217.96</v>
      </c>
      <c r="F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1217.81</v>
      </c>
      <c r="G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1210.27</v>
      </c>
      <c r="H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1195.7599999999998</v>
      </c>
      <c r="I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1188.6299999999999</v>
      </c>
      <c r="J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1187.52</v>
      </c>
      <c r="K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1257.27</v>
      </c>
      <c r="L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1225.0999999999999</v>
      </c>
      <c r="M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1217.5299999999997</v>
      </c>
      <c r="N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1217.31</v>
      </c>
      <c r="O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1240.67</v>
      </c>
      <c r="P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1240.5999999999999</v>
      </c>
      <c r="Q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1229.32</v>
      </c>
      <c r="R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1178.01</v>
      </c>
      <c r="S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1326.44</v>
      </c>
      <c r="T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1325.96</v>
      </c>
      <c r="U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1324.6499999999999</v>
      </c>
      <c r="V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1289.76</v>
      </c>
      <c r="W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1242.03</v>
      </c>
      <c r="X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1396.9499999999998</v>
      </c>
      <c r="Y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1232.1399999999999</v>
      </c>
    </row>
    <row r="577" spans="1:25" x14ac:dyDescent="0.2">
      <c r="A577" s="83">
        <f t="shared" si="15"/>
        <v>42352</v>
      </c>
      <c r="B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1166.8799999999999</v>
      </c>
      <c r="C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1206.17</v>
      </c>
      <c r="D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1228.1599999999999</v>
      </c>
      <c r="E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1228.1199999999999</v>
      </c>
      <c r="F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1220.52</v>
      </c>
      <c r="G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1206.1599999999999</v>
      </c>
      <c r="H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1166.6299999999999</v>
      </c>
      <c r="I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1246.67</v>
      </c>
      <c r="J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1202.6799999999998</v>
      </c>
      <c r="K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1211.81</v>
      </c>
      <c r="L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1197.6399999999999</v>
      </c>
      <c r="M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1189.4699999999998</v>
      </c>
      <c r="N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1171.5999999999999</v>
      </c>
      <c r="O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1189.6299999999999</v>
      </c>
      <c r="P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1249.0299999999997</v>
      </c>
      <c r="Q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1238.06</v>
      </c>
      <c r="R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1186.3499999999999</v>
      </c>
      <c r="S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1239.06</v>
      </c>
      <c r="T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1252.0700000000002</v>
      </c>
      <c r="U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1229.75</v>
      </c>
      <c r="V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1283.82</v>
      </c>
      <c r="W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1245.8899999999999</v>
      </c>
      <c r="X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1381.05</v>
      </c>
      <c r="Y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1230.3399999999999</v>
      </c>
    </row>
    <row r="578" spans="1:25" x14ac:dyDescent="0.2">
      <c r="A578" s="83">
        <f t="shared" si="15"/>
        <v>42353</v>
      </c>
      <c r="B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1167.27</v>
      </c>
      <c r="C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1205.94</v>
      </c>
      <c r="D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1228.0899999999999</v>
      </c>
      <c r="E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1228.2799999999997</v>
      </c>
      <c r="F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1220.76</v>
      </c>
      <c r="G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1213.6799999999998</v>
      </c>
      <c r="H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1173.57</v>
      </c>
      <c r="I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1258.29</v>
      </c>
      <c r="J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1203.1599999999999</v>
      </c>
      <c r="K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1212.25</v>
      </c>
      <c r="L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1177.9099999999999</v>
      </c>
      <c r="M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1237.3599999999999</v>
      </c>
      <c r="N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1203.27</v>
      </c>
      <c r="O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1179.2799999999997</v>
      </c>
      <c r="P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1218.9299999999998</v>
      </c>
      <c r="Q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1212.6999999999998</v>
      </c>
      <c r="R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1178.5900000000001</v>
      </c>
      <c r="S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1268.32</v>
      </c>
      <c r="T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1259.04</v>
      </c>
      <c r="U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1232.92</v>
      </c>
      <c r="V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1293.1599999999999</v>
      </c>
      <c r="W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1272.1099999999999</v>
      </c>
      <c r="X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1424.76</v>
      </c>
      <c r="Y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1284.6500000000001</v>
      </c>
    </row>
    <row r="579" spans="1:25" x14ac:dyDescent="0.2">
      <c r="A579" s="83">
        <f t="shared" si="15"/>
        <v>42354</v>
      </c>
      <c r="B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1172.1799999999998</v>
      </c>
      <c r="C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1205.8699999999999</v>
      </c>
      <c r="D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1228.0899999999999</v>
      </c>
      <c r="E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1228.0999999999999</v>
      </c>
      <c r="F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1228.2799999999997</v>
      </c>
      <c r="G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1213.7199999999998</v>
      </c>
      <c r="H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1167.28</v>
      </c>
      <c r="I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1247.3400000000001</v>
      </c>
      <c r="J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1197.1199999999999</v>
      </c>
      <c r="K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1191.75</v>
      </c>
      <c r="L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1171.6799999999998</v>
      </c>
      <c r="M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1261.56</v>
      </c>
      <c r="N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1221.81</v>
      </c>
      <c r="O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1208.67</v>
      </c>
      <c r="P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1212.4000000000001</v>
      </c>
      <c r="Q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1206.06</v>
      </c>
      <c r="R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1192.3399999999999</v>
      </c>
      <c r="S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1266.67</v>
      </c>
      <c r="T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1271.54</v>
      </c>
      <c r="U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1242.48</v>
      </c>
      <c r="V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1291.1999999999998</v>
      </c>
      <c r="W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1248.02</v>
      </c>
      <c r="X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1390.23</v>
      </c>
      <c r="Y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1264.58</v>
      </c>
    </row>
    <row r="580" spans="1:25" x14ac:dyDescent="0.2">
      <c r="A580" s="83">
        <f t="shared" si="15"/>
        <v>42355</v>
      </c>
      <c r="B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1179.01</v>
      </c>
      <c r="C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1220.8699999999999</v>
      </c>
      <c r="D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1228.2399999999998</v>
      </c>
      <c r="E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1235.8899999999999</v>
      </c>
      <c r="F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1236.1500000000001</v>
      </c>
      <c r="G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1214.06</v>
      </c>
      <c r="H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1180.51</v>
      </c>
      <c r="I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1258.58</v>
      </c>
      <c r="J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1197.0899999999999</v>
      </c>
      <c r="K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1191.8200000000002</v>
      </c>
      <c r="L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1178.2599999999998</v>
      </c>
      <c r="M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1222.6599999999999</v>
      </c>
      <c r="N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1221.5</v>
      </c>
      <c r="O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1202.23</v>
      </c>
      <c r="P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1219.3999999999999</v>
      </c>
      <c r="Q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1198.83</v>
      </c>
      <c r="R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1167.7799999999997</v>
      </c>
      <c r="S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1250.3699999999999</v>
      </c>
      <c r="T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1262.54</v>
      </c>
      <c r="U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1239.04</v>
      </c>
      <c r="V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1300.8399999999999</v>
      </c>
      <c r="W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1249.27</v>
      </c>
      <c r="X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1373.6100000000001</v>
      </c>
      <c r="Y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1264.07</v>
      </c>
    </row>
    <row r="581" spans="1:25" x14ac:dyDescent="0.2">
      <c r="A581" s="83">
        <f t="shared" si="15"/>
        <v>42356</v>
      </c>
      <c r="B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1182.19</v>
      </c>
      <c r="C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1192.23</v>
      </c>
      <c r="D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1228.3400000000001</v>
      </c>
      <c r="E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1236.05</v>
      </c>
      <c r="F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1228.3899999999999</v>
      </c>
      <c r="G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1214.1599999999999</v>
      </c>
      <c r="H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1174.2399999999998</v>
      </c>
      <c r="I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1247.07</v>
      </c>
      <c r="J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1203.06</v>
      </c>
      <c r="K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1201.92</v>
      </c>
      <c r="L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1184.55</v>
      </c>
      <c r="M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1223.77</v>
      </c>
      <c r="N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1203.9099999999999</v>
      </c>
      <c r="O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1204.2999999999997</v>
      </c>
      <c r="P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1184.06</v>
      </c>
      <c r="Q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1190.92</v>
      </c>
      <c r="R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1188.1300000000001</v>
      </c>
      <c r="S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1259.94</v>
      </c>
      <c r="T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1259.6299999999999</v>
      </c>
      <c r="U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1237.58</v>
      </c>
      <c r="V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1306.05</v>
      </c>
      <c r="W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1252.46</v>
      </c>
      <c r="X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1393.36</v>
      </c>
      <c r="Y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1276.71</v>
      </c>
    </row>
    <row r="582" spans="1:25" x14ac:dyDescent="0.2">
      <c r="A582" s="83">
        <f t="shared" si="15"/>
        <v>42357</v>
      </c>
      <c r="B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1209.44</v>
      </c>
      <c r="C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1181.07</v>
      </c>
      <c r="D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1202.6300000000001</v>
      </c>
      <c r="E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1210.3399999999999</v>
      </c>
      <c r="F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1210.52</v>
      </c>
      <c r="G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1203.1799999999998</v>
      </c>
      <c r="H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1175.71</v>
      </c>
      <c r="I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1208.8599999999999</v>
      </c>
      <c r="J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1245.0099999999998</v>
      </c>
      <c r="K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1202.7199999999998</v>
      </c>
      <c r="L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1195.3999999999999</v>
      </c>
      <c r="M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1209.69</v>
      </c>
      <c r="N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1217.1099999999999</v>
      </c>
      <c r="O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1209.27</v>
      </c>
      <c r="P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1174.03</v>
      </c>
      <c r="Q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1187.79</v>
      </c>
      <c r="R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1206.6399999999999</v>
      </c>
      <c r="S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1309.6599999999999</v>
      </c>
      <c r="T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1329.4299999999998</v>
      </c>
      <c r="U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1312.11</v>
      </c>
      <c r="V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1279.96</v>
      </c>
      <c r="W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1234.4099999999999</v>
      </c>
      <c r="X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1391.1399999999999</v>
      </c>
      <c r="Y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1275.7399999999998</v>
      </c>
    </row>
    <row r="583" spans="1:25" x14ac:dyDescent="0.2">
      <c r="A583" s="83">
        <f t="shared" si="15"/>
        <v>42358</v>
      </c>
      <c r="B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1177.8800000000001</v>
      </c>
      <c r="C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1222.3699999999999</v>
      </c>
      <c r="D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1251.02</v>
      </c>
      <c r="E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1259.6699999999998</v>
      </c>
      <c r="F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1259.6999999999998</v>
      </c>
      <c r="G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1251.0899999999999</v>
      </c>
      <c r="H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1214.6599999999999</v>
      </c>
      <c r="I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1185.19</v>
      </c>
      <c r="J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1210.3800000000001</v>
      </c>
      <c r="K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1252.9699999999998</v>
      </c>
      <c r="L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1217.33</v>
      </c>
      <c r="M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1209.98</v>
      </c>
      <c r="N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1210.0499999999997</v>
      </c>
      <c r="O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1217.46</v>
      </c>
      <c r="P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1217.4299999999998</v>
      </c>
      <c r="Q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1196.21</v>
      </c>
      <c r="R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1194.19</v>
      </c>
      <c r="S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1295.69</v>
      </c>
      <c r="T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1301.4699999999998</v>
      </c>
      <c r="U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1284.27</v>
      </c>
      <c r="V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1250.3800000000001</v>
      </c>
      <c r="W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1203.6300000000001</v>
      </c>
      <c r="X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1369.73</v>
      </c>
      <c r="Y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1236.97</v>
      </c>
    </row>
    <row r="584" spans="1:25" x14ac:dyDescent="0.2">
      <c r="A584" s="83">
        <f t="shared" si="15"/>
        <v>42359</v>
      </c>
      <c r="B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1178.9899999999998</v>
      </c>
      <c r="C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1217.1199999999999</v>
      </c>
      <c r="D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1243.76</v>
      </c>
      <c r="E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1255.9299999999998</v>
      </c>
      <c r="F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1255.9099999999999</v>
      </c>
      <c r="G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1247.9699999999998</v>
      </c>
      <c r="H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1172.98</v>
      </c>
      <c r="I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1246.44</v>
      </c>
      <c r="J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1216</v>
      </c>
      <c r="K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1230.73</v>
      </c>
      <c r="L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1215.99</v>
      </c>
      <c r="M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1166.4699999999998</v>
      </c>
      <c r="N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1178.04</v>
      </c>
      <c r="O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1183.98</v>
      </c>
      <c r="P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1234.4499999999998</v>
      </c>
      <c r="Q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1231.3</v>
      </c>
      <c r="R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1186.54</v>
      </c>
      <c r="S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1253.19</v>
      </c>
      <c r="T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1252.6799999999998</v>
      </c>
      <c r="U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1229.42</v>
      </c>
      <c r="V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1284.6999999999998</v>
      </c>
      <c r="W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1249.33</v>
      </c>
      <c r="X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1374.75</v>
      </c>
      <c r="Y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1242.94</v>
      </c>
    </row>
    <row r="585" spans="1:25" x14ac:dyDescent="0.2">
      <c r="A585" s="83">
        <f t="shared" si="15"/>
        <v>42360</v>
      </c>
      <c r="B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1181.4099999999999</v>
      </c>
      <c r="C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1185.3</v>
      </c>
      <c r="D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1206.0099999999998</v>
      </c>
      <c r="E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1213.32</v>
      </c>
      <c r="F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1213.31</v>
      </c>
      <c r="G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1192.52</v>
      </c>
      <c r="H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1169.6999999999998</v>
      </c>
      <c r="I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1257.5</v>
      </c>
      <c r="J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1212.25</v>
      </c>
      <c r="K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1211.9899999999998</v>
      </c>
      <c r="L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1204.9699999999998</v>
      </c>
      <c r="M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1178.3599999999999</v>
      </c>
      <c r="N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1180.52</v>
      </c>
      <c r="O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1192.92</v>
      </c>
      <c r="P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1257.4000000000001</v>
      </c>
      <c r="Q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1249.8799999999999</v>
      </c>
      <c r="R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1186.32</v>
      </c>
      <c r="S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1238.8400000000001</v>
      </c>
      <c r="T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1251.4099999999999</v>
      </c>
      <c r="U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1240.6100000000001</v>
      </c>
      <c r="V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1281.97</v>
      </c>
      <c r="W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1228.4499999999998</v>
      </c>
      <c r="X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1374.33</v>
      </c>
      <c r="Y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1236.94</v>
      </c>
    </row>
    <row r="586" spans="1:25" x14ac:dyDescent="0.2">
      <c r="A586" s="83">
        <f t="shared" si="15"/>
        <v>42361</v>
      </c>
      <c r="B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1190.6299999999999</v>
      </c>
      <c r="C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1185.32</v>
      </c>
      <c r="D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1206.07</v>
      </c>
      <c r="E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1213.24</v>
      </c>
      <c r="F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1213.1399999999999</v>
      </c>
      <c r="G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1202.76</v>
      </c>
      <c r="H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1167.06</v>
      </c>
      <c r="I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1246.71</v>
      </c>
      <c r="J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1196.3399999999999</v>
      </c>
      <c r="K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1212.04</v>
      </c>
      <c r="L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1191.33</v>
      </c>
      <c r="M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1222.8399999999999</v>
      </c>
      <c r="N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1223.1399999999999</v>
      </c>
      <c r="O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1210.3399999999999</v>
      </c>
      <c r="P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1191.42</v>
      </c>
      <c r="Q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1191.7399999999998</v>
      </c>
      <c r="R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1189.4499999999998</v>
      </c>
      <c r="S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1241.07</v>
      </c>
      <c r="T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1271.75</v>
      </c>
      <c r="U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1257.05</v>
      </c>
      <c r="V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1313.35</v>
      </c>
      <c r="W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1236.6599999999999</v>
      </c>
      <c r="X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1388.1599999999999</v>
      </c>
      <c r="Y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1256.9699999999998</v>
      </c>
    </row>
    <row r="587" spans="1:25" x14ac:dyDescent="0.2">
      <c r="A587" s="83">
        <f t="shared" si="15"/>
        <v>42362</v>
      </c>
      <c r="B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1191.4000000000001</v>
      </c>
      <c r="C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1185.1199999999999</v>
      </c>
      <c r="D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1202.33</v>
      </c>
      <c r="E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1213.06</v>
      </c>
      <c r="F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1213.01</v>
      </c>
      <c r="G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1213.25</v>
      </c>
      <c r="H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1170.1199999999999</v>
      </c>
      <c r="I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1257.8200000000002</v>
      </c>
      <c r="J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1212.4099999999999</v>
      </c>
      <c r="K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1237.6299999999999</v>
      </c>
      <c r="L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1237.8600000000001</v>
      </c>
      <c r="M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1180.6799999999998</v>
      </c>
      <c r="N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1195.7399999999998</v>
      </c>
      <c r="O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1211.92</v>
      </c>
      <c r="P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1278.25</v>
      </c>
      <c r="Q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1278.6999999999998</v>
      </c>
      <c r="R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1221.29</v>
      </c>
      <c r="S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1229.57</v>
      </c>
      <c r="T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1230.8899999999999</v>
      </c>
      <c r="U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1243.9899999999998</v>
      </c>
      <c r="V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1290.1599999999999</v>
      </c>
      <c r="W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1252.7599999999998</v>
      </c>
      <c r="X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1354.5699999999997</v>
      </c>
      <c r="Y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1236.92</v>
      </c>
    </row>
    <row r="588" spans="1:25" x14ac:dyDescent="0.2">
      <c r="A588" s="83">
        <f t="shared" si="15"/>
        <v>42363</v>
      </c>
      <c r="B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1178.7199999999998</v>
      </c>
      <c r="C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1220.54</v>
      </c>
      <c r="D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1235.77</v>
      </c>
      <c r="E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1251.49</v>
      </c>
      <c r="F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1251.51</v>
      </c>
      <c r="G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1228.58</v>
      </c>
      <c r="H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1179.8399999999999</v>
      </c>
      <c r="I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1273.17</v>
      </c>
      <c r="J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1212.8399999999999</v>
      </c>
      <c r="K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1223.21</v>
      </c>
      <c r="L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1201.7199999999998</v>
      </c>
      <c r="M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1221.0999999999999</v>
      </c>
      <c r="N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1201.23</v>
      </c>
      <c r="O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1180.92</v>
      </c>
      <c r="P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1211.9099999999999</v>
      </c>
      <c r="Q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1191.5899999999999</v>
      </c>
      <c r="R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1188.33</v>
      </c>
      <c r="S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1239.96</v>
      </c>
      <c r="T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1245.03</v>
      </c>
      <c r="U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1244.8599999999999</v>
      </c>
      <c r="V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1289.25</v>
      </c>
      <c r="W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1236.4099999999999</v>
      </c>
      <c r="X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1353.32</v>
      </c>
      <c r="Y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1235.98</v>
      </c>
    </row>
    <row r="589" spans="1:25" x14ac:dyDescent="0.2">
      <c r="A589" s="83">
        <f t="shared" si="15"/>
        <v>42364</v>
      </c>
      <c r="B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1181.03</v>
      </c>
      <c r="C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1238.04</v>
      </c>
      <c r="D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1250.7399999999998</v>
      </c>
      <c r="E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1259.5099999999998</v>
      </c>
      <c r="F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1259.4099999999999</v>
      </c>
      <c r="G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1251.0099999999998</v>
      </c>
      <c r="H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1196.44</v>
      </c>
      <c r="I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1196.1999999999998</v>
      </c>
      <c r="J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1206.21</v>
      </c>
      <c r="K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1241.5099999999998</v>
      </c>
      <c r="L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1229.67</v>
      </c>
      <c r="M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1203.1099999999999</v>
      </c>
      <c r="N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1202.9299999999998</v>
      </c>
      <c r="O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1209.98</v>
      </c>
      <c r="P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1209.9299999999998</v>
      </c>
      <c r="Q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1174.8399999999999</v>
      </c>
      <c r="R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1213.24</v>
      </c>
      <c r="S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1320.19</v>
      </c>
      <c r="T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1349.8600000000001</v>
      </c>
      <c r="U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1309.9499999999998</v>
      </c>
      <c r="V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1242.33</v>
      </c>
      <c r="W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1231.79</v>
      </c>
      <c r="X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1364.9899999999998</v>
      </c>
      <c r="Y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1235.8400000000001</v>
      </c>
    </row>
    <row r="590" spans="1:25" x14ac:dyDescent="0.2">
      <c r="A590" s="83">
        <f t="shared" si="15"/>
        <v>42365</v>
      </c>
      <c r="B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1181.3400000000001</v>
      </c>
      <c r="C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1238.1199999999999</v>
      </c>
      <c r="D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1250.6099999999999</v>
      </c>
      <c r="E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1259.31</v>
      </c>
      <c r="F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1259.26</v>
      </c>
      <c r="G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1250.67</v>
      </c>
      <c r="H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1214.3499999999999</v>
      </c>
      <c r="I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1184.44</v>
      </c>
      <c r="J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1192.21</v>
      </c>
      <c r="K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1252.56</v>
      </c>
      <c r="L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1217.33</v>
      </c>
      <c r="M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1209.6799999999998</v>
      </c>
      <c r="N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1209.46</v>
      </c>
      <c r="O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1216.92</v>
      </c>
      <c r="P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1216.7599999999998</v>
      </c>
      <c r="Q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1194.81</v>
      </c>
      <c r="R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1195.54</v>
      </c>
      <c r="S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1300.28</v>
      </c>
      <c r="T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1302.08</v>
      </c>
      <c r="U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1285.3799999999999</v>
      </c>
      <c r="V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1252.4099999999999</v>
      </c>
      <c r="W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1205.4299999999998</v>
      </c>
      <c r="X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1320.86</v>
      </c>
      <c r="Y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1211.1199999999999</v>
      </c>
    </row>
    <row r="591" spans="1:25" x14ac:dyDescent="0.2">
      <c r="A591" s="83">
        <f t="shared" si="15"/>
        <v>42366</v>
      </c>
      <c r="B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1202.3800000000001</v>
      </c>
      <c r="C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1259.5</v>
      </c>
      <c r="D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1259.58</v>
      </c>
      <c r="E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1280.6999999999998</v>
      </c>
      <c r="F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1281.06</v>
      </c>
      <c r="G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1260.04</v>
      </c>
      <c r="H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1221.75</v>
      </c>
      <c r="I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1327.4499999999998</v>
      </c>
      <c r="J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1247.23</v>
      </c>
      <c r="K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1266.3699999999999</v>
      </c>
      <c r="L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1257.83</v>
      </c>
      <c r="M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1196.23</v>
      </c>
      <c r="N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1195.79</v>
      </c>
      <c r="O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1211.8699999999999</v>
      </c>
      <c r="P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1277.8899999999999</v>
      </c>
      <c r="Q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1257.3599999999999</v>
      </c>
      <c r="R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1220.6199999999999</v>
      </c>
      <c r="S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1226.3600000000001</v>
      </c>
      <c r="T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1226.73</v>
      </c>
      <c r="U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1227.2799999999997</v>
      </c>
      <c r="V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1261.5099999999998</v>
      </c>
      <c r="W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1221.8399999999999</v>
      </c>
      <c r="X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1293.51</v>
      </c>
      <c r="Y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1206.04</v>
      </c>
    </row>
    <row r="592" spans="1:25" x14ac:dyDescent="0.2">
      <c r="A592" s="83">
        <f t="shared" si="15"/>
        <v>42367</v>
      </c>
      <c r="B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1180.2999999999997</v>
      </c>
      <c r="C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1202.56</v>
      </c>
      <c r="D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1239.69</v>
      </c>
      <c r="E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1239.7599999999998</v>
      </c>
      <c r="F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1239.6500000000001</v>
      </c>
      <c r="G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1220.92</v>
      </c>
      <c r="H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1170.0999999999999</v>
      </c>
      <c r="I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1250.3699999999999</v>
      </c>
      <c r="J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1212.6399999999999</v>
      </c>
      <c r="K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1201.1599999999999</v>
      </c>
      <c r="L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1201.1499999999999</v>
      </c>
      <c r="M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1178.75</v>
      </c>
      <c r="N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1179.54</v>
      </c>
      <c r="O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1190.1799999999998</v>
      </c>
      <c r="P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1190.23</v>
      </c>
      <c r="Q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1190.83</v>
      </c>
      <c r="R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1190.4299999999998</v>
      </c>
      <c r="S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1276.1500000000001</v>
      </c>
      <c r="T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1270.42</v>
      </c>
      <c r="U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1244.0899999999999</v>
      </c>
      <c r="V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1301.27</v>
      </c>
      <c r="W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1255.6199999999999</v>
      </c>
      <c r="X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1381.12</v>
      </c>
      <c r="Y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1224.32</v>
      </c>
    </row>
    <row r="593" spans="1:27" x14ac:dyDescent="0.2">
      <c r="A593" s="83">
        <f t="shared" si="15"/>
        <v>42368</v>
      </c>
      <c r="B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1185.48</v>
      </c>
      <c r="C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1235.6799999999998</v>
      </c>
      <c r="D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1251.4499999999998</v>
      </c>
      <c r="E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1251.53</v>
      </c>
      <c r="F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1259.6299999999999</v>
      </c>
      <c r="G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1239.9499999999998</v>
      </c>
      <c r="H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1186.56</v>
      </c>
      <c r="I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1273.3499999999999</v>
      </c>
      <c r="J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1229.49</v>
      </c>
      <c r="K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1238.29</v>
      </c>
      <c r="L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1201.48</v>
      </c>
      <c r="M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1194.28</v>
      </c>
      <c r="N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1194.4699999999998</v>
      </c>
      <c r="O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1194.3</v>
      </c>
      <c r="P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1201.23</v>
      </c>
      <c r="Q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1212.26</v>
      </c>
      <c r="R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1170.55</v>
      </c>
      <c r="S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1225.3499999999999</v>
      </c>
      <c r="T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1224.1499999999999</v>
      </c>
      <c r="U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1225.29</v>
      </c>
      <c r="V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1269.1399999999999</v>
      </c>
      <c r="W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1219.3799999999999</v>
      </c>
      <c r="X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1365.86</v>
      </c>
      <c r="Y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1190.1199999999999</v>
      </c>
    </row>
    <row r="594" spans="1:27" x14ac:dyDescent="0.2">
      <c r="A594" s="83">
        <f t="shared" si="15"/>
        <v>42369</v>
      </c>
      <c r="B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1190.24</v>
      </c>
      <c r="C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1198.67</v>
      </c>
      <c r="D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1220.33</v>
      </c>
      <c r="E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1220.4099999999999</v>
      </c>
      <c r="F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1227.96</v>
      </c>
      <c r="G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1213.42</v>
      </c>
      <c r="H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1169.99</v>
      </c>
      <c r="I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1265.21</v>
      </c>
      <c r="J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1222.0999999999999</v>
      </c>
      <c r="K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1265.6199999999999</v>
      </c>
      <c r="L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1218.42</v>
      </c>
      <c r="M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1167.9499999999998</v>
      </c>
      <c r="N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1171.3899999999999</v>
      </c>
      <c r="O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1171.5</v>
      </c>
      <c r="P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1226.7199999999998</v>
      </c>
      <c r="Q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1212.9499999999998</v>
      </c>
      <c r="R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1189.4899999999998</v>
      </c>
      <c r="S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1289.9099999999999</v>
      </c>
      <c r="T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1307.1799999999998</v>
      </c>
      <c r="U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1273.1799999999998</v>
      </c>
      <c r="V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1314.2199999999998</v>
      </c>
      <c r="W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1273.32</v>
      </c>
      <c r="X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1444.6</v>
      </c>
      <c r="Y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1402.1799999999998</v>
      </c>
    </row>
    <row r="596" spans="1:27" x14ac:dyDescent="0.25">
      <c r="A596" s="91" t="s">
        <v>150</v>
      </c>
      <c r="B596" s="82"/>
      <c r="C596" s="82"/>
      <c r="D596" s="82"/>
    </row>
    <row r="597" spans="1:27" ht="12.75" customHeight="1" x14ac:dyDescent="0.2">
      <c r="A597" s="172" t="s">
        <v>48</v>
      </c>
      <c r="B597" s="183" t="s">
        <v>154</v>
      </c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5"/>
    </row>
    <row r="598" spans="1:27" ht="12.75" customHeight="1" x14ac:dyDescent="0.2">
      <c r="A598" s="173"/>
      <c r="B598" s="186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8"/>
    </row>
    <row r="599" spans="1:27" s="116" customFormat="1" ht="12.75" customHeight="1" x14ac:dyDescent="0.2">
      <c r="A599" s="173"/>
      <c r="B599" s="219" t="s">
        <v>123</v>
      </c>
      <c r="C599" s="207" t="s">
        <v>124</v>
      </c>
      <c r="D599" s="207" t="s">
        <v>125</v>
      </c>
      <c r="E599" s="207" t="s">
        <v>126</v>
      </c>
      <c r="F599" s="207" t="s">
        <v>127</v>
      </c>
      <c r="G599" s="207" t="s">
        <v>128</v>
      </c>
      <c r="H599" s="207" t="s">
        <v>129</v>
      </c>
      <c r="I599" s="207" t="s">
        <v>130</v>
      </c>
      <c r="J599" s="207" t="s">
        <v>131</v>
      </c>
      <c r="K599" s="207" t="s">
        <v>132</v>
      </c>
      <c r="L599" s="207" t="s">
        <v>133</v>
      </c>
      <c r="M599" s="207" t="s">
        <v>134</v>
      </c>
      <c r="N599" s="217" t="s">
        <v>135</v>
      </c>
      <c r="O599" s="207" t="s">
        <v>136</v>
      </c>
      <c r="P599" s="207" t="s">
        <v>137</v>
      </c>
      <c r="Q599" s="207" t="s">
        <v>138</v>
      </c>
      <c r="R599" s="207" t="s">
        <v>139</v>
      </c>
      <c r="S599" s="207" t="s">
        <v>140</v>
      </c>
      <c r="T599" s="207" t="s">
        <v>141</v>
      </c>
      <c r="U599" s="207" t="s">
        <v>142</v>
      </c>
      <c r="V599" s="207" t="s">
        <v>143</v>
      </c>
      <c r="W599" s="207" t="s">
        <v>144</v>
      </c>
      <c r="X599" s="207" t="s">
        <v>145</v>
      </c>
      <c r="Y599" s="207" t="s">
        <v>146</v>
      </c>
    </row>
    <row r="600" spans="1:27" s="116" customFormat="1" ht="11.25" customHeight="1" x14ac:dyDescent="0.2">
      <c r="A600" s="174"/>
      <c r="B600" s="220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1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</row>
    <row r="601" spans="1:27" ht="15.75" customHeight="1" x14ac:dyDescent="0.2">
      <c r="A601" s="83">
        <f>A564</f>
        <v>42339</v>
      </c>
      <c r="B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03">
        <f>VLOOKUP($A601+ROUND((COLUMN()-2)/24,5),АТС!$A$41:$F$784,4)+VLOOKUP($A601+ROUND((COLUMN()-2)/24,5),'Расчет сбытовых надбавок'!$B$1537:'Расчет сбытовых надбавок'!$G$2280,3)</f>
        <v>80.11</v>
      </c>
      <c r="H601" s="103">
        <f>VLOOKUP($A601+ROUND((COLUMN()-2)/24,5),АТС!$A$41:$F$784,4)+VLOOKUP($A601+ROUND((COLUMN()-2)/24,5),'Расчет сбытовых надбавок'!$B$1537:'Расчет сбытовых надбавок'!$G$2280,3)</f>
        <v>234.29</v>
      </c>
      <c r="I601" s="103">
        <f>VLOOKUP($A601+ROUND((COLUMN()-2)/24,5),АТС!$A$41:$F$784,4)+VLOOKUP($A601+ROUND((COLUMN()-2)/24,5),'Расчет сбытовых надбавок'!$B$1537:'Расчет сбытовых надбавок'!$G$2280,3)</f>
        <v>181.47</v>
      </c>
      <c r="J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K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L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M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P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R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AA601" s="84"/>
    </row>
    <row r="602" spans="1:27" x14ac:dyDescent="0.2">
      <c r="A602" s="83">
        <f>A601+1</f>
        <v>42340</v>
      </c>
      <c r="B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VLOOKUP($A602+ROUND((COLUMN()-2)/24,5),АТС!$A$41:$F$784,4)+VLOOKUP($A602+ROUND((COLUMN()-2)/24,5),'Расчет сбытовых надбавок'!$B$1537:'Расчет сбытовых надбавок'!$G$2280,3)</f>
        <v>50</v>
      </c>
      <c r="F602" s="103">
        <f>VLOOKUP($A602+ROUND((COLUMN()-2)/24,5),АТС!$A$41:$F$784,4)+VLOOKUP($A602+ROUND((COLUMN()-2)/24,5),'Расчет сбытовых надбавок'!$B$1537:'Расчет сбытовых надбавок'!$G$2280,3)</f>
        <v>19.439999999999998</v>
      </c>
      <c r="G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H602" s="103">
        <f>VLOOKUP($A602+ROUND((COLUMN()-2)/24,5),АТС!$A$41:$F$784,4)+VLOOKUP($A602+ROUND((COLUMN()-2)/24,5),'Расчет сбытовых надбавок'!$B$1537:'Расчет сбытовых надбавок'!$G$2280,3)</f>
        <v>261.96000000000004</v>
      </c>
      <c r="I602" s="103">
        <f>VLOOKUP($A602+ROUND((COLUMN()-2)/24,5),АТС!$A$41:$F$784,4)+VLOOKUP($A602+ROUND((COLUMN()-2)/24,5),'Расчет сбытовых надбавок'!$B$1537:'Расчет сбытовых надбавок'!$G$2280,3)</f>
        <v>167.98000000000002</v>
      </c>
      <c r="J602" s="103">
        <f>VLOOKUP($A602+ROUND((COLUMN()-2)/24,5),АТС!$A$41:$F$784,4)+VLOOKUP($A602+ROUND((COLUMN()-2)/24,5),'Расчет сбытовых надбавок'!$B$1537:'Расчет сбытовых надбавок'!$G$2280,3)</f>
        <v>10.76</v>
      </c>
      <c r="K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P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3">
        <f>VLOOKUP($A602+ROUND((COLUMN()-2)/24,5),АТС!$A$41:$F$784,4)+VLOOKUP($A602+ROUND((COLUMN()-2)/24,5),'Расчет сбытовых надбавок'!$B$1537:'Расчет сбытовых надбавок'!$G$2280,3)</f>
        <v>0.73</v>
      </c>
      <c r="R602" s="103">
        <f>VLOOKUP($A602+ROUND((COLUMN()-2)/24,5),АТС!$A$41:$F$784,4)+VLOOKUP($A602+ROUND((COLUMN()-2)/24,5),'Расчет сбытовых надбавок'!$B$1537:'Расчет сбытовых надбавок'!$G$2280,3)</f>
        <v>8.4400000000000013</v>
      </c>
      <c r="S602" s="103">
        <f>VLOOKUP($A602+ROUND((COLUMN()-2)/24,5),АТС!$A$41:$F$784,4)+VLOOKUP($A602+ROUND((COLUMN()-2)/24,5),'Расчет сбытовых надбавок'!$B$1537:'Расчет сбытовых надбавок'!$G$2280,3)</f>
        <v>69.989999999999995</v>
      </c>
      <c r="T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Y602" s="103">
        <f>VLOOKUP($A602+ROUND((COLUMN()-2)/24,5),АТС!$A$41:$F$784,4)+VLOOKUP($A602+ROUND((COLUMN()-2)/24,5),'Расчет сбытовых надбавок'!$B$1537:'Расчет сбытовых надбавок'!$G$2280,3)</f>
        <v>459.40999999999997</v>
      </c>
    </row>
    <row r="603" spans="1:27" x14ac:dyDescent="0.2">
      <c r="A603" s="83">
        <f t="shared" ref="A603:A631" si="16">A602+1</f>
        <v>42341</v>
      </c>
      <c r="B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3">
        <f>VLOOKUP($A603+ROUND((COLUMN()-2)/24,5),АТС!$A$41:$F$784,4)+VLOOKUP($A603+ROUND((COLUMN()-2)/24,5),'Расчет сбытовых надбавок'!$B$1537:'Расчет сбытовых надбавок'!$G$2280,3)</f>
        <v>79.05</v>
      </c>
      <c r="H603" s="103">
        <f>VLOOKUP($A603+ROUND((COLUMN()-2)/24,5),АТС!$A$41:$F$784,4)+VLOOKUP($A603+ROUND((COLUMN()-2)/24,5),'Расчет сбытовых надбавок'!$B$1537:'Расчет сбытовых надбавок'!$G$2280,3)</f>
        <v>171.48</v>
      </c>
      <c r="I603" s="103">
        <f>VLOOKUP($A603+ROUND((COLUMN()-2)/24,5),АТС!$A$41:$F$784,4)+VLOOKUP($A603+ROUND((COLUMN()-2)/24,5),'Расчет сбытовых надбавок'!$B$1537:'Расчет сбытовых надбавок'!$G$2280,3)</f>
        <v>40.379999999999995</v>
      </c>
      <c r="J603" s="103">
        <f>VLOOKUP($A603+ROUND((COLUMN()-2)/24,5),АТС!$A$41:$F$784,4)+VLOOKUP($A603+ROUND((COLUMN()-2)/24,5),'Расчет сбытовых надбавок'!$B$1537:'Расчет сбытовых надбавок'!$G$2280,3)</f>
        <v>36.479999999999997</v>
      </c>
      <c r="K603" s="103">
        <f>VLOOKUP($A603+ROUND((COLUMN()-2)/24,5),АТС!$A$41:$F$784,4)+VLOOKUP($A603+ROUND((COLUMN()-2)/24,5),'Расчет сбытовых надбавок'!$B$1537:'Расчет сбытовых надбавок'!$G$2280,3)</f>
        <v>22.92</v>
      </c>
      <c r="L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3">
        <f>VLOOKUP($A603+ROUND((COLUMN()-2)/24,5),АТС!$A$41:$F$784,4)+VLOOKUP($A603+ROUND((COLUMN()-2)/24,5),'Расчет сбытовых надбавок'!$B$1537:'Расчет сбытовых надбавок'!$G$2280,3)</f>
        <v>13.68</v>
      </c>
      <c r="N603" s="103">
        <f>VLOOKUP($A603+ROUND((COLUMN()-2)/24,5),АТС!$A$41:$F$784,4)+VLOOKUP($A603+ROUND((COLUMN()-2)/24,5),'Расчет сбытовых надбавок'!$B$1537:'Расчет сбытовых надбавок'!$G$2280,3)</f>
        <v>4.08</v>
      </c>
      <c r="O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VLOOKUP($A603+ROUND((COLUMN()-2)/24,5),АТС!$A$41:$F$784,4)+VLOOKUP($A603+ROUND((COLUMN()-2)/24,5),'Расчет сбытовых надбавок'!$B$1537:'Расчет сбытовых надбавок'!$G$2280,3)</f>
        <v>65.150000000000006</v>
      </c>
      <c r="S603" s="103">
        <f>VLOOKUP($A603+ROUND((COLUMN()-2)/24,5),АТС!$A$41:$F$784,4)+VLOOKUP($A603+ROUND((COLUMN()-2)/24,5),'Расчет сбытовых надбавок'!$B$1537:'Расчет сбытовых надбавок'!$G$2280,3)</f>
        <v>43.23</v>
      </c>
      <c r="T603" s="103">
        <f>VLOOKUP($A603+ROUND((COLUMN()-2)/24,5),АТС!$A$41:$F$784,4)+VLOOKUP($A603+ROUND((COLUMN()-2)/24,5),'Расчет сбытовых надбавок'!$B$1537:'Расчет сбытовых надбавок'!$G$2280,3)</f>
        <v>11.48</v>
      </c>
      <c r="U603" s="103">
        <f>VLOOKUP($A603+ROUND((COLUMN()-2)/24,5),АТС!$A$41:$F$784,4)+VLOOKUP($A603+ROUND((COLUMN()-2)/24,5),'Расчет сбытовых надбавок'!$B$1537:'Расчет сбытовых надбавок'!$G$2280,3)</f>
        <v>50.44</v>
      </c>
      <c r="V603" s="103">
        <f>VLOOKUP($A603+ROUND((COLUMN()-2)/24,5),АТС!$A$41:$F$784,4)+VLOOKUP($A603+ROUND((COLUMN()-2)/24,5),'Расчет сбытовых надбавок'!$B$1537:'Расчет сбытовых надбавок'!$G$2280,3)</f>
        <v>46.04</v>
      </c>
      <c r="W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3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3">
        <f t="shared" si="16"/>
        <v>42342</v>
      </c>
      <c r="B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3">
        <f>VLOOKUP($A604+ROUND((COLUMN()-2)/24,5),АТС!$A$41:$F$784,4)+VLOOKUP($A604+ROUND((COLUMN()-2)/24,5),'Расчет сбытовых надбавок'!$B$1537:'Расчет сбытовых надбавок'!$G$2280,3)</f>
        <v>40.33</v>
      </c>
      <c r="E604" s="103">
        <f>VLOOKUP($A604+ROUND((COLUMN()-2)/24,5),АТС!$A$41:$F$784,4)+VLOOKUP($A604+ROUND((COLUMN()-2)/24,5),'Расчет сбытовых надбавок'!$B$1537:'Расчет сбытовых надбавок'!$G$2280,3)</f>
        <v>68.710000000000008</v>
      </c>
      <c r="F604" s="103">
        <f>VLOOKUP($A604+ROUND((COLUMN()-2)/24,5),АТС!$A$41:$F$784,4)+VLOOKUP($A604+ROUND((COLUMN()-2)/24,5),'Расчет сбытовых надбавок'!$B$1537:'Расчет сбытовых надбавок'!$G$2280,3)</f>
        <v>164.54000000000002</v>
      </c>
      <c r="G604" s="103">
        <f>VLOOKUP($A604+ROUND((COLUMN()-2)/24,5),АТС!$A$41:$F$784,4)+VLOOKUP($A604+ROUND((COLUMN()-2)/24,5),'Расчет сбытовых надбавок'!$B$1537:'Расчет сбытовых надбавок'!$G$2280,3)</f>
        <v>198.21</v>
      </c>
      <c r="H604" s="103">
        <f>VLOOKUP($A604+ROUND((COLUMN()-2)/24,5),АТС!$A$41:$F$784,4)+VLOOKUP($A604+ROUND((COLUMN()-2)/24,5),'Расчет сбытовых надбавок'!$B$1537:'Расчет сбытовых надбавок'!$G$2280,3)</f>
        <v>493.02</v>
      </c>
      <c r="I604" s="103">
        <f>VLOOKUP($A604+ROUND((COLUMN()-2)/24,5),АТС!$A$41:$F$784,4)+VLOOKUP($A604+ROUND((COLUMN()-2)/24,5),'Расчет сбытовых надбавок'!$B$1537:'Расчет сбытовых надбавок'!$G$2280,3)</f>
        <v>373.36</v>
      </c>
      <c r="J604" s="103">
        <f>VLOOKUP($A604+ROUND((COLUMN()-2)/24,5),АТС!$A$41:$F$784,4)+VLOOKUP($A604+ROUND((COLUMN()-2)/24,5),'Расчет сбытовых надбавок'!$B$1537:'Расчет сбытовых надбавок'!$G$2280,3)</f>
        <v>0.01</v>
      </c>
      <c r="K604" s="103">
        <f>VLOOKUP($A604+ROUND((COLUMN()-2)/24,5),АТС!$A$41:$F$784,4)+VLOOKUP($A604+ROUND((COLUMN()-2)/24,5),'Расчет сбытовых надбавок'!$B$1537:'Расчет сбытовых надбавок'!$G$2280,3)</f>
        <v>41.36</v>
      </c>
      <c r="L604" s="103">
        <f>VLOOKUP($A604+ROUND((COLUMN()-2)/24,5),АТС!$A$41:$F$784,4)+VLOOKUP($A604+ROUND((COLUMN()-2)/24,5),'Расчет сбытовых надбавок'!$B$1537:'Расчет сбытовых надбавок'!$G$2280,3)</f>
        <v>95.76</v>
      </c>
      <c r="M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VLOOKUP($A604+ROUND((COLUMN()-2)/24,5),АТС!$A$41:$F$784,4)+VLOOKUP($A604+ROUND((COLUMN()-2)/24,5),'Расчет сбытовых надбавок'!$B$1537:'Расчет сбытовых надбавок'!$G$2280,3)</f>
        <v>57.04</v>
      </c>
      <c r="O604" s="103">
        <f>VLOOKUP($A604+ROUND((COLUMN()-2)/24,5),АТС!$A$41:$F$784,4)+VLOOKUP($A604+ROUND((COLUMN()-2)/24,5),'Расчет сбытовых надбавок'!$B$1537:'Расчет сбытовых надбавок'!$G$2280,3)</f>
        <v>41.400000000000006</v>
      </c>
      <c r="P604" s="103">
        <f>VLOOKUP($A604+ROUND((COLUMN()-2)/24,5),АТС!$A$41:$F$784,4)+VLOOKUP($A604+ROUND((COLUMN()-2)/24,5),'Расчет сбытовых надбавок'!$B$1537:'Расчет сбытовых надбавок'!$G$2280,3)</f>
        <v>12.190000000000001</v>
      </c>
      <c r="Q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03">
        <f>VLOOKUP($A604+ROUND((COLUMN()-2)/24,5),АТС!$A$41:$F$784,4)+VLOOKUP($A604+ROUND((COLUMN()-2)/24,5),'Расчет сбытовых надбавок'!$B$1537:'Расчет сбытовых надбавок'!$G$2280,3)</f>
        <v>134.62</v>
      </c>
      <c r="S604" s="103">
        <f>VLOOKUP($A604+ROUND((COLUMN()-2)/24,5),АТС!$A$41:$F$784,4)+VLOOKUP($A604+ROUND((COLUMN()-2)/24,5),'Расчет сбытовых надбавок'!$B$1537:'Расчет сбытовых надбавок'!$G$2280,3)</f>
        <v>155.45999999999998</v>
      </c>
      <c r="T604" s="103">
        <f>VLOOKUP($A604+ROUND((COLUMN()-2)/24,5),АТС!$A$41:$F$784,4)+VLOOKUP($A604+ROUND((COLUMN()-2)/24,5),'Расчет сбытовых надбавок'!$B$1537:'Расчет сбытовых надбавок'!$G$2280,3)</f>
        <v>138.25</v>
      </c>
      <c r="U604" s="103">
        <f>VLOOKUP($A604+ROUND((COLUMN()-2)/24,5),АТС!$A$41:$F$784,4)+VLOOKUP($A604+ROUND((COLUMN()-2)/24,5),'Расчет сбытовых надбавок'!$B$1537:'Расчет сбытовых надбавок'!$G$2280,3)</f>
        <v>101.28</v>
      </c>
      <c r="V604" s="103">
        <f>VLOOKUP($A604+ROUND((COLUMN()-2)/24,5),АТС!$A$41:$F$784,4)+VLOOKUP($A604+ROUND((COLUMN()-2)/24,5),'Расчет сбытовых надбавок'!$B$1537:'Расчет сбытовых надбавок'!$G$2280,3)</f>
        <v>13.5</v>
      </c>
      <c r="W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3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3">
        <f t="shared" si="16"/>
        <v>42343</v>
      </c>
      <c r="B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VLOOKUP($A605+ROUND((COLUMN()-2)/24,5),АТС!$A$41:$F$784,4)+VLOOKUP($A605+ROUND((COLUMN()-2)/24,5),'Расчет сбытовых надбавок'!$B$1537:'Расчет сбытовых надбавок'!$G$2280,3)</f>
        <v>13.32</v>
      </c>
      <c r="D605" s="103">
        <f>VLOOKUP($A605+ROUND((COLUMN()-2)/24,5),АТС!$A$41:$F$784,4)+VLOOKUP($A605+ROUND((COLUMN()-2)/24,5),'Расчет сбытовых надбавок'!$B$1537:'Расчет сбытовых надбавок'!$G$2280,3)</f>
        <v>4.47</v>
      </c>
      <c r="E605" s="103">
        <f>VLOOKUP($A605+ROUND((COLUMN()-2)/24,5),АТС!$A$41:$F$784,4)+VLOOKUP($A605+ROUND((COLUMN()-2)/24,5),'Расчет сбытовых надбавок'!$B$1537:'Расчет сбытовых надбавок'!$G$2280,3)</f>
        <v>66.64</v>
      </c>
      <c r="F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03">
        <f>VLOOKUP($A605+ROUND((COLUMN()-2)/24,5),АТС!$A$41:$F$784,4)+VLOOKUP($A605+ROUND((COLUMN()-2)/24,5),'Расчет сбытовых надбавок'!$B$1537:'Расчет сбытовых надбавок'!$G$2280,3)</f>
        <v>91.38</v>
      </c>
      <c r="H605" s="103">
        <f>VLOOKUP($A605+ROUND((COLUMN()-2)/24,5),АТС!$A$41:$F$784,4)+VLOOKUP($A605+ROUND((COLUMN()-2)/24,5),'Расчет сбытовых надбавок'!$B$1537:'Расчет сбытовых надбавок'!$G$2280,3)</f>
        <v>171.12</v>
      </c>
      <c r="I605" s="103">
        <f>VLOOKUP($A605+ROUND((COLUMN()-2)/24,5),АТС!$A$41:$F$784,4)+VLOOKUP($A605+ROUND((COLUMN()-2)/24,5),'Расчет сбытовых надбавок'!$B$1537:'Расчет сбытовых надбавок'!$G$2280,3)</f>
        <v>254.95</v>
      </c>
      <c r="J605" s="103">
        <f>VLOOKUP($A605+ROUND((COLUMN()-2)/24,5),АТС!$A$41:$F$784,4)+VLOOKUP($A605+ROUND((COLUMN()-2)/24,5),'Расчет сбытовых надбавок'!$B$1537:'Расчет сбытовых надбавок'!$G$2280,3)</f>
        <v>0.04</v>
      </c>
      <c r="K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L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O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R605" s="103">
        <f>VLOOKUP($A605+ROUND((COLUMN()-2)/24,5),АТС!$A$41:$F$784,4)+VLOOKUP($A605+ROUND((COLUMN()-2)/24,5),'Расчет сбытовых надбавок'!$B$1537:'Расчет сбытовых надбавок'!$G$2280,3)</f>
        <v>742.31999999999994</v>
      </c>
      <c r="S605" s="103">
        <f>VLOOKUP($A605+ROUND((COLUMN()-2)/24,5),АТС!$A$41:$F$784,4)+VLOOKUP($A605+ROUND((COLUMN()-2)/24,5),'Расчет сбытовых надбавок'!$B$1537:'Расчет сбытовых надбавок'!$G$2280,3)</f>
        <v>965.55</v>
      </c>
      <c r="T605" s="103">
        <f>VLOOKUP($A605+ROUND((COLUMN()-2)/24,5),АТС!$A$41:$F$784,4)+VLOOKUP($A605+ROUND((COLUMN()-2)/24,5),'Расчет сбытовых надбавок'!$B$1537:'Расчет сбытовых надбавок'!$G$2280,3)</f>
        <v>159.19999999999999</v>
      </c>
      <c r="U605" s="103">
        <f>VLOOKUP($A605+ROUND((COLUMN()-2)/24,5),АТС!$A$41:$F$784,4)+VLOOKUP($A605+ROUND((COLUMN()-2)/24,5),'Расчет сбытовых надбавок'!$B$1537:'Расчет сбытовых надбавок'!$G$2280,3)</f>
        <v>292.23</v>
      </c>
      <c r="V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42344</v>
      </c>
      <c r="B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VLOOKUP($A606+ROUND((COLUMN()-2)/24,5),АТС!$A$41:$F$784,4)+VLOOKUP($A606+ROUND((COLUMN()-2)/24,5),'Расчет сбытовых надбавок'!$B$1537:'Расчет сбытовых надбавок'!$G$2280,3)</f>
        <v>85.18</v>
      </c>
      <c r="F606" s="103">
        <f>VLOOKUP($A606+ROUND((COLUMN()-2)/24,5),АТС!$A$41:$F$784,4)+VLOOKUP($A606+ROUND((COLUMN()-2)/24,5),'Расчет сбытовых надбавок'!$B$1537:'Расчет сбытовых надбавок'!$G$2280,3)</f>
        <v>157.64000000000001</v>
      </c>
      <c r="G606" s="103">
        <f>VLOOKUP($A606+ROUND((COLUMN()-2)/24,5),АТС!$A$41:$F$784,4)+VLOOKUP($A606+ROUND((COLUMN()-2)/24,5),'Расчет сбытовых надбавок'!$B$1537:'Расчет сбытовых надбавок'!$G$2280,3)</f>
        <v>92.58</v>
      </c>
      <c r="H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I606" s="103">
        <f>VLOOKUP($A606+ROUND((COLUMN()-2)/24,5),АТС!$A$41:$F$784,4)+VLOOKUP($A606+ROUND((COLUMN()-2)/24,5),'Расчет сбытовых надбавок'!$B$1537:'Расчет сбытовых надбавок'!$G$2280,3)</f>
        <v>98.2</v>
      </c>
      <c r="J606" s="103">
        <f>VLOOKUP($A606+ROUND((COLUMN()-2)/24,5),АТС!$A$41:$F$784,4)+VLOOKUP($A606+ROUND((COLUMN()-2)/24,5),'Расчет сбытовых надбавок'!$B$1537:'Расчет сбытовых надбавок'!$G$2280,3)</f>
        <v>501.21999999999997</v>
      </c>
      <c r="K606" s="103">
        <f>VLOOKUP($A606+ROUND((COLUMN()-2)/24,5),АТС!$A$41:$F$784,4)+VLOOKUP($A606+ROUND((COLUMN()-2)/24,5),'Расчет сбытовых надбавок'!$B$1537:'Расчет сбытовых надбавок'!$G$2280,3)</f>
        <v>516.99</v>
      </c>
      <c r="L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3">
        <f>VLOOKUP($A606+ROUND((COLUMN()-2)/24,5),АТС!$A$41:$F$784,4)+VLOOKUP($A606+ROUND((COLUMN()-2)/24,5),'Расчет сбытовых надбавок'!$B$1537:'Расчет сбытовых надбавок'!$G$2280,3)</f>
        <v>29</v>
      </c>
      <c r="O606" s="103">
        <f>VLOOKUP($A606+ROUND((COLUMN()-2)/24,5),АТС!$A$41:$F$784,4)+VLOOKUP($A606+ROUND((COLUMN()-2)/24,5),'Расчет сбытовых надбавок'!$B$1537:'Расчет сбытовых надбавок'!$G$2280,3)</f>
        <v>110.81</v>
      </c>
      <c r="P606" s="103">
        <f>VLOOKUP($A606+ROUND((COLUMN()-2)/24,5),АТС!$A$41:$F$784,4)+VLOOKUP($A606+ROUND((COLUMN()-2)/24,5),'Расчет сбытовых надбавок'!$B$1537:'Расчет сбытовых надбавок'!$G$2280,3)</f>
        <v>211.29</v>
      </c>
      <c r="Q606" s="103">
        <f>VLOOKUP($A606+ROUND((COLUMN()-2)/24,5),АТС!$A$41:$F$784,4)+VLOOKUP($A606+ROUND((COLUMN()-2)/24,5),'Расчет сбытовых надбавок'!$B$1537:'Расчет сбытовых надбавок'!$G$2280,3)</f>
        <v>207.58999999999997</v>
      </c>
      <c r="R606" s="103">
        <f>VLOOKUP($A606+ROUND((COLUMN()-2)/24,5),АТС!$A$41:$F$784,4)+VLOOKUP($A606+ROUND((COLUMN()-2)/24,5),'Расчет сбытовых надбавок'!$B$1537:'Расчет сбытовых надбавок'!$G$2280,3)</f>
        <v>215.73</v>
      </c>
      <c r="S606" s="103">
        <f>VLOOKUP($A606+ROUND((COLUMN()-2)/24,5),АТС!$A$41:$F$784,4)+VLOOKUP($A606+ROUND((COLUMN()-2)/24,5),'Расчет сбытовых надбавок'!$B$1537:'Расчет сбытовых надбавок'!$G$2280,3)</f>
        <v>166.91</v>
      </c>
      <c r="T606" s="103">
        <f>VLOOKUP($A606+ROUND((COLUMN()-2)/24,5),АТС!$A$41:$F$784,4)+VLOOKUP($A606+ROUND((COLUMN()-2)/24,5),'Расчет сбытовых надбавок'!$B$1537:'Расчет сбытовых надбавок'!$G$2280,3)</f>
        <v>141.23000000000002</v>
      </c>
      <c r="U606" s="103">
        <f>VLOOKUP($A606+ROUND((COLUMN()-2)/24,5),АТС!$A$41:$F$784,4)+VLOOKUP($A606+ROUND((COLUMN()-2)/24,5),'Расчет сбытовых надбавок'!$B$1537:'Расчет сбытовых надбавок'!$G$2280,3)</f>
        <v>5.63</v>
      </c>
      <c r="V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03">
        <f>VLOOKUP($A606+ROUND((COLUMN()-2)/24,5),АТС!$A$41:$F$784,4)+VLOOKUP($A606+ROUND((COLUMN()-2)/24,5),'Расчет сбытовых надбавок'!$B$1537:'Расчет сбытовых надбавок'!$G$2280,3)</f>
        <v>0.08</v>
      </c>
      <c r="X606" s="103">
        <f>VLOOKUP($A606+ROUND((COLUMN()-2)/24,5),АТС!$A$41:$F$784,4)+VLOOKUP($A606+ROUND((COLUMN()-2)/24,5),'Расчет сбытовых надбавок'!$B$1537:'Расчет сбытовых надбавок'!$G$2280,3)</f>
        <v>324.98</v>
      </c>
      <c r="Y606" s="103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42345</v>
      </c>
      <c r="B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VLOOKUP($A607+ROUND((COLUMN()-2)/24,5),АТС!$A$41:$F$784,4)+VLOOKUP($A607+ROUND((COLUMN()-2)/24,5),'Расчет сбытовых надбавок'!$B$1537:'Расчет сбытовых надбавок'!$G$2280,3)</f>
        <v>47.51</v>
      </c>
      <c r="F607" s="103">
        <f>VLOOKUP($A607+ROUND((COLUMN()-2)/24,5),АТС!$A$41:$F$784,4)+VLOOKUP($A607+ROUND((COLUMN()-2)/24,5),'Расчет сбытовых надбавок'!$B$1537:'Расчет сбытовых надбавок'!$G$2280,3)</f>
        <v>62.33</v>
      </c>
      <c r="G607" s="103">
        <f>VLOOKUP($A607+ROUND((COLUMN()-2)/24,5),АТС!$A$41:$F$784,4)+VLOOKUP($A607+ROUND((COLUMN()-2)/24,5),'Расчет сбытовых надбавок'!$B$1537:'Расчет сбытовых надбавок'!$G$2280,3)</f>
        <v>209.16</v>
      </c>
      <c r="H607" s="103">
        <f>VLOOKUP($A607+ROUND((COLUMN()-2)/24,5),АТС!$A$41:$F$784,4)+VLOOKUP($A607+ROUND((COLUMN()-2)/24,5),'Расчет сбытовых надбавок'!$B$1537:'Расчет сбытовых надбавок'!$G$2280,3)</f>
        <v>315.8</v>
      </c>
      <c r="I607" s="103">
        <f>VLOOKUP($A607+ROUND((COLUMN()-2)/24,5),АТС!$A$41:$F$784,4)+VLOOKUP($A607+ROUND((COLUMN()-2)/24,5),'Расчет сбытовых надбавок'!$B$1537:'Расчет сбытовых надбавок'!$G$2280,3)</f>
        <v>167.76999999999998</v>
      </c>
      <c r="J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VLOOKUP($A607+ROUND((COLUMN()-2)/24,5),АТС!$A$41:$F$784,4)+VLOOKUP($A607+ROUND((COLUMN()-2)/24,5),'Расчет сбытовых надбавок'!$B$1537:'Расчет сбытовых надбавок'!$G$2280,3)</f>
        <v>1.1400000000000001</v>
      </c>
      <c r="Q607" s="103">
        <f>VLOOKUP($A607+ROUND((COLUMN()-2)/24,5),АТС!$A$41:$F$784,4)+VLOOKUP($A607+ROUND((COLUMN()-2)/24,5),'Расчет сбытовых надбавок'!$B$1537:'Расчет сбытовых надбавок'!$G$2280,3)</f>
        <v>102.28</v>
      </c>
      <c r="R607" s="103">
        <f>VLOOKUP($A607+ROUND((COLUMN()-2)/24,5),АТС!$A$41:$F$784,4)+VLOOKUP($A607+ROUND((COLUMN()-2)/24,5),'Расчет сбытовых надбавок'!$B$1537:'Расчет сбытовых надбавок'!$G$2280,3)</f>
        <v>111.62</v>
      </c>
      <c r="S607" s="103">
        <f>VLOOKUP($A607+ROUND((COLUMN()-2)/24,5),АТС!$A$41:$F$784,4)+VLOOKUP($A607+ROUND((COLUMN()-2)/24,5),'Расчет сбытовых надбавок'!$B$1537:'Расчет сбытовых надбавок'!$G$2280,3)</f>
        <v>0.61</v>
      </c>
      <c r="T607" s="103">
        <f>VLOOKUP($A607+ROUND((COLUMN()-2)/24,5),АТС!$A$41:$F$784,4)+VLOOKUP($A607+ROUND((COLUMN()-2)/24,5),'Расчет сбытовых надбавок'!$B$1537:'Расчет сбытовых надбавок'!$G$2280,3)</f>
        <v>33.78</v>
      </c>
      <c r="U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42346</v>
      </c>
      <c r="B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3">
        <f>VLOOKUP($A608+ROUND((COLUMN()-2)/24,5),АТС!$A$41:$F$784,4)+VLOOKUP($A608+ROUND((COLUMN()-2)/24,5),'Расчет сбытовых надбавок'!$B$1537:'Расчет сбытовых надбавок'!$G$2280,3)</f>
        <v>41.19</v>
      </c>
      <c r="G608" s="103">
        <f>VLOOKUP($A608+ROUND((COLUMN()-2)/24,5),АТС!$A$41:$F$784,4)+VLOOKUP($A608+ROUND((COLUMN()-2)/24,5),'Расчет сбытовых надбавок'!$B$1537:'Расчет сбытовых надбавок'!$G$2280,3)</f>
        <v>233.73</v>
      </c>
      <c r="H608" s="103">
        <f>VLOOKUP($A608+ROUND((COLUMN()-2)/24,5),АТС!$A$41:$F$784,4)+VLOOKUP($A608+ROUND((COLUMN()-2)/24,5),'Расчет сбытовых надбавок'!$B$1537:'Расчет сбытовых надбавок'!$G$2280,3)</f>
        <v>536.62</v>
      </c>
      <c r="I608" s="103">
        <f>VLOOKUP($A608+ROUND((COLUMN()-2)/24,5),АТС!$A$41:$F$784,4)+VLOOKUP($A608+ROUND((COLUMN()-2)/24,5),'Расчет сбытовых надбавок'!$B$1537:'Расчет сбытовых надбавок'!$G$2280,3)</f>
        <v>241.51999999999998</v>
      </c>
      <c r="J608" s="103">
        <f>VLOOKUP($A608+ROUND((COLUMN()-2)/24,5),АТС!$A$41:$F$784,4)+VLOOKUP($A608+ROUND((COLUMN()-2)/24,5),'Расчет сбытовых надбавок'!$B$1537:'Расчет сбытовых надбавок'!$G$2280,3)</f>
        <v>144.85</v>
      </c>
      <c r="K608" s="103">
        <f>VLOOKUP($A608+ROUND((COLUMN()-2)/24,5),АТС!$A$41:$F$784,4)+VLOOKUP($A608+ROUND((COLUMN()-2)/24,5),'Расчет сбытовых надбавок'!$B$1537:'Расчет сбытовых надбавок'!$G$2280,3)</f>
        <v>93.589999999999989</v>
      </c>
      <c r="L608" s="103">
        <f>VLOOKUP($A608+ROUND((COLUMN()-2)/24,5),АТС!$A$41:$F$784,4)+VLOOKUP($A608+ROUND((COLUMN()-2)/24,5),'Расчет сбытовых надбавок'!$B$1537:'Расчет сбытовых надбавок'!$G$2280,3)</f>
        <v>57.510000000000005</v>
      </c>
      <c r="M608" s="103">
        <f>VLOOKUP($A608+ROUND((COLUMN()-2)/24,5),АТС!$A$41:$F$784,4)+VLOOKUP($A608+ROUND((COLUMN()-2)/24,5),'Расчет сбытовых надбавок'!$B$1537:'Расчет сбытовых надбавок'!$G$2280,3)</f>
        <v>29.92</v>
      </c>
      <c r="N608" s="103">
        <f>VLOOKUP($A608+ROUND((COLUMN()-2)/24,5),АТС!$A$41:$F$784,4)+VLOOKUP($A608+ROUND((COLUMN()-2)/24,5),'Расчет сбытовых надбавок'!$B$1537:'Расчет сбытовых надбавок'!$G$2280,3)</f>
        <v>11.950000000000001</v>
      </c>
      <c r="O608" s="103">
        <f>VLOOKUP($A608+ROUND((COLUMN()-2)/24,5),АТС!$A$41:$F$784,4)+VLOOKUP($A608+ROUND((COLUMN()-2)/24,5),'Расчет сбытовых надбавок'!$B$1537:'Расчет сбытовых надбавок'!$G$2280,3)</f>
        <v>2.91</v>
      </c>
      <c r="P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03">
        <f>VLOOKUP($A608+ROUND((COLUMN()-2)/24,5),АТС!$A$41:$F$784,4)+VLOOKUP($A608+ROUND((COLUMN()-2)/24,5),'Расчет сбытовых надбавок'!$B$1537:'Расчет сбытовых надбавок'!$G$2280,3)</f>
        <v>12.540000000000001</v>
      </c>
      <c r="R608" s="103">
        <f>VLOOKUP($A608+ROUND((COLUMN()-2)/24,5),АТС!$A$41:$F$784,4)+VLOOKUP($A608+ROUND((COLUMN()-2)/24,5),'Расчет сбытовых надбавок'!$B$1537:'Расчет сбытовых надбавок'!$G$2280,3)</f>
        <v>98.95</v>
      </c>
      <c r="S608" s="103">
        <f>VLOOKUP($A608+ROUND((COLUMN()-2)/24,5),АТС!$A$41:$F$784,4)+VLOOKUP($A608+ROUND((COLUMN()-2)/24,5),'Расчет сбытовых надбавок'!$B$1537:'Расчет сбытовых надбавок'!$G$2280,3)</f>
        <v>39.879999999999995</v>
      </c>
      <c r="T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3">
        <f t="shared" si="16"/>
        <v>42347</v>
      </c>
      <c r="B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VLOOKUP($A609+ROUND((COLUMN()-2)/24,5),АТС!$A$41:$F$784,4)+VLOOKUP($A609+ROUND((COLUMN()-2)/24,5),'Расчет сбытовых надбавок'!$B$1537:'Расчет сбытовых надбавок'!$G$2280,3)</f>
        <v>83.36</v>
      </c>
      <c r="F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3">
        <f>VLOOKUP($A609+ROUND((COLUMN()-2)/24,5),АТС!$A$41:$F$784,4)+VLOOKUP($A609+ROUND((COLUMN()-2)/24,5),'Расчет сбытовых надбавок'!$B$1537:'Расчет сбытовых надбавок'!$G$2280,3)</f>
        <v>133.09</v>
      </c>
      <c r="H609" s="103">
        <f>VLOOKUP($A609+ROUND((COLUMN()-2)/24,5),АТС!$A$41:$F$784,4)+VLOOKUP($A609+ROUND((COLUMN()-2)/24,5),'Расчет сбытовых надбавок'!$B$1537:'Расчет сбытовых надбавок'!$G$2280,3)</f>
        <v>367.51</v>
      </c>
      <c r="I609" s="103">
        <f>VLOOKUP($A609+ROUND((COLUMN()-2)/24,5),АТС!$A$41:$F$784,4)+VLOOKUP($A609+ROUND((COLUMN()-2)/24,5),'Расчет сбытовых надбавок'!$B$1537:'Расчет сбытовых надбавок'!$G$2280,3)</f>
        <v>23.19</v>
      </c>
      <c r="J609" s="103">
        <f>VLOOKUP($A609+ROUND((COLUMN()-2)/24,5),АТС!$A$41:$F$784,4)+VLOOKUP($A609+ROUND((COLUMN()-2)/24,5),'Расчет сбытовых надбавок'!$B$1537:'Расчет сбытовых надбавок'!$G$2280,3)</f>
        <v>1.24</v>
      </c>
      <c r="K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P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R609" s="103">
        <f>VLOOKUP($A609+ROUND((COLUMN()-2)/24,5),АТС!$A$41:$F$784,4)+VLOOKUP($A609+ROUND((COLUMN()-2)/24,5),'Расчет сбытовых надбавок'!$B$1537:'Расчет сбытовых надбавок'!$G$2280,3)</f>
        <v>53.45</v>
      </c>
      <c r="S609" s="103">
        <f>VLOOKUP($A609+ROUND((COLUMN()-2)/24,5),АТС!$A$41:$F$784,4)+VLOOKUP($A609+ROUND((COLUMN()-2)/24,5),'Расчет сбытовых надбавок'!$B$1537:'Расчет сбытовых надбавок'!$G$2280,3)</f>
        <v>20.54</v>
      </c>
      <c r="T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03">
        <f>VLOOKUP($A609+ROUND((COLUMN()-2)/24,5),АТС!$A$41:$F$784,4)+VLOOKUP($A609+ROUND((COLUMN()-2)/24,5),'Расчет сбытовых надбавок'!$B$1537:'Расчет сбытовых надбавок'!$G$2280,3)</f>
        <v>0.01</v>
      </c>
      <c r="W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3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3">
        <f t="shared" si="16"/>
        <v>42348</v>
      </c>
      <c r="B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3">
        <f>VLOOKUP($A610+ROUND((COLUMN()-2)/24,5),АТС!$A$41:$F$784,4)+VLOOKUP($A610+ROUND((COLUMN()-2)/24,5),'Расчет сбытовых надбавок'!$B$1537:'Расчет сбытовых надбавок'!$G$2280,3)</f>
        <v>15.38</v>
      </c>
      <c r="F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3">
        <f>VLOOKUP($A610+ROUND((COLUMN()-2)/24,5),АТС!$A$41:$F$784,4)+VLOOKUP($A610+ROUND((COLUMN()-2)/24,5),'Расчет сбытовых надбавок'!$B$1537:'Расчет сбытовых надбавок'!$G$2280,3)</f>
        <v>119.35</v>
      </c>
      <c r="H610" s="103">
        <f>VLOOKUP($A610+ROUND((COLUMN()-2)/24,5),АТС!$A$41:$F$784,4)+VLOOKUP($A610+ROUND((COLUMN()-2)/24,5),'Расчет сбытовых надбавок'!$B$1537:'Расчет сбытовых надбавок'!$G$2280,3)</f>
        <v>272.91999999999996</v>
      </c>
      <c r="I610" s="103">
        <f>VLOOKUP($A610+ROUND((COLUMN()-2)/24,5),АТС!$A$41:$F$784,4)+VLOOKUP($A610+ROUND((COLUMN()-2)/24,5),'Расчет сбытовых надбавок'!$B$1537:'Расчет сбытовых надбавок'!$G$2280,3)</f>
        <v>323.19</v>
      </c>
      <c r="J610" s="103">
        <f>VLOOKUP($A610+ROUND((COLUMN()-2)/24,5),АТС!$A$41:$F$784,4)+VLOOKUP($A610+ROUND((COLUMN()-2)/24,5),'Расчет сбытовых надбавок'!$B$1537:'Расчет сбытовых надбавок'!$G$2280,3)</f>
        <v>26.5</v>
      </c>
      <c r="K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03">
        <f>VLOOKUP($A610+ROUND((COLUMN()-2)/24,5),АТС!$A$41:$F$784,4)+VLOOKUP($A610+ROUND((COLUMN()-2)/24,5),'Расчет сбытовых надбавок'!$B$1537:'Расчет сбытовых надбавок'!$G$2280,3)</f>
        <v>19.55</v>
      </c>
      <c r="S610" s="103">
        <f>VLOOKUP($A610+ROUND((COLUMN()-2)/24,5),АТС!$A$41:$F$784,4)+VLOOKUP($A610+ROUND((COLUMN()-2)/24,5),'Расчет сбытовых надбавок'!$B$1537:'Расчет сбытовых надбавок'!$G$2280,3)</f>
        <v>70.300000000000011</v>
      </c>
      <c r="T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03">
        <f>VLOOKUP($A610+ROUND((COLUMN()-2)/24,5),АТС!$A$41:$F$784,4)+VLOOKUP($A610+ROUND((COLUMN()-2)/24,5),'Расчет сбытовых надбавок'!$B$1537:'Расчет сбытовых надбавок'!$G$2280,3)</f>
        <v>0.01</v>
      </c>
      <c r="V610" s="103">
        <f>VLOOKUP($A610+ROUND((COLUMN()-2)/24,5),АТС!$A$41:$F$784,4)+VLOOKUP($A610+ROUND((COLUMN()-2)/24,5),'Расчет сбытовых надбавок'!$B$1537:'Расчет сбытовых надбавок'!$G$2280,3)</f>
        <v>53.29</v>
      </c>
      <c r="W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42349</v>
      </c>
      <c r="B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3">
        <f>VLOOKUP($A611+ROUND((COLUMN()-2)/24,5),АТС!$A$41:$F$784,4)+VLOOKUP($A611+ROUND((COLUMN()-2)/24,5),'Расчет сбытовых надбавок'!$B$1537:'Расчет сбытовых надбавок'!$G$2280,3)</f>
        <v>28.450000000000003</v>
      </c>
      <c r="F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03">
        <f>VLOOKUP($A611+ROUND((COLUMN()-2)/24,5),АТС!$A$41:$F$784,4)+VLOOKUP($A611+ROUND((COLUMN()-2)/24,5),'Расчет сбытовых надбавок'!$B$1537:'Расчет сбытовых надбавок'!$G$2280,3)</f>
        <v>124.69</v>
      </c>
      <c r="H611" s="103">
        <f>VLOOKUP($A611+ROUND((COLUMN()-2)/24,5),АТС!$A$41:$F$784,4)+VLOOKUP($A611+ROUND((COLUMN()-2)/24,5),'Расчет сбытовых надбавок'!$B$1537:'Расчет сбытовых надбавок'!$G$2280,3)</f>
        <v>330.34000000000003</v>
      </c>
      <c r="I611" s="103">
        <f>VLOOKUP($A611+ROUND((COLUMN()-2)/24,5),АТС!$A$41:$F$784,4)+VLOOKUP($A611+ROUND((COLUMN()-2)/24,5),'Расчет сбытовых надбавок'!$B$1537:'Расчет сбытовых надбавок'!$G$2280,3)</f>
        <v>209.98000000000002</v>
      </c>
      <c r="J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M611" s="103">
        <f>VLOOKUP($A611+ROUND((COLUMN()-2)/24,5),АТС!$A$41:$F$784,4)+VLOOKUP($A611+ROUND((COLUMN()-2)/24,5),'Расчет сбытовых надбавок'!$B$1537:'Расчет сбытовых надбавок'!$G$2280,3)</f>
        <v>0.01</v>
      </c>
      <c r="N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3">
        <f>VLOOKUP($A611+ROUND((COLUMN()-2)/24,5),АТС!$A$41:$F$784,4)+VLOOKUP($A611+ROUND((COLUMN()-2)/24,5),'Расчет сбытовых надбавок'!$B$1537:'Расчет сбытовых надбавок'!$G$2280,3)</f>
        <v>14.36</v>
      </c>
      <c r="R611" s="103">
        <f>VLOOKUP($A611+ROUND((COLUMN()-2)/24,5),АТС!$A$41:$F$784,4)+VLOOKUP($A611+ROUND((COLUMN()-2)/24,5),'Расчет сбытовых надбавок'!$B$1537:'Расчет сбытовых надбавок'!$G$2280,3)</f>
        <v>181.1</v>
      </c>
      <c r="S611" s="103">
        <f>VLOOKUP($A611+ROUND((COLUMN()-2)/24,5),АТС!$A$41:$F$784,4)+VLOOKUP($A611+ROUND((COLUMN()-2)/24,5),'Расчет сбытовых надбавок'!$B$1537:'Расчет сбытовых надбавок'!$G$2280,3)</f>
        <v>149.31</v>
      </c>
      <c r="T611" s="103">
        <f>VLOOKUP($A611+ROUND((COLUMN()-2)/24,5),АТС!$A$41:$F$784,4)+VLOOKUP($A611+ROUND((COLUMN()-2)/24,5),'Расчет сбытовых надбавок'!$B$1537:'Расчет сбытовых надбавок'!$G$2280,3)</f>
        <v>162.81</v>
      </c>
      <c r="U611" s="103">
        <f>VLOOKUP($A611+ROUND((COLUMN()-2)/24,5),АТС!$A$41:$F$784,4)+VLOOKUP($A611+ROUND((COLUMN()-2)/24,5),'Расчет сбытовых надбавок'!$B$1537:'Расчет сбытовых надбавок'!$G$2280,3)</f>
        <v>136.09</v>
      </c>
      <c r="V611" s="103">
        <f>VLOOKUP($A611+ROUND((COLUMN()-2)/24,5),АТС!$A$41:$F$784,4)+VLOOKUP($A611+ROUND((COLUMN()-2)/24,5),'Расчет сбытовых надбавок'!$B$1537:'Расчет сбытовых надбавок'!$G$2280,3)</f>
        <v>159.76</v>
      </c>
      <c r="W611" s="103">
        <f>VLOOKUP($A611+ROUND((COLUMN()-2)/24,5),АТС!$A$41:$F$784,4)+VLOOKUP($A611+ROUND((COLUMN()-2)/24,5),'Расчет сбытовых надбавок'!$B$1537:'Расчет сбытовых надбавок'!$G$2280,3)</f>
        <v>81.87</v>
      </c>
      <c r="X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3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42350</v>
      </c>
      <c r="B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03">
        <f>VLOOKUP($A612+ROUND((COLUMN()-2)/24,5),АТС!$A$41:$F$784,4)+VLOOKUP($A612+ROUND((COLUMN()-2)/24,5),'Расчет сбытовых надбавок'!$B$1537:'Расчет сбытовых надбавок'!$G$2280,3)</f>
        <v>4.49</v>
      </c>
      <c r="G612" s="103">
        <f>VLOOKUP($A612+ROUND((COLUMN()-2)/24,5),АТС!$A$41:$F$784,4)+VLOOKUP($A612+ROUND((COLUMN()-2)/24,5),'Расчет сбытовых надбавок'!$B$1537:'Расчет сбытовых надбавок'!$G$2280,3)</f>
        <v>256.61</v>
      </c>
      <c r="H612" s="103">
        <f>VLOOKUP($A612+ROUND((COLUMN()-2)/24,5),АТС!$A$41:$F$784,4)+VLOOKUP($A612+ROUND((COLUMN()-2)/24,5),'Расчет сбытовых надбавок'!$B$1537:'Расчет сбытовых надбавок'!$G$2280,3)</f>
        <v>18.649999999999999</v>
      </c>
      <c r="I612" s="103">
        <f>VLOOKUP($A612+ROUND((COLUMN()-2)/24,5),АТС!$A$41:$F$784,4)+VLOOKUP($A612+ROUND((COLUMN()-2)/24,5),'Расчет сбытовых надбавок'!$B$1537:'Расчет сбытовых надбавок'!$G$2280,3)</f>
        <v>141.54000000000002</v>
      </c>
      <c r="J612" s="103">
        <f>VLOOKUP($A612+ROUND((COLUMN()-2)/24,5),АТС!$A$41:$F$784,4)+VLOOKUP($A612+ROUND((COLUMN()-2)/24,5),'Расчет сбытовых надбавок'!$B$1537:'Расчет сбытовых надбавок'!$G$2280,3)</f>
        <v>80.540000000000006</v>
      </c>
      <c r="K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03">
        <f>VLOOKUP($A612+ROUND((COLUMN()-2)/24,5),АТС!$A$41:$F$784,4)+VLOOKUP($A612+ROUND((COLUMN()-2)/24,5),'Расчет сбытовых надбавок'!$B$1537:'Расчет сбытовых надбавок'!$G$2280,3)</f>
        <v>22.68</v>
      </c>
      <c r="R612" s="103">
        <f>VLOOKUP($A612+ROUND((COLUMN()-2)/24,5),АТС!$A$41:$F$784,4)+VLOOKUP($A612+ROUND((COLUMN()-2)/24,5),'Расчет сбытовых надбавок'!$B$1537:'Расчет сбытовых надбавок'!$G$2280,3)</f>
        <v>240.16</v>
      </c>
      <c r="S612" s="103">
        <f>VLOOKUP($A612+ROUND((COLUMN()-2)/24,5),АТС!$A$41:$F$784,4)+VLOOKUP($A612+ROUND((COLUMN()-2)/24,5),'Расчет сбытовых надбавок'!$B$1537:'Расчет сбытовых надбавок'!$G$2280,3)</f>
        <v>44.519999999999996</v>
      </c>
      <c r="T612" s="103">
        <f>VLOOKUP($A612+ROUND((COLUMN()-2)/24,5),АТС!$A$41:$F$784,4)+VLOOKUP($A612+ROUND((COLUMN()-2)/24,5),'Расчет сбытовых надбавок'!$B$1537:'Расчет сбытовых надбавок'!$G$2280,3)</f>
        <v>35.14</v>
      </c>
      <c r="U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3">
        <f>VLOOKUP($A612+ROUND((COLUMN()-2)/24,5),АТС!$A$41:$F$784,4)+VLOOKUP($A612+ROUND((COLUMN()-2)/24,5),'Расчет сбытовых надбавок'!$B$1537:'Расчет сбытовых надбавок'!$G$2280,3)</f>
        <v>0.01</v>
      </c>
      <c r="X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3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42351</v>
      </c>
      <c r="B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3">
        <f>VLOOKUP($A613+ROUND((COLUMN()-2)/24,5),АТС!$A$41:$F$784,4)+VLOOKUP($A613+ROUND((COLUMN()-2)/24,5),'Расчет сбытовых надбавок'!$B$1537:'Расчет сбытовых надбавок'!$G$2280,3)</f>
        <v>1.1599999999999999</v>
      </c>
      <c r="D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3">
        <f>VLOOKUP($A613+ROUND((COLUMN()-2)/24,5),АТС!$A$41:$F$784,4)+VLOOKUP($A613+ROUND((COLUMN()-2)/24,5),'Расчет сбытовых надбавок'!$B$1537:'Расчет сбытовых надбавок'!$G$2280,3)</f>
        <v>21.09</v>
      </c>
      <c r="F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3">
        <f>VLOOKUP($A613+ROUND((COLUMN()-2)/24,5),АТС!$A$41:$F$784,4)+VLOOKUP($A613+ROUND((COLUMN()-2)/24,5),'Расчет сбытовых надбавок'!$B$1537:'Расчет сбытовых надбавок'!$G$2280,3)</f>
        <v>39.269999999999996</v>
      </c>
      <c r="H613" s="103">
        <f>VLOOKUP($A613+ROUND((COLUMN()-2)/24,5),АТС!$A$41:$F$784,4)+VLOOKUP($A613+ROUND((COLUMN()-2)/24,5),'Расчет сбытовых надбавок'!$B$1537:'Расчет сбытовых надбавок'!$G$2280,3)</f>
        <v>139.80000000000001</v>
      </c>
      <c r="I613" s="103">
        <f>VLOOKUP($A613+ROUND((COLUMN()-2)/24,5),АТС!$A$41:$F$784,4)+VLOOKUP($A613+ROUND((COLUMN()-2)/24,5),'Расчет сбытовых надбавок'!$B$1537:'Расчет сбытовых надбавок'!$G$2280,3)</f>
        <v>274.68</v>
      </c>
      <c r="J613" s="103">
        <f>VLOOKUP($A613+ROUND((COLUMN()-2)/24,5),АТС!$A$41:$F$784,4)+VLOOKUP($A613+ROUND((COLUMN()-2)/24,5),'Расчет сбытовых надбавок'!$B$1537:'Расчет сбытовых надбавок'!$G$2280,3)</f>
        <v>333.71000000000004</v>
      </c>
      <c r="K613" s="103">
        <f>VLOOKUP($A613+ROUND((COLUMN()-2)/24,5),АТС!$A$41:$F$784,4)+VLOOKUP($A613+ROUND((COLUMN()-2)/24,5),'Расчет сбытовых надбавок'!$B$1537:'Расчет сбытовых надбавок'!$G$2280,3)</f>
        <v>246.33999999999997</v>
      </c>
      <c r="L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3">
        <f>VLOOKUP($A613+ROUND((COLUMN()-2)/24,5),АТС!$A$41:$F$784,4)+VLOOKUP($A613+ROUND((COLUMN()-2)/24,5),'Расчет сбытовых надбавок'!$B$1537:'Расчет сбытовых надбавок'!$G$2280,3)</f>
        <v>30.950000000000003</v>
      </c>
      <c r="Q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3">
        <f>VLOOKUP($A613+ROUND((COLUMN()-2)/24,5),АТС!$A$41:$F$784,4)+VLOOKUP($A613+ROUND((COLUMN()-2)/24,5),'Расчет сбытовых надбавок'!$B$1537:'Расчет сбытовых надбавок'!$G$2280,3)</f>
        <v>268.83000000000004</v>
      </c>
      <c r="S613" s="103">
        <f>VLOOKUP($A613+ROUND((COLUMN()-2)/24,5),АТС!$A$41:$F$784,4)+VLOOKUP($A613+ROUND((COLUMN()-2)/24,5),'Расчет сбытовых надбавок'!$B$1537:'Расчет сбытовых надбавок'!$G$2280,3)</f>
        <v>30.2</v>
      </c>
      <c r="T613" s="103">
        <f>VLOOKUP($A613+ROUND((COLUMN()-2)/24,5),АТС!$A$41:$F$784,4)+VLOOKUP($A613+ROUND((COLUMN()-2)/24,5),'Расчет сбытовых надбавок'!$B$1537:'Расчет сбытовых надбавок'!$G$2280,3)</f>
        <v>18.68</v>
      </c>
      <c r="U613" s="103">
        <f>VLOOKUP($A613+ROUND((COLUMN()-2)/24,5),АТС!$A$41:$F$784,4)+VLOOKUP($A613+ROUND((COLUMN()-2)/24,5),'Расчет сбытовых надбавок'!$B$1537:'Расчет сбытовых надбавок'!$G$2280,3)</f>
        <v>0.1</v>
      </c>
      <c r="V613" s="103">
        <f>VLOOKUP($A613+ROUND((COLUMN()-2)/24,5),АТС!$A$41:$F$784,4)+VLOOKUP($A613+ROUND((COLUMN()-2)/24,5),'Расчет сбытовых надбавок'!$B$1537:'Расчет сбытовых надбавок'!$G$2280,3)</f>
        <v>0.01</v>
      </c>
      <c r="W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3">
        <f>VLOOKUP($A613+ROUND((COLUMN()-2)/24,5),АТС!$A$41:$F$784,4)+VLOOKUP($A613+ROUND((COLUMN()-2)/24,5),'Расчет сбытовых надбавок'!$B$1537:'Расчет сбытовых надбавок'!$G$2280,3)</f>
        <v>0.18</v>
      </c>
      <c r="Y613" s="103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3">
        <f t="shared" si="16"/>
        <v>42352</v>
      </c>
      <c r="B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03">
        <f>VLOOKUP($A614+ROUND((COLUMN()-2)/24,5),АТС!$A$41:$F$784,4)+VLOOKUP($A614+ROUND((COLUMN()-2)/24,5),'Расчет сбытовых надбавок'!$B$1537:'Расчет сбытовых надбавок'!$G$2280,3)</f>
        <v>406.48</v>
      </c>
      <c r="I614" s="103">
        <f>VLOOKUP($A614+ROUND((COLUMN()-2)/24,5),АТС!$A$41:$F$784,4)+VLOOKUP($A614+ROUND((COLUMN()-2)/24,5),'Расчет сбытовых надбавок'!$B$1537:'Расчет сбытовых надбавок'!$G$2280,3)</f>
        <v>543.49</v>
      </c>
      <c r="J614" s="103">
        <f>VLOOKUP($A614+ROUND((COLUMN()-2)/24,5),АТС!$A$41:$F$784,4)+VLOOKUP($A614+ROUND((COLUMN()-2)/24,5),'Расчет сбытовых надбавок'!$B$1537:'Расчет сбытовых надбавок'!$G$2280,3)</f>
        <v>108.26</v>
      </c>
      <c r="K614" s="103">
        <f>VLOOKUP($A614+ROUND((COLUMN()-2)/24,5),АТС!$A$41:$F$784,4)+VLOOKUP($A614+ROUND((COLUMN()-2)/24,5),'Расчет сбытовых надбавок'!$B$1537:'Расчет сбытовых надбавок'!$G$2280,3)</f>
        <v>36.28</v>
      </c>
      <c r="L614" s="103">
        <f>VLOOKUP($A614+ROUND((COLUMN()-2)/24,5),АТС!$A$41:$F$784,4)+VLOOKUP($A614+ROUND((COLUMN()-2)/24,5),'Расчет сбытовых надбавок'!$B$1537:'Расчет сбытовых надбавок'!$G$2280,3)</f>
        <v>7.24</v>
      </c>
      <c r="M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03">
        <f>VLOOKUP($A614+ROUND((COLUMN()-2)/24,5),АТС!$A$41:$F$784,4)+VLOOKUP($A614+ROUND((COLUMN()-2)/24,5),'Расчет сбытовых надбавок'!$B$1537:'Расчет сбытовых надбавок'!$G$2280,3)</f>
        <v>68.06</v>
      </c>
      <c r="Q614" s="103">
        <f>VLOOKUP($A614+ROUND((COLUMN()-2)/24,5),АТС!$A$41:$F$784,4)+VLOOKUP($A614+ROUND((COLUMN()-2)/24,5),'Расчет сбытовых надбавок'!$B$1537:'Расчет сбытовых надбавок'!$G$2280,3)</f>
        <v>1079.72</v>
      </c>
      <c r="R614" s="103">
        <f>VLOOKUP($A614+ROUND((COLUMN()-2)/24,5),АТС!$A$41:$F$784,4)+VLOOKUP($A614+ROUND((COLUMN()-2)/24,5),'Расчет сбытовых надбавок'!$B$1537:'Расчет сбытовых надбавок'!$G$2280,3)</f>
        <v>236.32999999999998</v>
      </c>
      <c r="S614" s="103">
        <f>VLOOKUP($A614+ROUND((COLUMN()-2)/24,5),АТС!$A$41:$F$784,4)+VLOOKUP($A614+ROUND((COLUMN()-2)/24,5),'Расчет сбытовых надбавок'!$B$1537:'Расчет сбытовых надбавок'!$G$2280,3)</f>
        <v>186.55</v>
      </c>
      <c r="T614" s="103">
        <f>VLOOKUP($A614+ROUND((COLUMN()-2)/24,5),АТС!$A$41:$F$784,4)+VLOOKUP($A614+ROUND((COLUMN()-2)/24,5),'Расчет сбытовых надбавок'!$B$1537:'Расчет сбытовых надбавок'!$G$2280,3)</f>
        <v>167.79000000000002</v>
      </c>
      <c r="U614" s="103">
        <f>VLOOKUP($A614+ROUND((COLUMN()-2)/24,5),АТС!$A$41:$F$784,4)+VLOOKUP($A614+ROUND((COLUMN()-2)/24,5),'Расчет сбытовых надбавок'!$B$1537:'Расчет сбытовых надбавок'!$G$2280,3)</f>
        <v>141.18</v>
      </c>
      <c r="V614" s="103">
        <f>VLOOKUP($A614+ROUND((COLUMN()-2)/24,5),АТС!$A$41:$F$784,4)+VLOOKUP($A614+ROUND((COLUMN()-2)/24,5),'Расчет сбытовых надбавок'!$B$1537:'Расчет сбытовых надбавок'!$G$2280,3)</f>
        <v>330.26</v>
      </c>
      <c r="W614" s="103">
        <f>VLOOKUP($A614+ROUND((COLUMN()-2)/24,5),АТС!$A$41:$F$784,4)+VLOOKUP($A614+ROUND((COLUMN()-2)/24,5),'Расчет сбытовых надбавок'!$B$1537:'Расчет сбытовых надбавок'!$G$2280,3)</f>
        <v>41.74</v>
      </c>
      <c r="X614" s="103">
        <f>VLOOKUP($A614+ROUND((COLUMN()-2)/24,5),АТС!$A$41:$F$784,4)+VLOOKUP($A614+ROUND((COLUMN()-2)/24,5),'Расчет сбытовых надбавок'!$B$1537:'Расчет сбытовых надбавок'!$G$2280,3)</f>
        <v>229.94</v>
      </c>
      <c r="Y614" s="103">
        <f>VLOOKUP($A614+ROUND((COLUMN()-2)/24,5),АТС!$A$41:$F$784,4)+VLOOKUP($A614+ROUND((COLUMN()-2)/24,5),'Расчет сбытовых надбавок'!$B$1537:'Расчет сбытовых надбавок'!$G$2280,3)</f>
        <v>683.77</v>
      </c>
    </row>
    <row r="615" spans="1:25" x14ac:dyDescent="0.2">
      <c r="A615" s="83">
        <f t="shared" si="16"/>
        <v>42353</v>
      </c>
      <c r="B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VLOOKUP($A615+ROUND((COLUMN()-2)/24,5),АТС!$A$41:$F$784,4)+VLOOKUP($A615+ROUND((COLUMN()-2)/24,5),'Расчет сбытовых надбавок'!$B$1537:'Расчет сбытовых надбавок'!$G$2280,3)</f>
        <v>2.2600000000000002</v>
      </c>
      <c r="F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3">
        <f>VLOOKUP($A615+ROUND((COLUMN()-2)/24,5),АТС!$A$41:$F$784,4)+VLOOKUP($A615+ROUND((COLUMN()-2)/24,5),'Расчет сбытовых надбавок'!$B$1537:'Расчет сбытовых надбавок'!$G$2280,3)</f>
        <v>187.42000000000002</v>
      </c>
      <c r="H615" s="103">
        <f>VLOOKUP($A615+ROUND((COLUMN()-2)/24,5),АТС!$A$41:$F$784,4)+VLOOKUP($A615+ROUND((COLUMN()-2)/24,5),'Расчет сбытовых надбавок'!$B$1537:'Расчет сбытовых надбавок'!$G$2280,3)</f>
        <v>212.56</v>
      </c>
      <c r="I615" s="103">
        <f>VLOOKUP($A615+ROUND((COLUMN()-2)/24,5),АТС!$A$41:$F$784,4)+VLOOKUP($A615+ROUND((COLUMN()-2)/24,5),'Расчет сбытовых надбавок'!$B$1537:'Расчет сбытовых надбавок'!$G$2280,3)</f>
        <v>34.19</v>
      </c>
      <c r="J615" s="103">
        <f>VLOOKUP($A615+ROUND((COLUMN()-2)/24,5),АТС!$A$41:$F$784,4)+VLOOKUP($A615+ROUND((COLUMN()-2)/24,5),'Расчет сбытовых надбавок'!$B$1537:'Расчет сбытовых надбавок'!$G$2280,3)</f>
        <v>21.54</v>
      </c>
      <c r="K615" s="103">
        <f>VLOOKUP($A615+ROUND((COLUMN()-2)/24,5),АТС!$A$41:$F$784,4)+VLOOKUP($A615+ROUND((COLUMN()-2)/24,5),'Расчет сбытовых надбавок'!$B$1537:'Расчет сбытовых надбавок'!$G$2280,3)</f>
        <v>0.06</v>
      </c>
      <c r="L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3">
        <f>VLOOKUP($A615+ROUND((COLUMN()-2)/24,5),АТС!$A$41:$F$784,4)+VLOOKUP($A615+ROUND((COLUMN()-2)/24,5),'Расчет сбытовых надбавок'!$B$1537:'Расчет сбытовых надбавок'!$G$2280,3)</f>
        <v>31.880000000000003</v>
      </c>
      <c r="N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3">
        <f>VLOOKUP($A615+ROUND((COLUMN()-2)/24,5),АТС!$A$41:$F$784,4)+VLOOKUP($A615+ROUND((COLUMN()-2)/24,5),'Расчет сбытовых надбавок'!$B$1537:'Расчет сбытовых надбавок'!$G$2280,3)</f>
        <v>320.02999999999997</v>
      </c>
      <c r="P615" s="103">
        <f>VLOOKUP($A615+ROUND((COLUMN()-2)/24,5),АТС!$A$41:$F$784,4)+VLOOKUP($A615+ROUND((COLUMN()-2)/24,5),'Расчет сбытовых надбавок'!$B$1537:'Расчет сбытовых надбавок'!$G$2280,3)</f>
        <v>318.46000000000004</v>
      </c>
      <c r="Q615" s="103">
        <f>VLOOKUP($A615+ROUND((COLUMN()-2)/24,5),АТС!$A$41:$F$784,4)+VLOOKUP($A615+ROUND((COLUMN()-2)/24,5),'Расчет сбытовых надбавок'!$B$1537:'Расчет сбытовых надбавок'!$G$2280,3)</f>
        <v>406.02</v>
      </c>
      <c r="R615" s="103">
        <f>VLOOKUP($A615+ROUND((COLUMN()-2)/24,5),АТС!$A$41:$F$784,4)+VLOOKUP($A615+ROUND((COLUMN()-2)/24,5),'Расчет сбытовых надбавок'!$B$1537:'Расчет сбытовых надбавок'!$G$2280,3)</f>
        <v>297.66000000000003</v>
      </c>
      <c r="S615" s="103">
        <f>VLOOKUP($A615+ROUND((COLUMN()-2)/24,5),АТС!$A$41:$F$784,4)+VLOOKUP($A615+ROUND((COLUMN()-2)/24,5),'Расчет сбытовых надбавок'!$B$1537:'Расчет сбытовых надбавок'!$G$2280,3)</f>
        <v>339.96</v>
      </c>
      <c r="T615" s="103">
        <f>VLOOKUP($A615+ROUND((COLUMN()-2)/24,5),АТС!$A$41:$F$784,4)+VLOOKUP($A615+ROUND((COLUMN()-2)/24,5),'Расчет сбытовых надбавок'!$B$1537:'Расчет сбытовых надбавок'!$G$2280,3)</f>
        <v>504.57</v>
      </c>
      <c r="U615" s="103">
        <f>VLOOKUP($A615+ROUND((COLUMN()-2)/24,5),АТС!$A$41:$F$784,4)+VLOOKUP($A615+ROUND((COLUMN()-2)/24,5),'Расчет сбытовых надбавок'!$B$1537:'Расчет сбытовых надбавок'!$G$2280,3)</f>
        <v>507.46</v>
      </c>
      <c r="V615" s="103">
        <f>VLOOKUP($A615+ROUND((COLUMN()-2)/24,5),АТС!$A$41:$F$784,4)+VLOOKUP($A615+ROUND((COLUMN()-2)/24,5),'Расчет сбытовых надбавок'!$B$1537:'Расчет сбытовых надбавок'!$G$2280,3)</f>
        <v>301.10000000000002</v>
      </c>
      <c r="W615" s="103">
        <f>VLOOKUP($A615+ROUND((COLUMN()-2)/24,5),АТС!$A$41:$F$784,4)+VLOOKUP($A615+ROUND((COLUMN()-2)/24,5),'Расчет сбытовых надбавок'!$B$1537:'Расчет сбытовых надбавок'!$G$2280,3)</f>
        <v>299.63</v>
      </c>
      <c r="X615" s="103">
        <f>VLOOKUP($A615+ROUND((COLUMN()-2)/24,5),АТС!$A$41:$F$784,4)+VLOOKUP($A615+ROUND((COLUMN()-2)/24,5),'Расчет сбытовых надбавок'!$B$1537:'Расчет сбытовых надбавок'!$G$2280,3)</f>
        <v>64.650000000000006</v>
      </c>
      <c r="Y615" s="103">
        <f>VLOOKUP($A615+ROUND((COLUMN()-2)/24,5),АТС!$A$41:$F$784,4)+VLOOKUP($A615+ROUND((COLUMN()-2)/24,5),'Расчет сбытовых надбавок'!$B$1537:'Расчет сбытовых надбавок'!$G$2280,3)</f>
        <v>272.27999999999997</v>
      </c>
    </row>
    <row r="616" spans="1:25" x14ac:dyDescent="0.2">
      <c r="A616" s="83">
        <f t="shared" si="16"/>
        <v>42354</v>
      </c>
      <c r="B616" s="103">
        <f>VLOOKUP($A616+ROUND((COLUMN()-2)/24,5),АТС!$A$41:$F$784,4)+VLOOKUP($A616+ROUND((COLUMN()-2)/24,5),'Расчет сбытовых надбавок'!$B$1537:'Расчет сбытовых надбавок'!$G$2280,3)</f>
        <v>137.20999999999998</v>
      </c>
      <c r="C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VLOOKUP($A616+ROUND((COLUMN()-2)/24,5),АТС!$A$41:$F$784,4)+VLOOKUP($A616+ROUND((COLUMN()-2)/24,5),'Расчет сбытовых надбавок'!$B$1537:'Расчет сбытовых надбавок'!$G$2280,3)</f>
        <v>564.97</v>
      </c>
      <c r="G616" s="103">
        <f>VLOOKUP($A616+ROUND((COLUMN()-2)/24,5),АТС!$A$41:$F$784,4)+VLOOKUP($A616+ROUND((COLUMN()-2)/24,5),'Расчет сбытовых надбавок'!$B$1537:'Расчет сбытовых надбавок'!$G$2280,3)</f>
        <v>608.55999999999995</v>
      </c>
      <c r="H616" s="103">
        <f>VLOOKUP($A616+ROUND((COLUMN()-2)/24,5),АТС!$A$41:$F$784,4)+VLOOKUP($A616+ROUND((COLUMN()-2)/24,5),'Расчет сбытовых надбавок'!$B$1537:'Расчет сбытовых надбавок'!$G$2280,3)</f>
        <v>163.37</v>
      </c>
      <c r="I616" s="103">
        <f>VLOOKUP($A616+ROUND((COLUMN()-2)/24,5),АТС!$A$41:$F$784,4)+VLOOKUP($A616+ROUND((COLUMN()-2)/24,5),'Расчет сбытовых надбавок'!$B$1537:'Расчет сбытовых надбавок'!$G$2280,3)</f>
        <v>476.36</v>
      </c>
      <c r="J616" s="103">
        <f>VLOOKUP($A616+ROUND((COLUMN()-2)/24,5),АТС!$A$41:$F$784,4)+VLOOKUP($A616+ROUND((COLUMN()-2)/24,5),'Расчет сбытовых надбавок'!$B$1537:'Расчет сбытовых надбавок'!$G$2280,3)</f>
        <v>155.97999999999999</v>
      </c>
      <c r="K616" s="103">
        <f>VLOOKUP($A616+ROUND((COLUMN()-2)/24,5),АТС!$A$41:$F$784,4)+VLOOKUP($A616+ROUND((COLUMN()-2)/24,5),'Расчет сбытовых надбавок'!$B$1537:'Расчет сбытовых надбавок'!$G$2280,3)</f>
        <v>6.43</v>
      </c>
      <c r="L616" s="103">
        <f>VLOOKUP($A616+ROUND((COLUMN()-2)/24,5),АТС!$A$41:$F$784,4)+VLOOKUP($A616+ROUND((COLUMN()-2)/24,5),'Расчет сбытовых надбавок'!$B$1537:'Расчет сбытовых надбавок'!$G$2280,3)</f>
        <v>460.63</v>
      </c>
      <c r="M616" s="103">
        <f>VLOOKUP($A616+ROUND((COLUMN()-2)/24,5),АТС!$A$41:$F$784,4)+VLOOKUP($A616+ROUND((COLUMN()-2)/24,5),'Расчет сбытовых надбавок'!$B$1537:'Расчет сбытовых надбавок'!$G$2280,3)</f>
        <v>61.7</v>
      </c>
      <c r="N616" s="103">
        <f>VLOOKUP($A616+ROUND((COLUMN()-2)/24,5),АТС!$A$41:$F$784,4)+VLOOKUP($A616+ROUND((COLUMN()-2)/24,5),'Расчет сбытовых надбавок'!$B$1537:'Расчет сбытовых надбавок'!$G$2280,3)</f>
        <v>12.469999999999999</v>
      </c>
      <c r="O616" s="103">
        <f>VLOOKUP($A616+ROUND((COLUMN()-2)/24,5),АТС!$A$41:$F$784,4)+VLOOKUP($A616+ROUND((COLUMN()-2)/24,5),'Расчет сбытовых надбавок'!$B$1537:'Расчет сбытовых надбавок'!$G$2280,3)</f>
        <v>35.880000000000003</v>
      </c>
      <c r="P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Q616" s="103">
        <f>VLOOKUP($A616+ROUND((COLUMN()-2)/24,5),АТС!$A$41:$F$784,4)+VLOOKUP($A616+ROUND((COLUMN()-2)/24,5),'Расчет сбытовых надбавок'!$B$1537:'Расчет сбытовых надбавок'!$G$2280,3)</f>
        <v>5.47</v>
      </c>
      <c r="R616" s="103">
        <f>VLOOKUP($A616+ROUND((COLUMN()-2)/24,5),АТС!$A$41:$F$784,4)+VLOOKUP($A616+ROUND((COLUMN()-2)/24,5),'Расчет сбытовых надбавок'!$B$1537:'Расчет сбытовых надбавок'!$G$2280,3)</f>
        <v>106.84</v>
      </c>
      <c r="S616" s="103">
        <f>VLOOKUP($A616+ROUND((COLUMN()-2)/24,5),АТС!$A$41:$F$784,4)+VLOOKUP($A616+ROUND((COLUMN()-2)/24,5),'Расчет сбытовых надбавок'!$B$1537:'Расчет сбытовых надбавок'!$G$2280,3)</f>
        <v>117.34</v>
      </c>
      <c r="T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03">
        <f>VLOOKUP($A616+ROUND((COLUMN()-2)/24,5),АТС!$A$41:$F$784,4)+VLOOKUP($A616+ROUND((COLUMN()-2)/24,5),'Расчет сбытовых надбавок'!$B$1537:'Расчет сбытовых надбавок'!$G$2280,3)</f>
        <v>276.32</v>
      </c>
      <c r="W616" s="103">
        <f>VLOOKUP($A616+ROUND((COLUMN()-2)/24,5),АТС!$A$41:$F$784,4)+VLOOKUP($A616+ROUND((COLUMN()-2)/24,5),'Расчет сбытовых надбавок'!$B$1537:'Расчет сбытовых надбавок'!$G$2280,3)</f>
        <v>365.69</v>
      </c>
      <c r="X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42355</v>
      </c>
      <c r="B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VLOOKUP($A617+ROUND((COLUMN()-2)/24,5),АТС!$A$41:$F$784,4)+VLOOKUP($A617+ROUND((COLUMN()-2)/24,5),'Расчет сбытовых надбавок'!$B$1537:'Расчет сбытовых надбавок'!$G$2280,3)</f>
        <v>164.77</v>
      </c>
      <c r="D617" s="103">
        <f>VLOOKUP($A617+ROUND((COLUMN()-2)/24,5),АТС!$A$41:$F$784,4)+VLOOKUP($A617+ROUND((COLUMN()-2)/24,5),'Расчет сбытовых надбавок'!$B$1537:'Расчет сбытовых надбавок'!$G$2280,3)</f>
        <v>161.33000000000001</v>
      </c>
      <c r="E617" s="103">
        <f>VLOOKUP($A617+ROUND((COLUMN()-2)/24,5),АТС!$A$41:$F$784,4)+VLOOKUP($A617+ROUND((COLUMN()-2)/24,5),'Расчет сбытовых надбавок'!$B$1537:'Расчет сбытовых надбавок'!$G$2280,3)</f>
        <v>9.14</v>
      </c>
      <c r="F617" s="103">
        <f>VLOOKUP($A617+ROUND((COLUMN()-2)/24,5),АТС!$A$41:$F$784,4)+VLOOKUP($A617+ROUND((COLUMN()-2)/24,5),'Расчет сбытовых надбавок'!$B$1537:'Расчет сбытовых надбавок'!$G$2280,3)</f>
        <v>183.68</v>
      </c>
      <c r="G617" s="103">
        <f>VLOOKUP($A617+ROUND((COLUMN()-2)/24,5),АТС!$A$41:$F$784,4)+VLOOKUP($A617+ROUND((COLUMN()-2)/24,5),'Расчет сбытовых надбавок'!$B$1537:'Расчет сбытовых надбавок'!$G$2280,3)</f>
        <v>201.43</v>
      </c>
      <c r="H617" s="103">
        <f>VLOOKUP($A617+ROUND((COLUMN()-2)/24,5),АТС!$A$41:$F$784,4)+VLOOKUP($A617+ROUND((COLUMN()-2)/24,5),'Расчет сбытовых надбавок'!$B$1537:'Расчет сбытовых надбавок'!$G$2280,3)</f>
        <v>106.46</v>
      </c>
      <c r="I617" s="103">
        <f>VLOOKUP($A617+ROUND((COLUMN()-2)/24,5),АТС!$A$41:$F$784,4)+VLOOKUP($A617+ROUND((COLUMN()-2)/24,5),'Расчет сбытовых надбавок'!$B$1537:'Расчет сбытовых надбавок'!$G$2280,3)</f>
        <v>350.23</v>
      </c>
      <c r="J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VLOOKUP($A617+ROUND((COLUMN()-2)/24,5),АТС!$A$41:$F$784,4)+VLOOKUP($A617+ROUND((COLUMN()-2)/24,5),'Расчет сбытовых надбавок'!$B$1537:'Расчет сбытовых надбавок'!$G$2280,3)</f>
        <v>11.86</v>
      </c>
      <c r="N617" s="103">
        <f>VLOOKUP($A617+ROUND((COLUMN()-2)/24,5),АТС!$A$41:$F$784,4)+VLOOKUP($A617+ROUND((COLUMN()-2)/24,5),'Расчет сбытовых надбавок'!$B$1537:'Расчет сбытовых надбавок'!$G$2280,3)</f>
        <v>31.54</v>
      </c>
      <c r="O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VLOOKUP($A617+ROUND((COLUMN()-2)/24,5),АТС!$A$41:$F$784,4)+VLOOKUP($A617+ROUND((COLUMN()-2)/24,5),'Расчет сбытовых надбавок'!$B$1537:'Расчет сбытовых надбавок'!$G$2280,3)</f>
        <v>97.100000000000009</v>
      </c>
      <c r="S617" s="103">
        <f>VLOOKUP($A617+ROUND((COLUMN()-2)/24,5),АТС!$A$41:$F$784,4)+VLOOKUP($A617+ROUND((COLUMN()-2)/24,5),'Расчет сбытовых надбавок'!$B$1537:'Расчет сбытовых надбавок'!$G$2280,3)</f>
        <v>48.400000000000006</v>
      </c>
      <c r="T617" s="103">
        <f>VLOOKUP($A617+ROUND((COLUMN()-2)/24,5),АТС!$A$41:$F$784,4)+VLOOKUP($A617+ROUND((COLUMN()-2)/24,5),'Расчет сбытовых надбавок'!$B$1537:'Расчет сбытовых надбавок'!$G$2280,3)</f>
        <v>18.38</v>
      </c>
      <c r="U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X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Y617" s="103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42356</v>
      </c>
      <c r="B618" s="103">
        <f>VLOOKUP($A618+ROUND((COLUMN()-2)/24,5),АТС!$A$41:$F$784,4)+VLOOKUP($A618+ROUND((COLUMN()-2)/24,5),'Расчет сбытовых надбавок'!$B$1537:'Расчет сбытовых надбавок'!$G$2280,3)</f>
        <v>246.44</v>
      </c>
      <c r="C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3">
        <f>VLOOKUP($A618+ROUND((COLUMN()-2)/24,5),АТС!$A$41:$F$784,4)+VLOOKUP($A618+ROUND((COLUMN()-2)/24,5),'Расчет сбытовых надбавок'!$B$1537:'Расчет сбытовых надбавок'!$G$2280,3)</f>
        <v>703.25</v>
      </c>
      <c r="G618" s="103">
        <f>VLOOKUP($A618+ROUND((COLUMN()-2)/24,5),АТС!$A$41:$F$784,4)+VLOOKUP($A618+ROUND((COLUMN()-2)/24,5),'Расчет сбытовых надбавок'!$B$1537:'Расчет сбытовых надбавок'!$G$2280,3)</f>
        <v>894.78</v>
      </c>
      <c r="H618" s="103">
        <f>VLOOKUP($A618+ROUND((COLUMN()-2)/24,5),АТС!$A$41:$F$784,4)+VLOOKUP($A618+ROUND((COLUMN()-2)/24,5),'Расчет сбытовых надбавок'!$B$1537:'Расчет сбытовых надбавок'!$G$2280,3)</f>
        <v>870.43000000000006</v>
      </c>
      <c r="I618" s="103">
        <f>VLOOKUP($A618+ROUND((COLUMN()-2)/24,5),АТС!$A$41:$F$784,4)+VLOOKUP($A618+ROUND((COLUMN()-2)/24,5),'Расчет сбытовых надбавок'!$B$1537:'Расчет сбытовых надбавок'!$G$2280,3)</f>
        <v>196.17</v>
      </c>
      <c r="J618" s="103">
        <f>VLOOKUP($A618+ROUND((COLUMN()-2)/24,5),АТС!$A$41:$F$784,4)+VLOOKUP($A618+ROUND((COLUMN()-2)/24,5),'Расчет сбытовых надбавок'!$B$1537:'Расчет сбытовых надбавок'!$G$2280,3)</f>
        <v>99.7</v>
      </c>
      <c r="K618" s="103">
        <f>VLOOKUP($A618+ROUND((COLUMN()-2)/24,5),АТС!$A$41:$F$784,4)+VLOOKUP($A618+ROUND((COLUMN()-2)/24,5),'Расчет сбытовых надбавок'!$B$1537:'Расчет сбытовых надбавок'!$G$2280,3)</f>
        <v>79.2</v>
      </c>
      <c r="L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O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VLOOKUP($A618+ROUND((COLUMN()-2)/24,5),АТС!$A$41:$F$784,4)+VLOOKUP($A618+ROUND((COLUMN()-2)/24,5),'Расчет сбытовых надбавок'!$B$1537:'Расчет сбытовых надбавок'!$G$2280,3)</f>
        <v>147.87</v>
      </c>
      <c r="S618" s="103">
        <f>VLOOKUP($A618+ROUND((COLUMN()-2)/24,5),АТС!$A$41:$F$784,4)+VLOOKUP($A618+ROUND((COLUMN()-2)/24,5),'Расчет сбытовых надбавок'!$B$1537:'Расчет сбытовых надбавок'!$G$2280,3)</f>
        <v>122.92</v>
      </c>
      <c r="T618" s="103">
        <f>VLOOKUP($A618+ROUND((COLUMN()-2)/24,5),АТС!$A$41:$F$784,4)+VLOOKUP($A618+ROUND((COLUMN()-2)/24,5),'Расчет сбытовых надбавок'!$B$1537:'Расчет сбытовых надбавок'!$G$2280,3)</f>
        <v>38.07</v>
      </c>
      <c r="U618" s="103">
        <f>VLOOKUP($A618+ROUND((COLUMN()-2)/24,5),АТС!$A$41:$F$784,4)+VLOOKUP($A618+ROUND((COLUMN()-2)/24,5),'Расчет сбытовых надбавок'!$B$1537:'Расчет сбытовых надбавок'!$G$2280,3)</f>
        <v>24.91</v>
      </c>
      <c r="V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Y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</row>
    <row r="619" spans="1:25" x14ac:dyDescent="0.2">
      <c r="A619" s="83">
        <f t="shared" si="16"/>
        <v>42357</v>
      </c>
      <c r="B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3">
        <f>VLOOKUP($A619+ROUND((COLUMN()-2)/24,5),АТС!$A$41:$F$784,4)+VLOOKUP($A619+ROUND((COLUMN()-2)/24,5),'Расчет сбытовых надбавок'!$B$1537:'Расчет сбытовых надбавок'!$G$2280,3)</f>
        <v>282.32</v>
      </c>
      <c r="E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03">
        <f>VLOOKUP($A619+ROUND((COLUMN()-2)/24,5),АТС!$A$41:$F$784,4)+VLOOKUP($A619+ROUND((COLUMN()-2)/24,5),'Расчет сбытовых надбавок'!$B$1537:'Расчет сбытовых надбавок'!$G$2280,3)</f>
        <v>260.29000000000002</v>
      </c>
      <c r="G619" s="103">
        <f>VLOOKUP($A619+ROUND((COLUMN()-2)/24,5),АТС!$A$41:$F$784,4)+VLOOKUP($A619+ROUND((COLUMN()-2)/24,5),'Расчет сбытовых надбавок'!$B$1537:'Расчет сбытовых надбавок'!$G$2280,3)</f>
        <v>1217.49</v>
      </c>
      <c r="H619" s="103">
        <f>VLOOKUP($A619+ROUND((COLUMN()-2)/24,5),АТС!$A$41:$F$784,4)+VLOOKUP($A619+ROUND((COLUMN()-2)/24,5),'Расчет сбытовых надбавок'!$B$1537:'Расчет сбытовых надбавок'!$G$2280,3)</f>
        <v>927.18</v>
      </c>
      <c r="I619" s="103">
        <f>VLOOKUP($A619+ROUND((COLUMN()-2)/24,5),АТС!$A$41:$F$784,4)+VLOOKUP($A619+ROUND((COLUMN()-2)/24,5),'Расчет сбытовых надбавок'!$B$1537:'Расчет сбытовых надбавок'!$G$2280,3)</f>
        <v>315.77999999999997</v>
      </c>
      <c r="J619" s="103">
        <f>VLOOKUP($A619+ROUND((COLUMN()-2)/24,5),АТС!$A$41:$F$784,4)+VLOOKUP($A619+ROUND((COLUMN()-2)/24,5),'Расчет сбытовых надбавок'!$B$1537:'Расчет сбытовых надбавок'!$G$2280,3)</f>
        <v>139.66999999999999</v>
      </c>
      <c r="K619" s="103">
        <f>VLOOKUP($A619+ROUND((COLUMN()-2)/24,5),АТС!$A$41:$F$784,4)+VLOOKUP($A619+ROUND((COLUMN()-2)/24,5),'Расчет сбытовых надбавок'!$B$1537:'Расчет сбытовых надбавок'!$G$2280,3)</f>
        <v>86.78</v>
      </c>
      <c r="L619" s="103">
        <f>VLOOKUP($A619+ROUND((COLUMN()-2)/24,5),АТС!$A$41:$F$784,4)+VLOOKUP($A619+ROUND((COLUMN()-2)/24,5),'Расчет сбытовых надбавок'!$B$1537:'Расчет сбытовых надбавок'!$G$2280,3)</f>
        <v>49.37</v>
      </c>
      <c r="M619" s="103">
        <f>VLOOKUP($A619+ROUND((COLUMN()-2)/24,5),АТС!$A$41:$F$784,4)+VLOOKUP($A619+ROUND((COLUMN()-2)/24,5),'Расчет сбытовых надбавок'!$B$1537:'Расчет сбытовых надбавок'!$G$2280,3)</f>
        <v>33.4</v>
      </c>
      <c r="N619" s="103">
        <f>VLOOKUP($A619+ROUND((COLUMN()-2)/24,5),АТС!$A$41:$F$784,4)+VLOOKUP($A619+ROUND((COLUMN()-2)/24,5),'Расчет сбытовых надбавок'!$B$1537:'Расчет сбытовых надбавок'!$G$2280,3)</f>
        <v>67.990000000000009</v>
      </c>
      <c r="O619" s="103">
        <f>VLOOKUP($A619+ROUND((COLUMN()-2)/24,5),АТС!$A$41:$F$784,4)+VLOOKUP($A619+ROUND((COLUMN()-2)/24,5),'Расчет сбытовых надбавок'!$B$1537:'Расчет сбытовых надбавок'!$G$2280,3)</f>
        <v>65.650000000000006</v>
      </c>
      <c r="P619" s="103">
        <f>VLOOKUP($A619+ROUND((COLUMN()-2)/24,5),АТС!$A$41:$F$784,4)+VLOOKUP($A619+ROUND((COLUMN()-2)/24,5),'Расчет сбытовых надбавок'!$B$1537:'Расчет сбытовых надбавок'!$G$2280,3)</f>
        <v>73</v>
      </c>
      <c r="Q619" s="103">
        <f>VLOOKUP($A619+ROUND((COLUMN()-2)/24,5),АТС!$A$41:$F$784,4)+VLOOKUP($A619+ROUND((COLUMN()-2)/24,5),'Расчет сбытовых надбавок'!$B$1537:'Расчет сбытовых надбавок'!$G$2280,3)</f>
        <v>123.82</v>
      </c>
      <c r="R619" s="103">
        <f>VLOOKUP($A619+ROUND((COLUMN()-2)/24,5),АТС!$A$41:$F$784,4)+VLOOKUP($A619+ROUND((COLUMN()-2)/24,5),'Расчет сбытовых надбавок'!$B$1537:'Расчет сбытовых надбавок'!$G$2280,3)</f>
        <v>293.55</v>
      </c>
      <c r="S619" s="103">
        <f>VLOOKUP($A619+ROUND((COLUMN()-2)/24,5),АТС!$A$41:$F$784,4)+VLOOKUP($A619+ROUND((COLUMN()-2)/24,5),'Расчет сбытовых надбавок'!$B$1537:'Расчет сбытовых надбавок'!$G$2280,3)</f>
        <v>551.52</v>
      </c>
      <c r="T619" s="103">
        <f>VLOOKUP($A619+ROUND((COLUMN()-2)/24,5),АТС!$A$41:$F$784,4)+VLOOKUP($A619+ROUND((COLUMN()-2)/24,5),'Расчет сбытовых надбавок'!$B$1537:'Расчет сбытовых надбавок'!$G$2280,3)</f>
        <v>630.81999999999994</v>
      </c>
      <c r="U619" s="103">
        <f>VLOOKUP($A619+ROUND((COLUMN()-2)/24,5),АТС!$A$41:$F$784,4)+VLOOKUP($A619+ROUND((COLUMN()-2)/24,5),'Расчет сбытовых надбавок'!$B$1537:'Расчет сбытовых надбавок'!$G$2280,3)</f>
        <v>371.37</v>
      </c>
      <c r="V619" s="103">
        <f>VLOOKUP($A619+ROUND((COLUMN()-2)/24,5),АТС!$A$41:$F$784,4)+VLOOKUP($A619+ROUND((COLUMN()-2)/24,5),'Расчет сбытовых надбавок'!$B$1537:'Расчет сбытовых надбавок'!$G$2280,3)</f>
        <v>403.27</v>
      </c>
      <c r="W619" s="103">
        <f>VLOOKUP($A619+ROUND((COLUMN()-2)/24,5),АТС!$A$41:$F$784,4)+VLOOKUP($A619+ROUND((COLUMN()-2)/24,5),'Расчет сбытовых надбавок'!$B$1537:'Расчет сбытовых надбавок'!$G$2280,3)</f>
        <v>7.2200000000000006</v>
      </c>
      <c r="X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3">
        <f t="shared" si="16"/>
        <v>42358</v>
      </c>
      <c r="B620" s="103">
        <f>VLOOKUP($A620+ROUND((COLUMN()-2)/24,5),АТС!$A$41:$F$784,4)+VLOOKUP($A620+ROUND((COLUMN()-2)/24,5),'Расчет сбытовых надбавок'!$B$1537:'Расчет сбытовых надбавок'!$G$2280,3)</f>
        <v>137.59</v>
      </c>
      <c r="C620" s="103">
        <f>VLOOKUP($A620+ROUND((COLUMN()-2)/24,5),АТС!$A$41:$F$784,4)+VLOOKUP($A620+ROUND((COLUMN()-2)/24,5),'Расчет сбытовых надбавок'!$B$1537:'Расчет сбытовых надбавок'!$G$2280,3)</f>
        <v>568.02</v>
      </c>
      <c r="D620" s="103">
        <f>VLOOKUP($A620+ROUND((COLUMN()-2)/24,5),АТС!$A$41:$F$784,4)+VLOOKUP($A620+ROUND((COLUMN()-2)/24,5),'Расчет сбытовых надбавок'!$B$1537:'Расчет сбытовых надбавок'!$G$2280,3)</f>
        <v>22.87</v>
      </c>
      <c r="E620" s="103">
        <f>VLOOKUP($A620+ROUND((COLUMN()-2)/24,5),АТС!$A$41:$F$784,4)+VLOOKUP($A620+ROUND((COLUMN()-2)/24,5),'Расчет сбытовых надбавок'!$B$1537:'Расчет сбытовых надбавок'!$G$2280,3)</f>
        <v>32.92</v>
      </c>
      <c r="F620" s="103">
        <f>VLOOKUP($A620+ROUND((COLUMN()-2)/24,5),АТС!$A$41:$F$784,4)+VLOOKUP($A620+ROUND((COLUMN()-2)/24,5),'Расчет сбытовых надбавок'!$B$1537:'Расчет сбытовых надбавок'!$G$2280,3)</f>
        <v>350.69</v>
      </c>
      <c r="G620" s="103">
        <f>VLOOKUP($A620+ROUND((COLUMN()-2)/24,5),АТС!$A$41:$F$784,4)+VLOOKUP($A620+ROUND((COLUMN()-2)/24,5),'Расчет сбытовых надбавок'!$B$1537:'Расчет сбытовых надбавок'!$G$2280,3)</f>
        <v>1087.83</v>
      </c>
      <c r="H620" s="103">
        <f>VLOOKUP($A620+ROUND((COLUMN()-2)/24,5),АТС!$A$41:$F$784,4)+VLOOKUP($A620+ROUND((COLUMN()-2)/24,5),'Расчет сбытовых надбавок'!$B$1537:'Расчет сбытовых надбавок'!$G$2280,3)</f>
        <v>858.44</v>
      </c>
      <c r="I620" s="103">
        <f>VLOOKUP($A620+ROUND((COLUMN()-2)/24,5),АТС!$A$41:$F$784,4)+VLOOKUP($A620+ROUND((COLUMN()-2)/24,5),'Расчет сбытовых надбавок'!$B$1537:'Расчет сбытовых надбавок'!$G$2280,3)</f>
        <v>934.5</v>
      </c>
      <c r="J620" s="103">
        <f>VLOOKUP($A620+ROUND((COLUMN()-2)/24,5),АТС!$A$41:$F$784,4)+VLOOKUP($A620+ROUND((COLUMN()-2)/24,5),'Расчет сбытовых надбавок'!$B$1537:'Расчет сбытовых надбавок'!$G$2280,3)</f>
        <v>205.48</v>
      </c>
      <c r="K620" s="103">
        <f>VLOOKUP($A620+ROUND((COLUMN()-2)/24,5),АТС!$A$41:$F$784,4)+VLOOKUP($A620+ROUND((COLUMN()-2)/24,5),'Расчет сбытовых надбавок'!$B$1537:'Расчет сбытовых надбавок'!$G$2280,3)</f>
        <v>43.8</v>
      </c>
      <c r="L620" s="103">
        <f>VLOOKUP($A620+ROUND((COLUMN()-2)/24,5),АТС!$A$41:$F$784,4)+VLOOKUP($A620+ROUND((COLUMN()-2)/24,5),'Расчет сбытовых надбавок'!$B$1537:'Расчет сбытовых надбавок'!$G$2280,3)</f>
        <v>65.73</v>
      </c>
      <c r="M620" s="103">
        <f>VLOOKUP($A620+ROUND((COLUMN()-2)/24,5),АТС!$A$41:$F$784,4)+VLOOKUP($A620+ROUND((COLUMN()-2)/24,5),'Расчет сбытовых надбавок'!$B$1537:'Расчет сбытовых надбавок'!$G$2280,3)</f>
        <v>51.4</v>
      </c>
      <c r="N620" s="103">
        <f>VLOOKUP($A620+ROUND((COLUMN()-2)/24,5),АТС!$A$41:$F$784,4)+VLOOKUP($A620+ROUND((COLUMN()-2)/24,5),'Расчет сбытовых надбавок'!$B$1537:'Расчет сбытовых надбавок'!$G$2280,3)</f>
        <v>38.03</v>
      </c>
      <c r="O620" s="103">
        <f>VLOOKUP($A620+ROUND((COLUMN()-2)/24,5),АТС!$A$41:$F$784,4)+VLOOKUP($A620+ROUND((COLUMN()-2)/24,5),'Расчет сбытовых надбавок'!$B$1537:'Расчет сбытовых надбавок'!$G$2280,3)</f>
        <v>39.21</v>
      </c>
      <c r="P620" s="103">
        <f>VLOOKUP($A620+ROUND((COLUMN()-2)/24,5),АТС!$A$41:$F$784,4)+VLOOKUP($A620+ROUND((COLUMN()-2)/24,5),'Расчет сбытовых надбавок'!$B$1537:'Расчет сбытовых надбавок'!$G$2280,3)</f>
        <v>134.55000000000001</v>
      </c>
      <c r="Q620" s="103">
        <f>VLOOKUP($A620+ROUND((COLUMN()-2)/24,5),АТС!$A$41:$F$784,4)+VLOOKUP($A620+ROUND((COLUMN()-2)/24,5),'Расчет сбытовых надбавок'!$B$1537:'Расчет сбытовых надбавок'!$G$2280,3)</f>
        <v>67.33</v>
      </c>
      <c r="R620" s="103">
        <f>VLOOKUP($A620+ROUND((COLUMN()-2)/24,5),АТС!$A$41:$F$784,4)+VLOOKUP($A620+ROUND((COLUMN()-2)/24,5),'Расчет сбытовых надбавок'!$B$1537:'Расчет сбытовых надбавок'!$G$2280,3)</f>
        <v>355.45</v>
      </c>
      <c r="S620" s="103">
        <f>VLOOKUP($A620+ROUND((COLUMN()-2)/24,5),АТС!$A$41:$F$784,4)+VLOOKUP($A620+ROUND((COLUMN()-2)/24,5),'Расчет сбытовых надбавок'!$B$1537:'Расчет сбытовых надбавок'!$G$2280,3)</f>
        <v>397.22</v>
      </c>
      <c r="T620" s="103">
        <f>VLOOKUP($A620+ROUND((COLUMN()-2)/24,5),АТС!$A$41:$F$784,4)+VLOOKUP($A620+ROUND((COLUMN()-2)/24,5),'Расчет сбытовых надбавок'!$B$1537:'Расчет сбытовых надбавок'!$G$2280,3)</f>
        <v>511.80999999999995</v>
      </c>
      <c r="U620" s="103">
        <f>VLOOKUP($A620+ROUND((COLUMN()-2)/24,5),АТС!$A$41:$F$784,4)+VLOOKUP($A620+ROUND((COLUMN()-2)/24,5),'Расчет сбытовых надбавок'!$B$1537:'Расчет сбытовых надбавок'!$G$2280,3)</f>
        <v>0.04</v>
      </c>
      <c r="V620" s="103">
        <f>VLOOKUP($A620+ROUND((COLUMN()-2)/24,5),АТС!$A$41:$F$784,4)+VLOOKUP($A620+ROUND((COLUMN()-2)/24,5),'Расчет сбытовых надбавок'!$B$1537:'Расчет сбытовых надбавок'!$G$2280,3)</f>
        <v>124.1</v>
      </c>
      <c r="W620" s="103">
        <f>VLOOKUP($A620+ROUND((COLUMN()-2)/24,5),АТС!$A$41:$F$784,4)+VLOOKUP($A620+ROUND((COLUMN()-2)/24,5),'Расчет сбытовых надбавок'!$B$1537:'Расчет сбытовых надбавок'!$G$2280,3)</f>
        <v>36.700000000000003</v>
      </c>
      <c r="X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3">
        <f>VLOOKUP($A620+ROUND((COLUMN()-2)/24,5),АТС!$A$41:$F$784,4)+VLOOKUP($A620+ROUND((COLUMN()-2)/24,5),'Расчет сбытовых надбавок'!$B$1537:'Расчет сбытовых надбавок'!$G$2280,3)</f>
        <v>63.18</v>
      </c>
    </row>
    <row r="621" spans="1:25" x14ac:dyDescent="0.2">
      <c r="A621" s="83">
        <f t="shared" si="16"/>
        <v>42359</v>
      </c>
      <c r="B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D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VLOOKUP($A621+ROUND((COLUMN()-2)/24,5),АТС!$A$41:$F$784,4)+VLOOKUP($A621+ROUND((COLUMN()-2)/24,5),'Расчет сбытовых надбавок'!$B$1537:'Расчет сбытовых надбавок'!$G$2280,3)</f>
        <v>50.96</v>
      </c>
      <c r="G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3">
        <f>VLOOKUP($A621+ROUND((COLUMN()-2)/24,5),АТС!$A$41:$F$784,4)+VLOOKUP($A621+ROUND((COLUMN()-2)/24,5),'Расчет сбытовых надбавок'!$B$1537:'Расчет сбытовых надбавок'!$G$2280,3)</f>
        <v>558.72</v>
      </c>
      <c r="I621" s="103">
        <f>VLOOKUP($A621+ROUND((COLUMN()-2)/24,5),АТС!$A$41:$F$784,4)+VLOOKUP($A621+ROUND((COLUMN()-2)/24,5),'Расчет сбытовых надбавок'!$B$1537:'Расчет сбытовых надбавок'!$G$2280,3)</f>
        <v>23.92</v>
      </c>
      <c r="J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03">
        <f>VLOOKUP($A621+ROUND((COLUMN()-2)/24,5),АТС!$A$41:$F$784,4)+VLOOKUP($A621+ROUND((COLUMN()-2)/24,5),'Расчет сбытовых надбавок'!$B$1537:'Расчет сбытовых надбавок'!$G$2280,3)</f>
        <v>52.09</v>
      </c>
      <c r="L621" s="103">
        <f>VLOOKUP($A621+ROUND((COLUMN()-2)/24,5),АТС!$A$41:$F$784,4)+VLOOKUP($A621+ROUND((COLUMN()-2)/24,5),'Расчет сбытовых надбавок'!$B$1537:'Расчет сбытовых надбавок'!$G$2280,3)</f>
        <v>56.17</v>
      </c>
      <c r="M621" s="103">
        <f>VLOOKUP($A621+ROUND((COLUMN()-2)/24,5),АТС!$A$41:$F$784,4)+VLOOKUP($A621+ROUND((COLUMN()-2)/24,5),'Расчет сбытовых надбавок'!$B$1537:'Расчет сбытовых надбавок'!$G$2280,3)</f>
        <v>51.84</v>
      </c>
      <c r="N621" s="103">
        <f>VLOOKUP($A621+ROUND((COLUMN()-2)/24,5),АТС!$A$41:$F$784,4)+VLOOKUP($A621+ROUND((COLUMN()-2)/24,5),'Расчет сбытовых надбавок'!$B$1537:'Расчет сбытовых надбавок'!$G$2280,3)</f>
        <v>27.9</v>
      </c>
      <c r="O621" s="103">
        <f>VLOOKUP($A621+ROUND((COLUMN()-2)/24,5),АТС!$A$41:$F$784,4)+VLOOKUP($A621+ROUND((COLUMN()-2)/24,5),'Расчет сбытовых надбавок'!$B$1537:'Расчет сбытовых надбавок'!$G$2280,3)</f>
        <v>45.08</v>
      </c>
      <c r="P621" s="103">
        <f>VLOOKUP($A621+ROUND((COLUMN()-2)/24,5),АТС!$A$41:$F$784,4)+VLOOKUP($A621+ROUND((COLUMN()-2)/24,5),'Расчет сбытовых надбавок'!$B$1537:'Расчет сбытовых надбавок'!$G$2280,3)</f>
        <v>61.75</v>
      </c>
      <c r="Q621" s="103">
        <f>VLOOKUP($A621+ROUND((COLUMN()-2)/24,5),АТС!$A$41:$F$784,4)+VLOOKUP($A621+ROUND((COLUMN()-2)/24,5),'Расчет сбытовых надбавок'!$B$1537:'Расчет сбытовых надбавок'!$G$2280,3)</f>
        <v>368.57000000000005</v>
      </c>
      <c r="R621" s="103">
        <f>VLOOKUP($A621+ROUND((COLUMN()-2)/24,5),АТС!$A$41:$F$784,4)+VLOOKUP($A621+ROUND((COLUMN()-2)/24,5),'Расчет сбытовых надбавок'!$B$1537:'Расчет сбытовых надбавок'!$G$2280,3)</f>
        <v>111.77</v>
      </c>
      <c r="S621" s="103">
        <f>VLOOKUP($A621+ROUND((COLUMN()-2)/24,5),АТС!$A$41:$F$784,4)+VLOOKUP($A621+ROUND((COLUMN()-2)/24,5),'Расчет сбытовых надбавок'!$B$1537:'Расчет сбытовых надбавок'!$G$2280,3)</f>
        <v>13.91</v>
      </c>
      <c r="T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V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3">
        <f>VLOOKUP($A621+ROUND((COLUMN()-2)/24,5),АТС!$A$41:$F$784,4)+VLOOKUP($A621+ROUND((COLUMN()-2)/24,5),'Расчет сбытовых надбавок'!$B$1537:'Расчет сбытовых надбавок'!$G$2280,3)</f>
        <v>0.01</v>
      </c>
      <c r="X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3">
        <f t="shared" si="16"/>
        <v>42360</v>
      </c>
      <c r="B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3">
        <f>VLOOKUP($A622+ROUND((COLUMN()-2)/24,5),АТС!$A$41:$F$784,4)+VLOOKUP($A622+ROUND((COLUMN()-2)/24,5),'Расчет сбытовых надбавок'!$B$1537:'Расчет сбытовых надбавок'!$G$2280,3)</f>
        <v>19.559999999999999</v>
      </c>
      <c r="H622" s="103">
        <f>VLOOKUP($A622+ROUND((COLUMN()-2)/24,5),АТС!$A$41:$F$784,4)+VLOOKUP($A622+ROUND((COLUMN()-2)/24,5),'Расчет сбытовых надбавок'!$B$1537:'Расчет сбытовых надбавок'!$G$2280,3)</f>
        <v>644.13</v>
      </c>
      <c r="I622" s="103">
        <f>VLOOKUP($A622+ROUND((COLUMN()-2)/24,5),АТС!$A$41:$F$784,4)+VLOOKUP($A622+ROUND((COLUMN()-2)/24,5),'Расчет сбытовых надбавок'!$B$1537:'Расчет сбытовых надбавок'!$G$2280,3)</f>
        <v>218.09</v>
      </c>
      <c r="J622" s="103">
        <f>VLOOKUP($A622+ROUND((COLUMN()-2)/24,5),АТС!$A$41:$F$784,4)+VLOOKUP($A622+ROUND((COLUMN()-2)/24,5),'Расчет сбытовых надбавок'!$B$1537:'Расчет сбытовых надбавок'!$G$2280,3)</f>
        <v>177.41</v>
      </c>
      <c r="K622" s="103">
        <f>VLOOKUP($A622+ROUND((COLUMN()-2)/24,5),АТС!$A$41:$F$784,4)+VLOOKUP($A622+ROUND((COLUMN()-2)/24,5),'Расчет сбытовых надбавок'!$B$1537:'Расчет сбытовых надбавок'!$G$2280,3)</f>
        <v>151.94999999999999</v>
      </c>
      <c r="L622" s="103">
        <f>VLOOKUP($A622+ROUND((COLUMN()-2)/24,5),АТС!$A$41:$F$784,4)+VLOOKUP($A622+ROUND((COLUMN()-2)/24,5),'Расчет сбытовых надбавок'!$B$1537:'Расчет сбытовых надбавок'!$G$2280,3)</f>
        <v>153.97999999999999</v>
      </c>
      <c r="M622" s="103">
        <f>VLOOKUP($A622+ROUND((COLUMN()-2)/24,5),АТС!$A$41:$F$784,4)+VLOOKUP($A622+ROUND((COLUMN()-2)/24,5),'Расчет сбытовых надбавок'!$B$1537:'Расчет сбытовых надбавок'!$G$2280,3)</f>
        <v>143.19</v>
      </c>
      <c r="N622" s="103">
        <f>VLOOKUP($A622+ROUND((COLUMN()-2)/24,5),АТС!$A$41:$F$784,4)+VLOOKUP($A622+ROUND((COLUMN()-2)/24,5),'Расчет сбытовых надбавок'!$B$1537:'Расчет сбытовых надбавок'!$G$2280,3)</f>
        <v>129.38</v>
      </c>
      <c r="O622" s="103">
        <f>VLOOKUP($A622+ROUND((COLUMN()-2)/24,5),АТС!$A$41:$F$784,4)+VLOOKUP($A622+ROUND((COLUMN()-2)/24,5),'Расчет сбытовых надбавок'!$B$1537:'Расчет сбытовых надбавок'!$G$2280,3)</f>
        <v>149.18</v>
      </c>
      <c r="P622" s="103">
        <f>VLOOKUP($A622+ROUND((COLUMN()-2)/24,5),АТС!$A$41:$F$784,4)+VLOOKUP($A622+ROUND((COLUMN()-2)/24,5),'Расчет сбытовых надбавок'!$B$1537:'Расчет сбытовых надбавок'!$G$2280,3)</f>
        <v>84.61</v>
      </c>
      <c r="Q622" s="103">
        <f>VLOOKUP($A622+ROUND((COLUMN()-2)/24,5),АТС!$A$41:$F$784,4)+VLOOKUP($A622+ROUND((COLUMN()-2)/24,5),'Расчет сбытовых надбавок'!$B$1537:'Расчет сбытовых надбавок'!$G$2280,3)</f>
        <v>86.57</v>
      </c>
      <c r="R622" s="103">
        <f>VLOOKUP($A622+ROUND((COLUMN()-2)/24,5),АТС!$A$41:$F$784,4)+VLOOKUP($A622+ROUND((COLUMN()-2)/24,5),'Расчет сбытовых надбавок'!$B$1537:'Расчет сбытовых надбавок'!$G$2280,3)</f>
        <v>145.25</v>
      </c>
      <c r="S622" s="103">
        <f>VLOOKUP($A622+ROUND((COLUMN()-2)/24,5),АТС!$A$41:$F$784,4)+VLOOKUP($A622+ROUND((COLUMN()-2)/24,5),'Расчет сбытовых надбавок'!$B$1537:'Расчет сбытовых надбавок'!$G$2280,3)</f>
        <v>79.849999999999994</v>
      </c>
      <c r="T622" s="103">
        <f>VLOOKUP($A622+ROUND((COLUMN()-2)/24,5),АТС!$A$41:$F$784,4)+VLOOKUP($A622+ROUND((COLUMN()-2)/24,5),'Расчет сбытовых надбавок'!$B$1537:'Расчет сбытовых надбавок'!$G$2280,3)</f>
        <v>33.97</v>
      </c>
      <c r="U622" s="103">
        <f>VLOOKUP($A622+ROUND((COLUMN()-2)/24,5),АТС!$A$41:$F$784,4)+VLOOKUP($A622+ROUND((COLUMN()-2)/24,5),'Расчет сбытовых надбавок'!$B$1537:'Расчет сбытовых надбавок'!$G$2280,3)</f>
        <v>13.940000000000001</v>
      </c>
      <c r="V622" s="103">
        <f>VLOOKUP($A622+ROUND((COLUMN()-2)/24,5),АТС!$A$41:$F$784,4)+VLOOKUP($A622+ROUND((COLUMN()-2)/24,5),'Расчет сбытовых надбавок'!$B$1537:'Расчет сбытовых надбавок'!$G$2280,3)</f>
        <v>33.42</v>
      </c>
      <c r="W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3">
        <f>VLOOKUP($A622+ROUND((COLUMN()-2)/24,5),АТС!$A$41:$F$784,4)+VLOOKUP($A622+ROUND((COLUMN()-2)/24,5),'Расчет сбытовых надбавок'!$B$1537:'Расчет сбытовых надбавок'!$G$2280,3)</f>
        <v>297.18</v>
      </c>
    </row>
    <row r="623" spans="1:25" x14ac:dyDescent="0.2">
      <c r="A623" s="83">
        <f t="shared" si="16"/>
        <v>42361</v>
      </c>
      <c r="B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D623" s="103">
        <f>VLOOKUP($A623+ROUND((COLUMN()-2)/24,5),АТС!$A$41:$F$784,4)+VLOOKUP($A623+ROUND((COLUMN()-2)/24,5),'Расчет сбытовых надбавок'!$B$1537:'Расчет сбытовых надбавок'!$G$2280,3)</f>
        <v>80.290000000000006</v>
      </c>
      <c r="E623" s="103">
        <f>VLOOKUP($A623+ROUND((COLUMN()-2)/24,5),АТС!$A$41:$F$784,4)+VLOOKUP($A623+ROUND((COLUMN()-2)/24,5),'Расчет сбытовых надбавок'!$B$1537:'Расчет сбытовых надбавок'!$G$2280,3)</f>
        <v>104.06</v>
      </c>
      <c r="F623" s="103">
        <f>VLOOKUP($A623+ROUND((COLUMN()-2)/24,5),АТС!$A$41:$F$784,4)+VLOOKUP($A623+ROUND((COLUMN()-2)/24,5),'Расчет сбытовых надбавок'!$B$1537:'Расчет сбытовых надбавок'!$G$2280,3)</f>
        <v>163.09</v>
      </c>
      <c r="G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H623" s="103">
        <f>VLOOKUP($A623+ROUND((COLUMN()-2)/24,5),АТС!$A$41:$F$784,4)+VLOOKUP($A623+ROUND((COLUMN()-2)/24,5),'Расчет сбытовых надбавок'!$B$1537:'Расчет сбытовых надбавок'!$G$2280,3)</f>
        <v>724.57999999999993</v>
      </c>
      <c r="I623" s="103">
        <f>VLOOKUP($A623+ROUND((COLUMN()-2)/24,5),АТС!$A$41:$F$784,4)+VLOOKUP($A623+ROUND((COLUMN()-2)/24,5),'Расчет сбытовых надбавок'!$B$1537:'Расчет сбытовых надбавок'!$G$2280,3)</f>
        <v>212.43</v>
      </c>
      <c r="J623" s="103">
        <f>VLOOKUP($A623+ROUND((COLUMN()-2)/24,5),АТС!$A$41:$F$784,4)+VLOOKUP($A623+ROUND((COLUMN()-2)/24,5),'Расчет сбытовых надбавок'!$B$1537:'Расчет сбытовых надбавок'!$G$2280,3)</f>
        <v>108.25</v>
      </c>
      <c r="K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N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3">
        <f>VLOOKUP($A623+ROUND((COLUMN()-2)/24,5),АТС!$A$41:$F$784,4)+VLOOKUP($A623+ROUND((COLUMN()-2)/24,5),'Расчет сбытовых надбавок'!$B$1537:'Расчет сбытовых надбавок'!$G$2280,3)</f>
        <v>20.190000000000001</v>
      </c>
      <c r="P623" s="103">
        <f>VLOOKUP($A623+ROUND((COLUMN()-2)/24,5),АТС!$A$41:$F$784,4)+VLOOKUP($A623+ROUND((COLUMN()-2)/24,5),'Расчет сбытовых надбавок'!$B$1537:'Расчет сбытовых надбавок'!$G$2280,3)</f>
        <v>19.11</v>
      </c>
      <c r="Q623" s="103">
        <f>VLOOKUP($A623+ROUND((COLUMN()-2)/24,5),АТС!$A$41:$F$784,4)+VLOOKUP($A623+ROUND((COLUMN()-2)/24,5),'Расчет сбытовых надбавок'!$B$1537:'Расчет сбытовых надбавок'!$G$2280,3)</f>
        <v>4.25</v>
      </c>
      <c r="R623" s="103">
        <f>VLOOKUP($A623+ROUND((COLUMN()-2)/24,5),АТС!$A$41:$F$784,4)+VLOOKUP($A623+ROUND((COLUMN()-2)/24,5),'Расчет сбытовых надбавок'!$B$1537:'Расчет сбытовых надбавок'!$G$2280,3)</f>
        <v>138.19</v>
      </c>
      <c r="S623" s="103">
        <f>VLOOKUP($A623+ROUND((COLUMN()-2)/24,5),АТС!$A$41:$F$784,4)+VLOOKUP($A623+ROUND((COLUMN()-2)/24,5),'Расчет сбытовых надбавок'!$B$1537:'Расчет сбытовых надбавок'!$G$2280,3)</f>
        <v>78.94</v>
      </c>
      <c r="T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V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</row>
    <row r="624" spans="1:25" x14ac:dyDescent="0.2">
      <c r="A624" s="83">
        <f t="shared" si="16"/>
        <v>42362</v>
      </c>
      <c r="B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H624" s="103">
        <f>VLOOKUP($A624+ROUND((COLUMN()-2)/24,5),АТС!$A$41:$F$784,4)+VLOOKUP($A624+ROUND((COLUMN()-2)/24,5),'Расчет сбытовых надбавок'!$B$1537:'Расчет сбытовых надбавок'!$G$2280,3)</f>
        <v>378.4</v>
      </c>
      <c r="I624" s="103">
        <f>VLOOKUP($A624+ROUND((COLUMN()-2)/24,5),АТС!$A$41:$F$784,4)+VLOOKUP($A624+ROUND((COLUMN()-2)/24,5),'Расчет сбытовых надбавок'!$B$1537:'Расчет сбытовых надбавок'!$G$2280,3)</f>
        <v>99.47</v>
      </c>
      <c r="J624" s="103">
        <f>VLOOKUP($A624+ROUND((COLUMN()-2)/24,5),АТС!$A$41:$F$784,4)+VLOOKUP($A624+ROUND((COLUMN()-2)/24,5),'Расчет сбытовых надбавок'!$B$1537:'Расчет сбытовых надбавок'!$G$2280,3)</f>
        <v>12.36</v>
      </c>
      <c r="K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L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R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3">
        <f>VLOOKUP($A624+ROUND((COLUMN()-2)/24,5),АТС!$A$41:$F$784,4)+VLOOKUP($A624+ROUND((COLUMN()-2)/24,5),'Расчет сбытовых надбавок'!$B$1537:'Расчет сбытовых надбавок'!$G$2280,3)</f>
        <v>76.239999999999995</v>
      </c>
      <c r="T624" s="103">
        <f>VLOOKUP($A624+ROUND((COLUMN()-2)/24,5),АТС!$A$41:$F$784,4)+VLOOKUP($A624+ROUND((COLUMN()-2)/24,5),'Расчет сбытовых надбавок'!$B$1537:'Расчет сбытовых надбавок'!$G$2280,3)</f>
        <v>68.92</v>
      </c>
      <c r="U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X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42363</v>
      </c>
      <c r="B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VLOOKUP($A625+ROUND((COLUMN()-2)/24,5),АТС!$A$41:$F$784,4)+VLOOKUP($A625+ROUND((COLUMN()-2)/24,5),'Расчет сбытовых надбавок'!$B$1537:'Расчет сбытовых надбавок'!$G$2280,3)</f>
        <v>23.029999999999998</v>
      </c>
      <c r="G625" s="103">
        <f>VLOOKUP($A625+ROUND((COLUMN()-2)/24,5),АТС!$A$41:$F$784,4)+VLOOKUP($A625+ROUND((COLUMN()-2)/24,5),'Расчет сбытовых надбавок'!$B$1537:'Расчет сбытовых надбавок'!$G$2280,3)</f>
        <v>161.57999999999998</v>
      </c>
      <c r="H625" s="103">
        <f>VLOOKUP($A625+ROUND((COLUMN()-2)/24,5),АТС!$A$41:$F$784,4)+VLOOKUP($A625+ROUND((COLUMN()-2)/24,5),'Расчет сбытовых надбавок'!$B$1537:'Расчет сбытовых надбавок'!$G$2280,3)</f>
        <v>324.27</v>
      </c>
      <c r="I625" s="103">
        <f>VLOOKUP($A625+ROUND((COLUMN()-2)/24,5),АТС!$A$41:$F$784,4)+VLOOKUP($A625+ROUND((COLUMN()-2)/24,5),'Расчет сбытовых надбавок'!$B$1537:'Расчет сбытовых надбавок'!$G$2280,3)</f>
        <v>180.06</v>
      </c>
      <c r="J625" s="103">
        <f>VLOOKUP($A625+ROUND((COLUMN()-2)/24,5),АТС!$A$41:$F$784,4)+VLOOKUP($A625+ROUND((COLUMN()-2)/24,5),'Расчет сбытовых надбавок'!$B$1537:'Расчет сбытовых надбавок'!$G$2280,3)</f>
        <v>0.79999999999999993</v>
      </c>
      <c r="K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03">
        <f>VLOOKUP($A625+ROUND((COLUMN()-2)/24,5),АТС!$A$41:$F$784,4)+VLOOKUP($A625+ROUND((COLUMN()-2)/24,5),'Расчет сбытовых надбавок'!$B$1537:'Расчет сбытовых надбавок'!$G$2280,3)</f>
        <v>3.92</v>
      </c>
      <c r="S625" s="103">
        <f>VLOOKUP($A625+ROUND((COLUMN()-2)/24,5),АТС!$A$41:$F$784,4)+VLOOKUP($A625+ROUND((COLUMN()-2)/24,5),'Расчет сбытовых надбавок'!$B$1537:'Расчет сбытовых надбавок'!$G$2280,3)</f>
        <v>87.79</v>
      </c>
      <c r="T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3">
        <f>VLOOKUP($A625+ROUND((COLUMN()-2)/24,5),АТС!$A$41:$F$784,4)+VLOOKUP($A625+ROUND((COLUMN()-2)/24,5),'Расчет сбытовых надбавок'!$B$1537:'Расчет сбытовых надбавок'!$G$2280,3)</f>
        <v>47.9</v>
      </c>
      <c r="Y625" s="103">
        <f>VLOOKUP($A625+ROUND((COLUMN()-2)/24,5),АТС!$A$41:$F$784,4)+VLOOKUP($A625+ROUND((COLUMN()-2)/24,5),'Расчет сбытовых надбавок'!$B$1537:'Расчет сбытовых надбавок'!$G$2280,3)</f>
        <v>47.35</v>
      </c>
    </row>
    <row r="626" spans="1:27" x14ac:dyDescent="0.2">
      <c r="A626" s="83">
        <f t="shared" si="16"/>
        <v>42364</v>
      </c>
      <c r="B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VLOOKUP($A626+ROUND((COLUMN()-2)/24,5),АТС!$A$41:$F$784,4)+VLOOKUP($A626+ROUND((COLUMN()-2)/24,5),'Расчет сбытовых надбавок'!$B$1537:'Расчет сбытовых надбавок'!$G$2280,3)</f>
        <v>132.22999999999999</v>
      </c>
      <c r="D626" s="103">
        <f>VLOOKUP($A626+ROUND((COLUMN()-2)/24,5),АТС!$A$41:$F$784,4)+VLOOKUP($A626+ROUND((COLUMN()-2)/24,5),'Расчет сбытовых надбавок'!$B$1537:'Расчет сбытовых надбавок'!$G$2280,3)</f>
        <v>47.690000000000005</v>
      </c>
      <c r="E626" s="103">
        <f>VLOOKUP($A626+ROUND((COLUMN()-2)/24,5),АТС!$A$41:$F$784,4)+VLOOKUP($A626+ROUND((COLUMN()-2)/24,5),'Расчет сбытовых надбавок'!$B$1537:'Расчет сбытовых надбавок'!$G$2280,3)</f>
        <v>40.270000000000003</v>
      </c>
      <c r="F626" s="103">
        <f>VLOOKUP($A626+ROUND((COLUMN()-2)/24,5),АТС!$A$41:$F$784,4)+VLOOKUP($A626+ROUND((COLUMN()-2)/24,5),'Расчет сбытовых надбавок'!$B$1537:'Расчет сбытовых надбавок'!$G$2280,3)</f>
        <v>27.75</v>
      </c>
      <c r="G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03">
        <f>VLOOKUP($A626+ROUND((COLUMN()-2)/24,5),АТС!$A$41:$F$784,4)+VLOOKUP($A626+ROUND((COLUMN()-2)/24,5),'Расчет сбытовых надбавок'!$B$1537:'Расчет сбытовых надбавок'!$G$2280,3)</f>
        <v>141.13999999999999</v>
      </c>
      <c r="I626" s="103">
        <f>VLOOKUP($A626+ROUND((COLUMN()-2)/24,5),АТС!$A$41:$F$784,4)+VLOOKUP($A626+ROUND((COLUMN()-2)/24,5),'Расчет сбытовых надбавок'!$B$1537:'Расчет сбытовых надбавок'!$G$2280,3)</f>
        <v>679.06000000000006</v>
      </c>
      <c r="J626" s="103">
        <f>VLOOKUP($A626+ROUND((COLUMN()-2)/24,5),АТС!$A$41:$F$784,4)+VLOOKUP($A626+ROUND((COLUMN()-2)/24,5),'Расчет сбытовых надбавок'!$B$1537:'Расчет сбытовых надбавок'!$G$2280,3)</f>
        <v>129.69</v>
      </c>
      <c r="K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P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R626" s="103">
        <f>VLOOKUP($A626+ROUND((COLUMN()-2)/24,5),АТС!$A$41:$F$784,4)+VLOOKUP($A626+ROUND((COLUMN()-2)/24,5),'Расчет сбытовых надбавок'!$B$1537:'Расчет сбытовых надбавок'!$G$2280,3)</f>
        <v>172.03</v>
      </c>
      <c r="S626" s="103">
        <f>VLOOKUP($A626+ROUND((COLUMN()-2)/24,5),АТС!$A$41:$F$784,4)+VLOOKUP($A626+ROUND((COLUMN()-2)/24,5),'Расчет сбытовых надбавок'!$B$1537:'Расчет сбытовых надбавок'!$G$2280,3)</f>
        <v>105.03999999999999</v>
      </c>
      <c r="T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3">
        <f>VLOOKUP($A626+ROUND((COLUMN()-2)/24,5),АТС!$A$41:$F$784,4)+VLOOKUP($A626+ROUND((COLUMN()-2)/24,5),'Расчет сбытовых надбавок'!$B$1537:'Расчет сбытовых надбавок'!$G$2280,3)</f>
        <v>43.21</v>
      </c>
      <c r="X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Y626" s="103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42365</v>
      </c>
      <c r="B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H627" s="103">
        <f>VLOOKUP($A627+ROUND((COLUMN()-2)/24,5),АТС!$A$41:$F$784,4)+VLOOKUP($A627+ROUND((COLUMN()-2)/24,5),'Расчет сбытовых надбавок'!$B$1537:'Расчет сбытовых надбавок'!$G$2280,3)</f>
        <v>82.07</v>
      </c>
      <c r="I627" s="103">
        <f>VLOOKUP($A627+ROUND((COLUMN()-2)/24,5),АТС!$A$41:$F$784,4)+VLOOKUP($A627+ROUND((COLUMN()-2)/24,5),'Расчет сбытовых надбавок'!$B$1537:'Расчет сбытовых надбавок'!$G$2280,3)</f>
        <v>185.5</v>
      </c>
      <c r="J627" s="103">
        <f>VLOOKUP($A627+ROUND((COLUMN()-2)/24,5),АТС!$A$41:$F$784,4)+VLOOKUP($A627+ROUND((COLUMN()-2)/24,5),'Расчет сбытовых надбавок'!$B$1537:'Расчет сбытовых надбавок'!$G$2280,3)</f>
        <v>331.16</v>
      </c>
      <c r="K627" s="103">
        <f>VLOOKUP($A627+ROUND((COLUMN()-2)/24,5),АТС!$A$41:$F$784,4)+VLOOKUP($A627+ROUND((COLUMN()-2)/24,5),'Расчет сбытовых надбавок'!$B$1537:'Расчет сбытовых надбавок'!$G$2280,3)</f>
        <v>555.30999999999995</v>
      </c>
      <c r="L627" s="103">
        <f>VLOOKUP($A627+ROUND((COLUMN()-2)/24,5),АТС!$A$41:$F$784,4)+VLOOKUP($A627+ROUND((COLUMN()-2)/24,5),'Расчет сбытовых надбавок'!$B$1537:'Расчет сбытовых надбавок'!$G$2280,3)</f>
        <v>149.36000000000001</v>
      </c>
      <c r="M627" s="103">
        <f>VLOOKUP($A627+ROUND((COLUMN()-2)/24,5),АТС!$A$41:$F$784,4)+VLOOKUP($A627+ROUND((COLUMN()-2)/24,5),'Расчет сбытовых надбавок'!$B$1537:'Расчет сбытовых надбавок'!$G$2280,3)</f>
        <v>123.93</v>
      </c>
      <c r="N627" s="103">
        <f>VLOOKUP($A627+ROUND((COLUMN()-2)/24,5),АТС!$A$41:$F$784,4)+VLOOKUP($A627+ROUND((COLUMN()-2)/24,5),'Расчет сбытовых надбавок'!$B$1537:'Расчет сбытовых надбавок'!$G$2280,3)</f>
        <v>0.51</v>
      </c>
      <c r="O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3">
        <f>VLOOKUP($A627+ROUND((COLUMN()-2)/24,5),АТС!$A$41:$F$784,4)+VLOOKUP($A627+ROUND((COLUMN()-2)/24,5),'Расчет сбытовых надбавок'!$B$1537:'Расчет сбытовых надбавок'!$G$2280,3)</f>
        <v>401.01</v>
      </c>
      <c r="Q627" s="103">
        <f>VLOOKUP($A627+ROUND((COLUMN()-2)/24,5),АТС!$A$41:$F$784,4)+VLOOKUP($A627+ROUND((COLUMN()-2)/24,5),'Расчет сбытовых надбавок'!$B$1537:'Расчет сбытовых надбавок'!$G$2280,3)</f>
        <v>372.64</v>
      </c>
      <c r="R627" s="103">
        <f>VLOOKUP($A627+ROUND((COLUMN()-2)/24,5),АТС!$A$41:$F$784,4)+VLOOKUP($A627+ROUND((COLUMN()-2)/24,5),'Расчет сбытовых надбавок'!$B$1537:'Расчет сбытовых надбавок'!$G$2280,3)</f>
        <v>252.02999999999997</v>
      </c>
      <c r="S627" s="103">
        <f>VLOOKUP($A627+ROUND((COLUMN()-2)/24,5),АТС!$A$41:$F$784,4)+VLOOKUP($A627+ROUND((COLUMN()-2)/24,5),'Расчет сбытовых надбавок'!$B$1537:'Расчет сбытовых надбавок'!$G$2280,3)</f>
        <v>155.97999999999999</v>
      </c>
      <c r="T627" s="103">
        <f>VLOOKUP($A627+ROUND((COLUMN()-2)/24,5),АТС!$A$41:$F$784,4)+VLOOKUP($A627+ROUND((COLUMN()-2)/24,5),'Расчет сбытовых надбавок'!$B$1537:'Расчет сбытовых надбавок'!$G$2280,3)</f>
        <v>141.41</v>
      </c>
      <c r="U627" s="103">
        <f>VLOOKUP($A627+ROUND((COLUMN()-2)/24,5),АТС!$A$41:$F$784,4)+VLOOKUP($A627+ROUND((COLUMN()-2)/24,5),'Расчет сбытовых надбавок'!$B$1537:'Расчет сбытовых надбавок'!$G$2280,3)</f>
        <v>161.33000000000001</v>
      </c>
      <c r="V627" s="103">
        <f>VLOOKUP($A627+ROUND((COLUMN()-2)/24,5),АТС!$A$41:$F$784,4)+VLOOKUP($A627+ROUND((COLUMN()-2)/24,5),'Расчет сбытовых надбавок'!$B$1537:'Расчет сбытовых надбавок'!$G$2280,3)</f>
        <v>132.21</v>
      </c>
      <c r="W627" s="103">
        <f>VLOOKUP($A627+ROUND((COLUMN()-2)/24,5),АТС!$A$41:$F$784,4)+VLOOKUP($A627+ROUND((COLUMN()-2)/24,5),'Расчет сбытовых надбавок'!$B$1537:'Расчет сбытовых надбавок'!$G$2280,3)</f>
        <v>160.66</v>
      </c>
      <c r="X627" s="103">
        <f>VLOOKUP($A627+ROUND((COLUMN()-2)/24,5),АТС!$A$41:$F$784,4)+VLOOKUP($A627+ROUND((COLUMN()-2)/24,5),'Расчет сбытовых надбавок'!$B$1537:'Расчет сбытовых надбавок'!$G$2280,3)</f>
        <v>365.96999999999997</v>
      </c>
      <c r="Y627" s="103">
        <f>VLOOKUP($A627+ROUND((COLUMN()-2)/24,5),АТС!$A$41:$F$784,4)+VLOOKUP($A627+ROUND((COLUMN()-2)/24,5),'Расчет сбытовых надбавок'!$B$1537:'Расчет сбытовых надбавок'!$G$2280,3)</f>
        <v>790.21</v>
      </c>
    </row>
    <row r="628" spans="1:27" x14ac:dyDescent="0.2">
      <c r="A628" s="83">
        <f t="shared" si="16"/>
        <v>42366</v>
      </c>
      <c r="B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03">
        <f>VLOOKUP($A628+ROUND((COLUMN()-2)/24,5),АТС!$A$41:$F$784,4)+VLOOKUP($A628+ROUND((COLUMN()-2)/24,5),'Расчет сбытовых надбавок'!$B$1537:'Расчет сбытовых надбавок'!$G$2280,3)</f>
        <v>280.62</v>
      </c>
      <c r="H628" s="103">
        <f>VLOOKUP($A628+ROUND((COLUMN()-2)/24,5),АТС!$A$41:$F$784,4)+VLOOKUP($A628+ROUND((COLUMN()-2)/24,5),'Расчет сбытовых надбавок'!$B$1537:'Расчет сбытовых надбавок'!$G$2280,3)</f>
        <v>1087.01</v>
      </c>
      <c r="I628" s="103">
        <f>VLOOKUP($A628+ROUND((COLUMN()-2)/24,5),АТС!$A$41:$F$784,4)+VLOOKUP($A628+ROUND((COLUMN()-2)/24,5),'Расчет сбытовых надбавок'!$B$1537:'Расчет сбытовых надбавок'!$G$2280,3)</f>
        <v>270.31</v>
      </c>
      <c r="J628" s="103">
        <f>VLOOKUP($A628+ROUND((COLUMN()-2)/24,5),АТС!$A$41:$F$784,4)+VLOOKUP($A628+ROUND((COLUMN()-2)/24,5),'Расчет сбытовых надбавок'!$B$1537:'Расчет сбытовых надбавок'!$G$2280,3)</f>
        <v>447.88</v>
      </c>
      <c r="K628" s="103">
        <f>VLOOKUP($A628+ROUND((COLUMN()-2)/24,5),АТС!$A$41:$F$784,4)+VLOOKUP($A628+ROUND((COLUMN()-2)/24,5),'Расчет сбытовых надбавок'!$B$1537:'Расчет сбытовых надбавок'!$G$2280,3)</f>
        <v>491.81000000000006</v>
      </c>
      <c r="L628" s="103">
        <f>VLOOKUP($A628+ROUND((COLUMN()-2)/24,5),АТС!$A$41:$F$784,4)+VLOOKUP($A628+ROUND((COLUMN()-2)/24,5),'Расчет сбытовых надбавок'!$B$1537:'Расчет сбытовых надбавок'!$G$2280,3)</f>
        <v>36.04</v>
      </c>
      <c r="M628" s="103">
        <f>VLOOKUP($A628+ROUND((COLUMN()-2)/24,5),АТС!$A$41:$F$784,4)+VLOOKUP($A628+ROUND((COLUMN()-2)/24,5),'Расчет сбытовых надбавок'!$B$1537:'Расчет сбытовых надбавок'!$G$2280,3)</f>
        <v>24.49</v>
      </c>
      <c r="N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3">
        <f>VLOOKUP($A628+ROUND((COLUMN()-2)/24,5),АТС!$A$41:$F$784,4)+VLOOKUP($A628+ROUND((COLUMN()-2)/24,5),'Расчет сбытовых надбавок'!$B$1537:'Расчет сбытовых надбавок'!$G$2280,3)</f>
        <v>334.92</v>
      </c>
      <c r="P628" s="103">
        <f>VLOOKUP($A628+ROUND((COLUMN()-2)/24,5),АТС!$A$41:$F$784,4)+VLOOKUP($A628+ROUND((COLUMN()-2)/24,5),'Расчет сбытовых надбавок'!$B$1537:'Расчет сбытовых надбавок'!$G$2280,3)</f>
        <v>319.45999999999998</v>
      </c>
      <c r="Q628" s="103">
        <f>VLOOKUP($A628+ROUND((COLUMN()-2)/24,5),АТС!$A$41:$F$784,4)+VLOOKUP($A628+ROUND((COLUMN()-2)/24,5),'Расчет сбытовых надбавок'!$B$1537:'Расчет сбытовых надбавок'!$G$2280,3)</f>
        <v>343.71</v>
      </c>
      <c r="R628" s="103">
        <f>VLOOKUP($A628+ROUND((COLUMN()-2)/24,5),АТС!$A$41:$F$784,4)+VLOOKUP($A628+ROUND((COLUMN()-2)/24,5),'Расчет сбытовых надбавок'!$B$1537:'Расчет сбытовых надбавок'!$G$2280,3)</f>
        <v>319.68</v>
      </c>
      <c r="S628" s="103">
        <f>VLOOKUP($A628+ROUND((COLUMN()-2)/24,5),АТС!$A$41:$F$784,4)+VLOOKUP($A628+ROUND((COLUMN()-2)/24,5),'Расчет сбытовых надбавок'!$B$1537:'Расчет сбытовых надбавок'!$G$2280,3)</f>
        <v>189.41</v>
      </c>
      <c r="T628" s="103">
        <f>VLOOKUP($A628+ROUND((COLUMN()-2)/24,5),АТС!$A$41:$F$784,4)+VLOOKUP($A628+ROUND((COLUMN()-2)/24,5),'Расчет сбытовых надбавок'!$B$1537:'Расчет сбытовых надбавок'!$G$2280,3)</f>
        <v>52.53</v>
      </c>
      <c r="U628" s="103">
        <f>VLOOKUP($A628+ROUND((COLUMN()-2)/24,5),АТС!$A$41:$F$784,4)+VLOOKUP($A628+ROUND((COLUMN()-2)/24,5),'Расчет сбытовых надбавок'!$B$1537:'Расчет сбытовых надбавок'!$G$2280,3)</f>
        <v>50.77</v>
      </c>
      <c r="V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Y628" s="103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42367</v>
      </c>
      <c r="B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VLOOKUP($A629+ROUND((COLUMN()-2)/24,5),АТС!$A$41:$F$784,4)+VLOOKUP($A629+ROUND((COLUMN()-2)/24,5),'Расчет сбытовых надбавок'!$B$1537:'Расчет сбытовых надбавок'!$G$2280,3)</f>
        <v>32.44</v>
      </c>
      <c r="F629" s="103">
        <f>VLOOKUP($A629+ROUND((COLUMN()-2)/24,5),АТС!$A$41:$F$784,4)+VLOOKUP($A629+ROUND((COLUMN()-2)/24,5),'Расчет сбытовых надбавок'!$B$1537:'Расчет сбытовых надбавок'!$G$2280,3)</f>
        <v>0.75</v>
      </c>
      <c r="G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H629" s="103">
        <f>VLOOKUP($A629+ROUND((COLUMN()-2)/24,5),АТС!$A$41:$F$784,4)+VLOOKUP($A629+ROUND((COLUMN()-2)/24,5),'Расчет сбытовых надбавок'!$B$1537:'Расчет сбытовых надбавок'!$G$2280,3)</f>
        <v>80.180000000000007</v>
      </c>
      <c r="I629" s="103">
        <f>VLOOKUP($A629+ROUND((COLUMN()-2)/24,5),АТС!$A$41:$F$784,4)+VLOOKUP($A629+ROUND((COLUMN()-2)/24,5),'Расчет сбытовых надбавок'!$B$1537:'Расчет сбытовых надбавок'!$G$2280,3)</f>
        <v>21.61</v>
      </c>
      <c r="J629" s="103">
        <f>VLOOKUP($A629+ROUND((COLUMN()-2)/24,5),АТС!$A$41:$F$784,4)+VLOOKUP($A629+ROUND((COLUMN()-2)/24,5),'Расчет сбытовых надбавок'!$B$1537:'Расчет сбытовых надбавок'!$G$2280,3)</f>
        <v>260.57</v>
      </c>
      <c r="K629" s="103">
        <f>VLOOKUP($A629+ROUND((COLUMN()-2)/24,5),АТС!$A$41:$F$784,4)+VLOOKUP($A629+ROUND((COLUMN()-2)/24,5),'Расчет сбытовых надбавок'!$B$1537:'Расчет сбытовых надбавок'!$G$2280,3)</f>
        <v>50.5</v>
      </c>
      <c r="L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03">
        <f>VLOOKUP($A629+ROUND((COLUMN()-2)/24,5),АТС!$A$41:$F$784,4)+VLOOKUP($A629+ROUND((COLUMN()-2)/24,5),'Расчет сбытовых надбавок'!$B$1537:'Расчет сбытовых надбавок'!$G$2280,3)</f>
        <v>15.57</v>
      </c>
      <c r="O629" s="103">
        <f>VLOOKUP($A629+ROUND((COLUMN()-2)/24,5),АТС!$A$41:$F$784,4)+VLOOKUP($A629+ROUND((COLUMN()-2)/24,5),'Расчет сбытовых надбавок'!$B$1537:'Расчет сбытовых надбавок'!$G$2280,3)</f>
        <v>46.53</v>
      </c>
      <c r="P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03">
        <f>VLOOKUP($A629+ROUND((COLUMN()-2)/24,5),АТС!$A$41:$F$784,4)+VLOOKUP($A629+ROUND((COLUMN()-2)/24,5),'Расчет сбытовых надбавок'!$B$1537:'Расчет сбытовых надбавок'!$G$2280,3)</f>
        <v>159.48000000000002</v>
      </c>
      <c r="S629" s="103">
        <f>VLOOKUP($A629+ROUND((COLUMN()-2)/24,5),АТС!$A$41:$F$784,4)+VLOOKUP($A629+ROUND((COLUMN()-2)/24,5),'Расчет сбытовых надбавок'!$B$1537:'Расчет сбытовых надбавок'!$G$2280,3)</f>
        <v>163.29000000000002</v>
      </c>
      <c r="T629" s="103">
        <f>VLOOKUP($A629+ROUND((COLUMN()-2)/24,5),АТС!$A$41:$F$784,4)+VLOOKUP($A629+ROUND((COLUMN()-2)/24,5),'Расчет сбытовых надбавок'!$B$1537:'Расчет сбытовых надбавок'!$G$2280,3)</f>
        <v>49.260000000000005</v>
      </c>
      <c r="U629" s="103">
        <f>VLOOKUP($A629+ROUND((COLUMN()-2)/24,5),АТС!$A$41:$F$784,4)+VLOOKUP($A629+ROUND((COLUMN()-2)/24,5),'Расчет сбытовых надбавок'!$B$1537:'Расчет сбытовых надбавок'!$G$2280,3)</f>
        <v>116.89000000000001</v>
      </c>
      <c r="V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3">
        <f>VLOOKUP($A629+ROUND((COLUMN()-2)/24,5),АТС!$A$41:$F$784,4)+VLOOKUP($A629+ROUND((COLUMN()-2)/24,5),'Расчет сбытовых надбавок'!$B$1537:'Расчет сбытовых надбавок'!$G$2280,3)</f>
        <v>0.01</v>
      </c>
      <c r="Y629" s="103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3">
        <f t="shared" si="16"/>
        <v>42368</v>
      </c>
      <c r="B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VLOOKUP($A630+ROUND((COLUMN()-2)/24,5),АТС!$A$41:$F$784,4)+VLOOKUP($A630+ROUND((COLUMN()-2)/24,5),'Расчет сбытовых надбавок'!$B$1537:'Расчет сбытовых надбавок'!$G$2280,3)</f>
        <v>303.38</v>
      </c>
      <c r="E630" s="103">
        <f>VLOOKUP($A630+ROUND((COLUMN()-2)/24,5),АТС!$A$41:$F$784,4)+VLOOKUP($A630+ROUND((COLUMN()-2)/24,5),'Расчет сбытовых надбавок'!$B$1537:'Расчет сбытовых надбавок'!$G$2280,3)</f>
        <v>265.82</v>
      </c>
      <c r="F630" s="103">
        <f>VLOOKUP($A630+ROUND((COLUMN()-2)/24,5),АТС!$A$41:$F$784,4)+VLOOKUP($A630+ROUND((COLUMN()-2)/24,5),'Расчет сбытовых надбавок'!$B$1537:'Расчет сбытовых надбавок'!$G$2280,3)</f>
        <v>350.16</v>
      </c>
      <c r="G630" s="103">
        <f>VLOOKUP($A630+ROUND((COLUMN()-2)/24,5),АТС!$A$41:$F$784,4)+VLOOKUP($A630+ROUND((COLUMN()-2)/24,5),'Расчет сбытовых надбавок'!$B$1537:'Расчет сбытовых надбавок'!$G$2280,3)</f>
        <v>642.96</v>
      </c>
      <c r="H630" s="103">
        <f>VLOOKUP($A630+ROUND((COLUMN()-2)/24,5),АТС!$A$41:$F$784,4)+VLOOKUP($A630+ROUND((COLUMN()-2)/24,5),'Расчет сбытовых надбавок'!$B$1537:'Расчет сбытовых надбавок'!$G$2280,3)</f>
        <v>1035.31</v>
      </c>
      <c r="I630" s="103">
        <f>VLOOKUP($A630+ROUND((COLUMN()-2)/24,5),АТС!$A$41:$F$784,4)+VLOOKUP($A630+ROUND((COLUMN()-2)/24,5),'Расчет сбытовых надбавок'!$B$1537:'Расчет сбытовых надбавок'!$G$2280,3)</f>
        <v>927.83999999999992</v>
      </c>
      <c r="J630" s="103">
        <f>VLOOKUP($A630+ROUND((COLUMN()-2)/24,5),АТС!$A$41:$F$784,4)+VLOOKUP($A630+ROUND((COLUMN()-2)/24,5),'Расчет сбытовых надбавок'!$B$1537:'Расчет сбытовых надбавок'!$G$2280,3)</f>
        <v>470.52</v>
      </c>
      <c r="K630" s="103">
        <f>VLOOKUP($A630+ROUND((COLUMN()-2)/24,5),АТС!$A$41:$F$784,4)+VLOOKUP($A630+ROUND((COLUMN()-2)/24,5),'Расчет сбытовых надбавок'!$B$1537:'Расчет сбытовых надбавок'!$G$2280,3)</f>
        <v>216.32000000000002</v>
      </c>
      <c r="L630" s="103">
        <f>VLOOKUP($A630+ROUND((COLUMN()-2)/24,5),АТС!$A$41:$F$784,4)+VLOOKUP($A630+ROUND((COLUMN()-2)/24,5),'Расчет сбытовых надбавок'!$B$1537:'Расчет сбытовых надбавок'!$G$2280,3)</f>
        <v>181.55</v>
      </c>
      <c r="M630" s="103">
        <f>VLOOKUP($A630+ROUND((COLUMN()-2)/24,5),АТС!$A$41:$F$784,4)+VLOOKUP($A630+ROUND((COLUMN()-2)/24,5),'Расчет сбытовых надбавок'!$B$1537:'Расчет сбытовых надбавок'!$G$2280,3)</f>
        <v>184.81</v>
      </c>
      <c r="N630" s="103">
        <f>VLOOKUP($A630+ROUND((COLUMN()-2)/24,5),АТС!$A$41:$F$784,4)+VLOOKUP($A630+ROUND((COLUMN()-2)/24,5),'Расчет сбытовых надбавок'!$B$1537:'Расчет сбытовых надбавок'!$G$2280,3)</f>
        <v>88.460000000000008</v>
      </c>
      <c r="O630" s="103">
        <f>VLOOKUP($A630+ROUND((COLUMN()-2)/24,5),АТС!$A$41:$F$784,4)+VLOOKUP($A630+ROUND((COLUMN()-2)/24,5),'Расчет сбытовых надбавок'!$B$1537:'Расчет сбытовых надбавок'!$G$2280,3)</f>
        <v>136.19999999999999</v>
      </c>
      <c r="P630" s="103">
        <f>VLOOKUP($A630+ROUND((COLUMN()-2)/24,5),АТС!$A$41:$F$784,4)+VLOOKUP($A630+ROUND((COLUMN()-2)/24,5),'Расчет сбытовых надбавок'!$B$1537:'Расчет сбытовых надбавок'!$G$2280,3)</f>
        <v>164.91</v>
      </c>
      <c r="Q630" s="103">
        <f>VLOOKUP($A630+ROUND((COLUMN()-2)/24,5),АТС!$A$41:$F$784,4)+VLOOKUP($A630+ROUND((COLUMN()-2)/24,5),'Расчет сбытовых надбавок'!$B$1537:'Расчет сбытовых надбавок'!$G$2280,3)</f>
        <v>379.88</v>
      </c>
      <c r="R630" s="103">
        <f>VLOOKUP($A630+ROUND((COLUMN()-2)/24,5),АТС!$A$41:$F$784,4)+VLOOKUP($A630+ROUND((COLUMN()-2)/24,5),'Расчет сбытовых надбавок'!$B$1537:'Расчет сбытовых надбавок'!$G$2280,3)</f>
        <v>192.56</v>
      </c>
      <c r="S630" s="103">
        <f>VLOOKUP($A630+ROUND((COLUMN()-2)/24,5),АТС!$A$41:$F$784,4)+VLOOKUP($A630+ROUND((COLUMN()-2)/24,5),'Расчет сбытовых надбавок'!$B$1537:'Расчет сбытовых надбавок'!$G$2280,3)</f>
        <v>127.97</v>
      </c>
      <c r="T630" s="103">
        <f>VLOOKUP($A630+ROUND((COLUMN()-2)/24,5),АТС!$A$41:$F$784,4)+VLOOKUP($A630+ROUND((COLUMN()-2)/24,5),'Расчет сбытовых надбавок'!$B$1537:'Расчет сбытовых надбавок'!$G$2280,3)</f>
        <v>183.78</v>
      </c>
      <c r="U630" s="103">
        <f>VLOOKUP($A630+ROUND((COLUMN()-2)/24,5),АТС!$A$41:$F$784,4)+VLOOKUP($A630+ROUND((COLUMN()-2)/24,5),'Расчет сбытовых надбавок'!$B$1537:'Расчет сбытовых надбавок'!$G$2280,3)</f>
        <v>148.38999999999999</v>
      </c>
      <c r="V630" s="103">
        <f>VLOOKUP($A630+ROUND((COLUMN()-2)/24,5),АТС!$A$41:$F$784,4)+VLOOKUP($A630+ROUND((COLUMN()-2)/24,5),'Расчет сбытовых надбавок'!$B$1537:'Расчет сбытовых надбавок'!$G$2280,3)</f>
        <v>134.54</v>
      </c>
      <c r="W630" s="103">
        <f>VLOOKUP($A630+ROUND((COLUMN()-2)/24,5),АТС!$A$41:$F$784,4)+VLOOKUP($A630+ROUND((COLUMN()-2)/24,5),'Расчет сбытовых надбавок'!$B$1537:'Расчет сбытовых надбавок'!$G$2280,3)</f>
        <v>149.47999999999999</v>
      </c>
      <c r="X630" s="103">
        <f>VLOOKUP($A630+ROUND((COLUMN()-2)/24,5),АТС!$A$41:$F$784,4)+VLOOKUP($A630+ROUND((COLUMN()-2)/24,5),'Расчет сбытовых надбавок'!$B$1537:'Расчет сбытовых надбавок'!$G$2280,3)</f>
        <v>0.01</v>
      </c>
      <c r="Y630" s="103">
        <f>VLOOKUP($A630+ROUND((COLUMN()-2)/24,5),АТС!$A$41:$F$784,4)+VLOOKUP($A630+ROUND((COLUMN()-2)/24,5),'Расчет сбытовых надбавок'!$B$1537:'Расчет сбытовых надбавок'!$G$2280,3)</f>
        <v>601.79999999999995</v>
      </c>
    </row>
    <row r="631" spans="1:27" x14ac:dyDescent="0.2">
      <c r="A631" s="83">
        <f t="shared" si="16"/>
        <v>42369</v>
      </c>
      <c r="B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3">
        <f>VLOOKUP($A631+ROUND((COLUMN()-2)/24,5),АТС!$A$41:$F$784,4)+VLOOKUP($A631+ROUND((COLUMN()-2)/24,5),'Расчет сбытовых надбавок'!$B$1537:'Расчет сбытовых надбавок'!$G$2280,3)</f>
        <v>92.08</v>
      </c>
      <c r="F631" s="103">
        <f>VLOOKUP($A631+ROUND((COLUMN()-2)/24,5),АТС!$A$41:$F$784,4)+VLOOKUP($A631+ROUND((COLUMN()-2)/24,5),'Расчет сбытовых надбавок'!$B$1537:'Расчет сбытовых надбавок'!$G$2280,3)</f>
        <v>0.01</v>
      </c>
      <c r="G631" s="103">
        <f>VLOOKUP($A631+ROUND((COLUMN()-2)/24,5),АТС!$A$41:$F$784,4)+VLOOKUP($A631+ROUND((COLUMN()-2)/24,5),'Расчет сбытовых надбавок'!$B$1537:'Расчет сбытовых надбавок'!$G$2280,3)</f>
        <v>819.04</v>
      </c>
      <c r="H631" s="103">
        <f>VLOOKUP($A631+ROUND((COLUMN()-2)/24,5),АТС!$A$41:$F$784,4)+VLOOKUP($A631+ROUND((COLUMN()-2)/24,5),'Расчет сбытовых надбавок'!$B$1537:'Расчет сбытовых надбавок'!$G$2280,3)</f>
        <v>328.72</v>
      </c>
      <c r="I631" s="103">
        <f>VLOOKUP($A631+ROUND((COLUMN()-2)/24,5),АТС!$A$41:$F$784,4)+VLOOKUP($A631+ROUND((COLUMN()-2)/24,5),'Расчет сбытовых надбавок'!$B$1537:'Расчет сбытовых надбавок'!$G$2280,3)</f>
        <v>877.98</v>
      </c>
      <c r="J631" s="103">
        <f>VLOOKUP($A631+ROUND((COLUMN()-2)/24,5),АТС!$A$41:$F$784,4)+VLOOKUP($A631+ROUND((COLUMN()-2)/24,5),'Расчет сбытовых надбавок'!$B$1537:'Расчет сбытовых надбавок'!$G$2280,3)</f>
        <v>1004.41</v>
      </c>
      <c r="K631" s="103">
        <f>VLOOKUP($A631+ROUND((COLUMN()-2)/24,5),АТС!$A$41:$F$784,4)+VLOOKUP($A631+ROUND((COLUMN()-2)/24,5),'Расчет сбытовых надбавок'!$B$1537:'Расчет сбытовых надбавок'!$G$2280,3)</f>
        <v>676.38</v>
      </c>
      <c r="L631" s="103">
        <f>VLOOKUP($A631+ROUND((COLUMN()-2)/24,5),АТС!$A$41:$F$784,4)+VLOOKUP($A631+ROUND((COLUMN()-2)/24,5),'Расчет сбытовых надбавок'!$B$1537:'Расчет сбытовых надбавок'!$G$2280,3)</f>
        <v>175.39999999999998</v>
      </c>
      <c r="M631" s="103">
        <f>VLOOKUP($A631+ROUND((COLUMN()-2)/24,5),АТС!$A$41:$F$784,4)+VLOOKUP($A631+ROUND((COLUMN()-2)/24,5),'Расчет сбытовых надбавок'!$B$1537:'Расчет сбытовых надбавок'!$G$2280,3)</f>
        <v>287.04000000000002</v>
      </c>
      <c r="N631" s="103">
        <f>VLOOKUP($A631+ROUND((COLUMN()-2)/24,5),АТС!$A$41:$F$784,4)+VLOOKUP($A631+ROUND((COLUMN()-2)/24,5),'Расчет сбытовых надбавок'!$B$1537:'Расчет сбытовых надбавок'!$G$2280,3)</f>
        <v>153.34</v>
      </c>
      <c r="O631" s="103">
        <f>VLOOKUP($A631+ROUND((COLUMN()-2)/24,5),АТС!$A$41:$F$784,4)+VLOOKUP($A631+ROUND((COLUMN()-2)/24,5),'Расчет сбытовых надбавок'!$B$1537:'Расчет сбытовых надбавок'!$G$2280,3)</f>
        <v>170.52</v>
      </c>
      <c r="P631" s="103">
        <f>VLOOKUP($A631+ROUND((COLUMN()-2)/24,5),АТС!$A$41:$F$784,4)+VLOOKUP($A631+ROUND((COLUMN()-2)/24,5),'Расчет сбытовых надбавок'!$B$1537:'Расчет сбытовых надбавок'!$G$2280,3)</f>
        <v>222.76</v>
      </c>
      <c r="Q631" s="103">
        <f>VLOOKUP($A631+ROUND((COLUMN()-2)/24,5),АТС!$A$41:$F$784,4)+VLOOKUP($A631+ROUND((COLUMN()-2)/24,5),'Расчет сбытовых надбавок'!$B$1537:'Расчет сбытовых надбавок'!$G$2280,3)</f>
        <v>237.52999999999997</v>
      </c>
      <c r="R631" s="103">
        <f>VLOOKUP($A631+ROUND((COLUMN()-2)/24,5),АТС!$A$41:$F$784,4)+VLOOKUP($A631+ROUND((COLUMN()-2)/24,5),'Расчет сбытовых надбавок'!$B$1537:'Расчет сбытовых надбавок'!$G$2280,3)</f>
        <v>280.25</v>
      </c>
      <c r="S631" s="103">
        <f>VLOOKUP($A631+ROUND((COLUMN()-2)/24,5),АТС!$A$41:$F$784,4)+VLOOKUP($A631+ROUND((COLUMN()-2)/24,5),'Расчет сбытовых надбавок'!$B$1537:'Расчет сбытовых надбавок'!$G$2280,3)</f>
        <v>252.57999999999998</v>
      </c>
      <c r="T631" s="103">
        <f>VLOOKUP($A631+ROUND((COLUMN()-2)/24,5),АТС!$A$41:$F$784,4)+VLOOKUP($A631+ROUND((COLUMN()-2)/24,5),'Расчет сбытовых надбавок'!$B$1537:'Расчет сбытовых надбавок'!$G$2280,3)</f>
        <v>204.91000000000003</v>
      </c>
      <c r="U631" s="103">
        <f>VLOOKUP($A631+ROUND((COLUMN()-2)/24,5),АТС!$A$41:$F$784,4)+VLOOKUP($A631+ROUND((COLUMN()-2)/24,5),'Расчет сбытовых надбавок'!$B$1537:'Расчет сбытовых надбавок'!$G$2280,3)</f>
        <v>117.05000000000001</v>
      </c>
      <c r="V631" s="103">
        <f>VLOOKUP($A631+ROUND((COLUMN()-2)/24,5),АТС!$A$41:$F$784,4)+VLOOKUP($A631+ROUND((COLUMN()-2)/24,5),'Расчет сбытовых надбавок'!$B$1537:'Расчет сбытовых надбавок'!$G$2280,3)</f>
        <v>116.92</v>
      </c>
      <c r="W631" s="103">
        <f>VLOOKUP($A631+ROUND((COLUMN()-2)/24,5),АТС!$A$41:$F$784,4)+VLOOKUP($A631+ROUND((COLUMN()-2)/24,5),'Расчет сбытовых надбавок'!$B$1537:'Расчет сбытовых надбавок'!$G$2280,3)</f>
        <v>110.56</v>
      </c>
      <c r="X631" s="103">
        <f>VLOOKUP($A631+ROUND((COLUMN()-2)/24,5),АТС!$A$41:$F$784,4)+VLOOKUP($A631+ROUND((COLUMN()-2)/24,5),'Расчет сбытовых надбавок'!$B$1537:'Расчет сбытовых надбавок'!$G$2280,3)</f>
        <v>0.16999999999999998</v>
      </c>
      <c r="Y631" s="103">
        <f>VLOOKUP($A631+ROUND((COLUMN()-2)/24,5),АТС!$A$41:$F$784,4)+VLOOKUP($A631+ROUND((COLUMN()-2)/24,5),'Расчет сбытовых надбавок'!$B$1537:'Расчет сбытовых надбавок'!$G$2280,3)</f>
        <v>335.43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151</v>
      </c>
      <c r="B633" s="82"/>
      <c r="C633" s="82"/>
      <c r="D633" s="82"/>
    </row>
    <row r="634" spans="1:27" ht="12.75" customHeight="1" x14ac:dyDescent="0.2">
      <c r="A634" s="172" t="s">
        <v>48</v>
      </c>
      <c r="B634" s="183" t="s">
        <v>154</v>
      </c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5"/>
    </row>
    <row r="635" spans="1:27" ht="12.75" customHeight="1" x14ac:dyDescent="0.2">
      <c r="A635" s="173"/>
      <c r="B635" s="186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8"/>
    </row>
    <row r="636" spans="1:27" s="116" customFormat="1" ht="12.75" customHeight="1" x14ac:dyDescent="0.2">
      <c r="A636" s="173"/>
      <c r="B636" s="219" t="s">
        <v>123</v>
      </c>
      <c r="C636" s="207" t="s">
        <v>124</v>
      </c>
      <c r="D636" s="207" t="s">
        <v>125</v>
      </c>
      <c r="E636" s="207" t="s">
        <v>126</v>
      </c>
      <c r="F636" s="207" t="s">
        <v>127</v>
      </c>
      <c r="G636" s="207" t="s">
        <v>128</v>
      </c>
      <c r="H636" s="207" t="s">
        <v>129</v>
      </c>
      <c r="I636" s="207" t="s">
        <v>130</v>
      </c>
      <c r="J636" s="207" t="s">
        <v>131</v>
      </c>
      <c r="K636" s="207" t="s">
        <v>132</v>
      </c>
      <c r="L636" s="207" t="s">
        <v>133</v>
      </c>
      <c r="M636" s="207" t="s">
        <v>134</v>
      </c>
      <c r="N636" s="217" t="s">
        <v>135</v>
      </c>
      <c r="O636" s="207" t="s">
        <v>136</v>
      </c>
      <c r="P636" s="207" t="s">
        <v>137</v>
      </c>
      <c r="Q636" s="207" t="s">
        <v>138</v>
      </c>
      <c r="R636" s="207" t="s">
        <v>139</v>
      </c>
      <c r="S636" s="207" t="s">
        <v>140</v>
      </c>
      <c r="T636" s="207" t="s">
        <v>141</v>
      </c>
      <c r="U636" s="207" t="s">
        <v>142</v>
      </c>
      <c r="V636" s="207" t="s">
        <v>143</v>
      </c>
      <c r="W636" s="207" t="s">
        <v>144</v>
      </c>
      <c r="X636" s="207" t="s">
        <v>145</v>
      </c>
      <c r="Y636" s="207" t="s">
        <v>146</v>
      </c>
    </row>
    <row r="637" spans="1:27" s="116" customFormat="1" ht="11.25" customHeight="1" x14ac:dyDescent="0.2">
      <c r="A637" s="174"/>
      <c r="B637" s="220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1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</row>
    <row r="638" spans="1:27" ht="15.75" customHeight="1" x14ac:dyDescent="0.2">
      <c r="A638" s="83">
        <f>A601</f>
        <v>42339</v>
      </c>
      <c r="B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03">
        <f>VLOOKUP($A638+ROUND((COLUMN()-2)/24,5),АТС!$A$41:$F$784,4)+VLOOKUP($A638+ROUND((COLUMN()-2)/24,5),'Расчет сбытовых надбавок'!$B$1537:'Расчет сбытовых надбавок'!$G$2280,4)</f>
        <v>78.210000000000008</v>
      </c>
      <c r="H638" s="103">
        <f>VLOOKUP($A638+ROUND((COLUMN()-2)/24,5),АТС!$A$41:$F$784,4)+VLOOKUP($A638+ROUND((COLUMN()-2)/24,5),'Расчет сбытовых надбавок'!$B$1537:'Расчет сбытовых надбавок'!$G$2280,4)</f>
        <v>228.76</v>
      </c>
      <c r="I638" s="103">
        <f>VLOOKUP($A638+ROUND((COLUMN()-2)/24,5),АТС!$A$41:$F$784,4)+VLOOKUP($A638+ROUND((COLUMN()-2)/24,5),'Расчет сбытовых надбавок'!$B$1537:'Расчет сбытовых надбавок'!$G$2280,4)</f>
        <v>177.18</v>
      </c>
      <c r="J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L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M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P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R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AA638" s="84"/>
    </row>
    <row r="639" spans="1:27" x14ac:dyDescent="0.2">
      <c r="A639" s="83">
        <f>A638+1</f>
        <v>42340</v>
      </c>
      <c r="B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VLOOKUP($A639+ROUND((COLUMN()-2)/24,5),АТС!$A$41:$F$784,4)+VLOOKUP($A639+ROUND((COLUMN()-2)/24,5),'Расчет сбытовых надбавок'!$B$1537:'Расчет сбытовых надбавок'!$G$2280,4)</f>
        <v>48.82</v>
      </c>
      <c r="F639" s="103">
        <f>VLOOKUP($A639+ROUND((COLUMN()-2)/24,5),АТС!$A$41:$F$784,4)+VLOOKUP($A639+ROUND((COLUMN()-2)/24,5),'Расчет сбытовых надбавок'!$B$1537:'Расчет сбытовых надбавок'!$G$2280,4)</f>
        <v>18.98</v>
      </c>
      <c r="G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03">
        <f>VLOOKUP($A639+ROUND((COLUMN()-2)/24,5),АТС!$A$41:$F$784,4)+VLOOKUP($A639+ROUND((COLUMN()-2)/24,5),'Расчет сбытовых надбавок'!$B$1537:'Расчет сбытовых надбавок'!$G$2280,4)</f>
        <v>255.77</v>
      </c>
      <c r="I639" s="103">
        <f>VLOOKUP($A639+ROUND((COLUMN()-2)/24,5),АТС!$A$41:$F$784,4)+VLOOKUP($A639+ROUND((COLUMN()-2)/24,5),'Расчет сбытовых надбавок'!$B$1537:'Расчет сбытовых надбавок'!$G$2280,4)</f>
        <v>164.01</v>
      </c>
      <c r="J639" s="103">
        <f>VLOOKUP($A639+ROUND((COLUMN()-2)/24,5),АТС!$A$41:$F$784,4)+VLOOKUP($A639+ROUND((COLUMN()-2)/24,5),'Расчет сбытовых надбавок'!$B$1537:'Расчет сбытовых надбавок'!$G$2280,4)</f>
        <v>10.51</v>
      </c>
      <c r="K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P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3">
        <f>VLOOKUP($A639+ROUND((COLUMN()-2)/24,5),АТС!$A$41:$F$784,4)+VLOOKUP($A639+ROUND((COLUMN()-2)/24,5),'Расчет сбытовых надбавок'!$B$1537:'Расчет сбытовых надбавок'!$G$2280,4)</f>
        <v>0.72</v>
      </c>
      <c r="R639" s="103">
        <f>VLOOKUP($A639+ROUND((COLUMN()-2)/24,5),АТС!$A$41:$F$784,4)+VLOOKUP($A639+ROUND((COLUMN()-2)/24,5),'Расчет сбытовых надбавок'!$B$1537:'Расчет сбытовых надбавок'!$G$2280,4)</f>
        <v>8.24</v>
      </c>
      <c r="S639" s="103">
        <f>VLOOKUP($A639+ROUND((COLUMN()-2)/24,5),АТС!$A$41:$F$784,4)+VLOOKUP($A639+ROUND((COLUMN()-2)/24,5),'Расчет сбытовых надбавок'!$B$1537:'Расчет сбытовых надбавок'!$G$2280,4)</f>
        <v>68.34</v>
      </c>
      <c r="T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Y639" s="103">
        <f>VLOOKUP($A639+ROUND((COLUMN()-2)/24,5),АТС!$A$41:$F$784,4)+VLOOKUP($A639+ROUND((COLUMN()-2)/24,5),'Расчет сбытовых надбавок'!$B$1537:'Расчет сбытовых надбавок'!$G$2280,4)</f>
        <v>448.55</v>
      </c>
    </row>
    <row r="640" spans="1:27" x14ac:dyDescent="0.2">
      <c r="A640" s="83">
        <f t="shared" ref="A640:A668" si="17">A639+1</f>
        <v>42341</v>
      </c>
      <c r="B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3">
        <f>VLOOKUP($A640+ROUND((COLUMN()-2)/24,5),АТС!$A$41:$F$784,4)+VLOOKUP($A640+ROUND((COLUMN()-2)/24,5),'Расчет сбытовых надбавок'!$B$1537:'Расчет сбытовых надбавок'!$G$2280,4)</f>
        <v>77.180000000000007</v>
      </c>
      <c r="H640" s="103">
        <f>VLOOKUP($A640+ROUND((COLUMN()-2)/24,5),АТС!$A$41:$F$784,4)+VLOOKUP($A640+ROUND((COLUMN()-2)/24,5),'Расчет сбытовых надбавок'!$B$1537:'Расчет сбытовых надбавок'!$G$2280,4)</f>
        <v>167.43</v>
      </c>
      <c r="I640" s="103">
        <f>VLOOKUP($A640+ROUND((COLUMN()-2)/24,5),АТС!$A$41:$F$784,4)+VLOOKUP($A640+ROUND((COLUMN()-2)/24,5),'Расчет сбытовых надбавок'!$B$1537:'Расчет сбытовых надбавок'!$G$2280,4)</f>
        <v>39.43</v>
      </c>
      <c r="J640" s="103">
        <f>VLOOKUP($A640+ROUND((COLUMN()-2)/24,5),АТС!$A$41:$F$784,4)+VLOOKUP($A640+ROUND((COLUMN()-2)/24,5),'Расчет сбытовых надбавок'!$B$1537:'Расчет сбытовых надбавок'!$G$2280,4)</f>
        <v>35.619999999999997</v>
      </c>
      <c r="K640" s="103">
        <f>VLOOKUP($A640+ROUND((COLUMN()-2)/24,5),АТС!$A$41:$F$784,4)+VLOOKUP($A640+ROUND((COLUMN()-2)/24,5),'Расчет сбытовых надбавок'!$B$1537:'Расчет сбытовых надбавок'!$G$2280,4)</f>
        <v>22.38</v>
      </c>
      <c r="L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3">
        <f>VLOOKUP($A640+ROUND((COLUMN()-2)/24,5),АТС!$A$41:$F$784,4)+VLOOKUP($A640+ROUND((COLUMN()-2)/24,5),'Расчет сбытовых надбавок'!$B$1537:'Расчет сбытовых надбавок'!$G$2280,4)</f>
        <v>13.36</v>
      </c>
      <c r="N640" s="103">
        <f>VLOOKUP($A640+ROUND((COLUMN()-2)/24,5),АТС!$A$41:$F$784,4)+VLOOKUP($A640+ROUND((COLUMN()-2)/24,5),'Расчет сбытовых надбавок'!$B$1537:'Расчет сбытовых надбавок'!$G$2280,4)</f>
        <v>3.9800000000000004</v>
      </c>
      <c r="O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VLOOKUP($A640+ROUND((COLUMN()-2)/24,5),АТС!$A$41:$F$784,4)+VLOOKUP($A640+ROUND((COLUMN()-2)/24,5),'Расчет сбытовых надбавок'!$B$1537:'Расчет сбытовых надбавок'!$G$2280,4)</f>
        <v>63.61</v>
      </c>
      <c r="S640" s="103">
        <f>VLOOKUP($A640+ROUND((COLUMN()-2)/24,5),АТС!$A$41:$F$784,4)+VLOOKUP($A640+ROUND((COLUMN()-2)/24,5),'Расчет сбытовых надбавок'!$B$1537:'Расчет сбытовых надбавок'!$G$2280,4)</f>
        <v>42.21</v>
      </c>
      <c r="T640" s="103">
        <f>VLOOKUP($A640+ROUND((COLUMN()-2)/24,5),АТС!$A$41:$F$784,4)+VLOOKUP($A640+ROUND((COLUMN()-2)/24,5),'Расчет сбытовых надбавок'!$B$1537:'Расчет сбытовых надбавок'!$G$2280,4)</f>
        <v>11.21</v>
      </c>
      <c r="U640" s="103">
        <f>VLOOKUP($A640+ROUND((COLUMN()-2)/24,5),АТС!$A$41:$F$784,4)+VLOOKUP($A640+ROUND((COLUMN()-2)/24,5),'Расчет сбытовых надбавок'!$B$1537:'Расчет сбытовых надбавок'!$G$2280,4)</f>
        <v>49.25</v>
      </c>
      <c r="V640" s="103">
        <f>VLOOKUP($A640+ROUND((COLUMN()-2)/24,5),АТС!$A$41:$F$784,4)+VLOOKUP($A640+ROUND((COLUMN()-2)/24,5),'Расчет сбытовых надбавок'!$B$1537:'Расчет сбытовых надбавок'!$G$2280,4)</f>
        <v>44.95</v>
      </c>
      <c r="W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3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3">
        <f t="shared" si="17"/>
        <v>42342</v>
      </c>
      <c r="B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3">
        <f>VLOOKUP($A641+ROUND((COLUMN()-2)/24,5),АТС!$A$41:$F$784,4)+VLOOKUP($A641+ROUND((COLUMN()-2)/24,5),'Расчет сбытовых надбавок'!$B$1537:'Расчет сбытовых надбавок'!$G$2280,4)</f>
        <v>39.379999999999995</v>
      </c>
      <c r="E641" s="103">
        <f>VLOOKUP($A641+ROUND((COLUMN()-2)/24,5),АТС!$A$41:$F$784,4)+VLOOKUP($A641+ROUND((COLUMN()-2)/24,5),'Расчет сбытовых надбавок'!$B$1537:'Расчет сбытовых надбавок'!$G$2280,4)</f>
        <v>67.09</v>
      </c>
      <c r="F641" s="103">
        <f>VLOOKUP($A641+ROUND((COLUMN()-2)/24,5),АТС!$A$41:$F$784,4)+VLOOKUP($A641+ROUND((COLUMN()-2)/24,5),'Расчет сбытовых надбавок'!$B$1537:'Расчет сбытовых надбавок'!$G$2280,4)</f>
        <v>160.65</v>
      </c>
      <c r="G641" s="103">
        <f>VLOOKUP($A641+ROUND((COLUMN()-2)/24,5),АТС!$A$41:$F$784,4)+VLOOKUP($A641+ROUND((COLUMN()-2)/24,5),'Расчет сбытовых надбавок'!$B$1537:'Расчет сбытовых надбавок'!$G$2280,4)</f>
        <v>193.53</v>
      </c>
      <c r="H641" s="103">
        <f>VLOOKUP($A641+ROUND((COLUMN()-2)/24,5),АТС!$A$41:$F$784,4)+VLOOKUP($A641+ROUND((COLUMN()-2)/24,5),'Расчет сбытовых надбавок'!$B$1537:'Расчет сбытовых надбавок'!$G$2280,4)</f>
        <v>481.37</v>
      </c>
      <c r="I641" s="103">
        <f>VLOOKUP($A641+ROUND((COLUMN()-2)/24,5),АТС!$A$41:$F$784,4)+VLOOKUP($A641+ROUND((COLUMN()-2)/24,5),'Расчет сбытовых надбавок'!$B$1537:'Расчет сбытовых надбавок'!$G$2280,4)</f>
        <v>364.53999999999996</v>
      </c>
      <c r="J641" s="103">
        <f>VLOOKUP($A641+ROUND((COLUMN()-2)/24,5),АТС!$A$41:$F$784,4)+VLOOKUP($A641+ROUND((COLUMN()-2)/24,5),'Расчет сбытовых надбавок'!$B$1537:'Расчет сбытовых надбавок'!$G$2280,4)</f>
        <v>0.01</v>
      </c>
      <c r="K641" s="103">
        <f>VLOOKUP($A641+ROUND((COLUMN()-2)/24,5),АТС!$A$41:$F$784,4)+VLOOKUP($A641+ROUND((COLUMN()-2)/24,5),'Расчет сбытовых надбавок'!$B$1537:'Расчет сбытовых надбавок'!$G$2280,4)</f>
        <v>40.380000000000003</v>
      </c>
      <c r="L641" s="103">
        <f>VLOOKUP($A641+ROUND((COLUMN()-2)/24,5),АТС!$A$41:$F$784,4)+VLOOKUP($A641+ROUND((COLUMN()-2)/24,5),'Расчет сбытовых надбавок'!$B$1537:'Расчет сбытовых надбавок'!$G$2280,4)</f>
        <v>93.5</v>
      </c>
      <c r="M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VLOOKUP($A641+ROUND((COLUMN()-2)/24,5),АТС!$A$41:$F$784,4)+VLOOKUP($A641+ROUND((COLUMN()-2)/24,5),'Расчет сбытовых надбавок'!$B$1537:'Расчет сбытовых надбавок'!$G$2280,4)</f>
        <v>55.699999999999996</v>
      </c>
      <c r="O641" s="103">
        <f>VLOOKUP($A641+ROUND((COLUMN()-2)/24,5),АТС!$A$41:$F$784,4)+VLOOKUP($A641+ROUND((COLUMN()-2)/24,5),'Расчет сбытовых надбавок'!$B$1537:'Расчет сбытовых надбавок'!$G$2280,4)</f>
        <v>40.42</v>
      </c>
      <c r="P641" s="103">
        <f>VLOOKUP($A641+ROUND((COLUMN()-2)/24,5),АТС!$A$41:$F$784,4)+VLOOKUP($A641+ROUND((COLUMN()-2)/24,5),'Расчет сбытовых надбавок'!$B$1537:'Расчет сбытовых надбавок'!$G$2280,4)</f>
        <v>11.9</v>
      </c>
      <c r="Q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03">
        <f>VLOOKUP($A641+ROUND((COLUMN()-2)/24,5),АТС!$A$41:$F$784,4)+VLOOKUP($A641+ROUND((COLUMN()-2)/24,5),'Расчет сбытовых надбавок'!$B$1537:'Расчет сбытовых надбавок'!$G$2280,4)</f>
        <v>131.44</v>
      </c>
      <c r="S641" s="103">
        <f>VLOOKUP($A641+ROUND((COLUMN()-2)/24,5),АТС!$A$41:$F$784,4)+VLOOKUP($A641+ROUND((COLUMN()-2)/24,5),'Расчет сбытовых надбавок'!$B$1537:'Расчет сбытовых надбавок'!$G$2280,4)</f>
        <v>151.79</v>
      </c>
      <c r="T641" s="103">
        <f>VLOOKUP($A641+ROUND((COLUMN()-2)/24,5),АТС!$A$41:$F$784,4)+VLOOKUP($A641+ROUND((COLUMN()-2)/24,5),'Расчет сбытовых надбавок'!$B$1537:'Расчет сбытовых надбавок'!$G$2280,4)</f>
        <v>134.98000000000002</v>
      </c>
      <c r="U641" s="103">
        <f>VLOOKUP($A641+ROUND((COLUMN()-2)/24,5),АТС!$A$41:$F$784,4)+VLOOKUP($A641+ROUND((COLUMN()-2)/24,5),'Расчет сбытовых надбавок'!$B$1537:'Расчет сбытовых надбавок'!$G$2280,4)</f>
        <v>98.89</v>
      </c>
      <c r="V641" s="103">
        <f>VLOOKUP($A641+ROUND((COLUMN()-2)/24,5),АТС!$A$41:$F$784,4)+VLOOKUP($A641+ROUND((COLUMN()-2)/24,5),'Расчет сбытовых надбавок'!$B$1537:'Расчет сбытовых надбавок'!$G$2280,4)</f>
        <v>13.18</v>
      </c>
      <c r="W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3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3">
        <f t="shared" si="17"/>
        <v>42343</v>
      </c>
      <c r="B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VLOOKUP($A642+ROUND((COLUMN()-2)/24,5),АТС!$A$41:$F$784,4)+VLOOKUP($A642+ROUND((COLUMN()-2)/24,5),'Расчет сбытовых надбавок'!$B$1537:'Расчет сбытовых надбавок'!$G$2280,4)</f>
        <v>13</v>
      </c>
      <c r="D642" s="103">
        <f>VLOOKUP($A642+ROUND((COLUMN()-2)/24,5),АТС!$A$41:$F$784,4)+VLOOKUP($A642+ROUND((COLUMN()-2)/24,5),'Расчет сбытовых надбавок'!$B$1537:'Расчет сбытовых надбавок'!$G$2280,4)</f>
        <v>4.37</v>
      </c>
      <c r="E642" s="103">
        <f>VLOOKUP($A642+ROUND((COLUMN()-2)/24,5),АТС!$A$41:$F$784,4)+VLOOKUP($A642+ROUND((COLUMN()-2)/24,5),'Расчет сбытовых надбавок'!$B$1537:'Расчет сбытовых надбавок'!$G$2280,4)</f>
        <v>65.06</v>
      </c>
      <c r="F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03">
        <f>VLOOKUP($A642+ROUND((COLUMN()-2)/24,5),АТС!$A$41:$F$784,4)+VLOOKUP($A642+ROUND((COLUMN()-2)/24,5),'Расчет сбытовых надбавок'!$B$1537:'Расчет сбытовых надбавок'!$G$2280,4)</f>
        <v>89.22</v>
      </c>
      <c r="H642" s="103">
        <f>VLOOKUP($A642+ROUND((COLUMN()-2)/24,5),АТС!$A$41:$F$784,4)+VLOOKUP($A642+ROUND((COLUMN()-2)/24,5),'Расчет сбытовых надбавок'!$B$1537:'Расчет сбытовых надбавок'!$G$2280,4)</f>
        <v>167.07</v>
      </c>
      <c r="I642" s="103">
        <f>VLOOKUP($A642+ROUND((COLUMN()-2)/24,5),АТС!$A$41:$F$784,4)+VLOOKUP($A642+ROUND((COLUMN()-2)/24,5),'Расчет сбытовых надбавок'!$B$1537:'Расчет сбытовых надбавок'!$G$2280,4)</f>
        <v>248.92000000000002</v>
      </c>
      <c r="J642" s="103">
        <f>VLOOKUP($A642+ROUND((COLUMN()-2)/24,5),АТС!$A$41:$F$784,4)+VLOOKUP($A642+ROUND((COLUMN()-2)/24,5),'Расчет сбытовых надбавок'!$B$1537:'Расчет сбытовых надбавок'!$G$2280,4)</f>
        <v>0.04</v>
      </c>
      <c r="K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L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O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R642" s="103">
        <f>VLOOKUP($A642+ROUND((COLUMN()-2)/24,5),АТС!$A$41:$F$784,4)+VLOOKUP($A642+ROUND((COLUMN()-2)/24,5),'Расчет сбытовых надбавок'!$B$1537:'Расчет сбытовых надбавок'!$G$2280,4)</f>
        <v>724.78</v>
      </c>
      <c r="S642" s="103">
        <f>VLOOKUP($A642+ROUND((COLUMN()-2)/24,5),АТС!$A$41:$F$784,4)+VLOOKUP($A642+ROUND((COLUMN()-2)/24,5),'Расчет сбытовых надбавок'!$B$1537:'Расчет сбытовых надбавок'!$G$2280,4)</f>
        <v>942.73</v>
      </c>
      <c r="T642" s="103">
        <f>VLOOKUP($A642+ROUND((COLUMN()-2)/24,5),АТС!$A$41:$F$784,4)+VLOOKUP($A642+ROUND((COLUMN()-2)/24,5),'Расчет сбытовых надбавок'!$B$1537:'Расчет сбытовых надбавок'!$G$2280,4)</f>
        <v>155.43</v>
      </c>
      <c r="U642" s="103">
        <f>VLOOKUP($A642+ROUND((COLUMN()-2)/24,5),АТС!$A$41:$F$784,4)+VLOOKUP($A642+ROUND((COLUMN()-2)/24,5),'Расчет сбытовых надбавок'!$B$1537:'Расчет сбытовых надбавок'!$G$2280,4)</f>
        <v>285.32</v>
      </c>
      <c r="V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42344</v>
      </c>
      <c r="B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VLOOKUP($A643+ROUND((COLUMN()-2)/24,5),АТС!$A$41:$F$784,4)+VLOOKUP($A643+ROUND((COLUMN()-2)/24,5),'Расчет сбытовых надбавок'!$B$1537:'Расчет сбытовых надбавок'!$G$2280,4)</f>
        <v>83.17</v>
      </c>
      <c r="F643" s="103">
        <f>VLOOKUP($A643+ROUND((COLUMN()-2)/24,5),АТС!$A$41:$F$784,4)+VLOOKUP($A643+ROUND((COLUMN()-2)/24,5),'Расчет сбытовых надбавок'!$B$1537:'Расчет сбытовых надбавок'!$G$2280,4)</f>
        <v>153.92000000000002</v>
      </c>
      <c r="G643" s="103">
        <f>VLOOKUP($A643+ROUND((COLUMN()-2)/24,5),АТС!$A$41:$F$784,4)+VLOOKUP($A643+ROUND((COLUMN()-2)/24,5),'Расчет сбытовых надбавок'!$B$1537:'Расчет сбытовых надбавок'!$G$2280,4)</f>
        <v>90.39</v>
      </c>
      <c r="H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I643" s="103">
        <f>VLOOKUP($A643+ROUND((COLUMN()-2)/24,5),АТС!$A$41:$F$784,4)+VLOOKUP($A643+ROUND((COLUMN()-2)/24,5),'Расчет сбытовых надбавок'!$B$1537:'Расчет сбытовых надбавок'!$G$2280,4)</f>
        <v>95.88000000000001</v>
      </c>
      <c r="J643" s="103">
        <f>VLOOKUP($A643+ROUND((COLUMN()-2)/24,5),АТС!$A$41:$F$784,4)+VLOOKUP($A643+ROUND((COLUMN()-2)/24,5),'Расчет сбытовых надбавок'!$B$1537:'Расчет сбытовых надбавок'!$G$2280,4)</f>
        <v>489.37</v>
      </c>
      <c r="K643" s="103">
        <f>VLOOKUP($A643+ROUND((COLUMN()-2)/24,5),АТС!$A$41:$F$784,4)+VLOOKUP($A643+ROUND((COLUMN()-2)/24,5),'Расчет сбытовых надбавок'!$B$1537:'Расчет сбытовых надбавок'!$G$2280,4)</f>
        <v>504.77</v>
      </c>
      <c r="L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3">
        <f>VLOOKUP($A643+ROUND((COLUMN()-2)/24,5),АТС!$A$41:$F$784,4)+VLOOKUP($A643+ROUND((COLUMN()-2)/24,5),'Расчет сбытовых надбавок'!$B$1537:'Расчет сбытовых надбавок'!$G$2280,4)</f>
        <v>28.32</v>
      </c>
      <c r="O643" s="103">
        <f>VLOOKUP($A643+ROUND((COLUMN()-2)/24,5),АТС!$A$41:$F$784,4)+VLOOKUP($A643+ROUND((COLUMN()-2)/24,5),'Расчет сбытовых надбавок'!$B$1537:'Расчет сбытовых надбавок'!$G$2280,4)</f>
        <v>108.2</v>
      </c>
      <c r="P643" s="103">
        <f>VLOOKUP($A643+ROUND((COLUMN()-2)/24,5),АТС!$A$41:$F$784,4)+VLOOKUP($A643+ROUND((COLUMN()-2)/24,5),'Расчет сбытовых надбавок'!$B$1537:'Расчет сбытовых надбавок'!$G$2280,4)</f>
        <v>206.29999999999998</v>
      </c>
      <c r="Q643" s="103">
        <f>VLOOKUP($A643+ROUND((COLUMN()-2)/24,5),АТС!$A$41:$F$784,4)+VLOOKUP($A643+ROUND((COLUMN()-2)/24,5),'Расчет сбытовых надбавок'!$B$1537:'Расчет сбытовых надбавок'!$G$2280,4)</f>
        <v>202.69</v>
      </c>
      <c r="R643" s="103">
        <f>VLOOKUP($A643+ROUND((COLUMN()-2)/24,5),АТС!$A$41:$F$784,4)+VLOOKUP($A643+ROUND((COLUMN()-2)/24,5),'Расчет сбытовых надбавок'!$B$1537:'Расчет сбытовых надбавок'!$G$2280,4)</f>
        <v>210.63</v>
      </c>
      <c r="S643" s="103">
        <f>VLOOKUP($A643+ROUND((COLUMN()-2)/24,5),АТС!$A$41:$F$784,4)+VLOOKUP($A643+ROUND((COLUMN()-2)/24,5),'Расчет сбытовых надбавок'!$B$1537:'Расчет сбытовых надбавок'!$G$2280,4)</f>
        <v>162.97</v>
      </c>
      <c r="T643" s="103">
        <f>VLOOKUP($A643+ROUND((COLUMN()-2)/24,5),АТС!$A$41:$F$784,4)+VLOOKUP($A643+ROUND((COLUMN()-2)/24,5),'Расчет сбытовых надбавок'!$B$1537:'Расчет сбытовых надбавок'!$G$2280,4)</f>
        <v>137.89000000000001</v>
      </c>
      <c r="U643" s="103">
        <f>VLOOKUP($A643+ROUND((COLUMN()-2)/24,5),АТС!$A$41:$F$784,4)+VLOOKUP($A643+ROUND((COLUMN()-2)/24,5),'Расчет сбытовых надбавок'!$B$1537:'Расчет сбытовых надбавок'!$G$2280,4)</f>
        <v>5.5</v>
      </c>
      <c r="V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03">
        <f>VLOOKUP($A643+ROUND((COLUMN()-2)/24,5),АТС!$A$41:$F$784,4)+VLOOKUP($A643+ROUND((COLUMN()-2)/24,5),'Расчет сбытовых надбавок'!$B$1537:'Расчет сбытовых надбавок'!$G$2280,4)</f>
        <v>0.08</v>
      </c>
      <c r="X643" s="103">
        <f>VLOOKUP($A643+ROUND((COLUMN()-2)/24,5),АТС!$A$41:$F$784,4)+VLOOKUP($A643+ROUND((COLUMN()-2)/24,5),'Расчет сбытовых надбавок'!$B$1537:'Расчет сбытовых надбавок'!$G$2280,4)</f>
        <v>317.29999999999995</v>
      </c>
      <c r="Y643" s="103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42345</v>
      </c>
      <c r="B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VLOOKUP($A644+ROUND((COLUMN()-2)/24,5),АТС!$A$41:$F$784,4)+VLOOKUP($A644+ROUND((COLUMN()-2)/24,5),'Расчет сбытовых надбавок'!$B$1537:'Расчет сбытовых надбавок'!$G$2280,4)</f>
        <v>46.39</v>
      </c>
      <c r="F644" s="103">
        <f>VLOOKUP($A644+ROUND((COLUMN()-2)/24,5),АТС!$A$41:$F$784,4)+VLOOKUP($A644+ROUND((COLUMN()-2)/24,5),'Расчет сбытовых надбавок'!$B$1537:'Расчет сбытовых надбавок'!$G$2280,4)</f>
        <v>60.86</v>
      </c>
      <c r="G644" s="103">
        <f>VLOOKUP($A644+ROUND((COLUMN()-2)/24,5),АТС!$A$41:$F$784,4)+VLOOKUP($A644+ROUND((COLUMN()-2)/24,5),'Расчет сбытовых надбавок'!$B$1537:'Расчет сбытовых надбавок'!$G$2280,4)</f>
        <v>204.22</v>
      </c>
      <c r="H644" s="103">
        <f>VLOOKUP($A644+ROUND((COLUMN()-2)/24,5),АТС!$A$41:$F$784,4)+VLOOKUP($A644+ROUND((COLUMN()-2)/24,5),'Расчет сбытовых надбавок'!$B$1537:'Расчет сбытовых надбавок'!$G$2280,4)</f>
        <v>308.33999999999997</v>
      </c>
      <c r="I644" s="103">
        <f>VLOOKUP($A644+ROUND((COLUMN()-2)/24,5),АТС!$A$41:$F$784,4)+VLOOKUP($A644+ROUND((COLUMN()-2)/24,5),'Расчет сбытовых надбавок'!$B$1537:'Расчет сбытовых надбавок'!$G$2280,4)</f>
        <v>163.81</v>
      </c>
      <c r="J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VLOOKUP($A644+ROUND((COLUMN()-2)/24,5),АТС!$A$41:$F$784,4)+VLOOKUP($A644+ROUND((COLUMN()-2)/24,5),'Расчет сбытовых надбавок'!$B$1537:'Расчет сбытовых надбавок'!$G$2280,4)</f>
        <v>1.1200000000000001</v>
      </c>
      <c r="Q644" s="103">
        <f>VLOOKUP($A644+ROUND((COLUMN()-2)/24,5),АТС!$A$41:$F$784,4)+VLOOKUP($A644+ROUND((COLUMN()-2)/24,5),'Расчет сбытовых надбавок'!$B$1537:'Расчет сбытовых надбавок'!$G$2280,4)</f>
        <v>99.860000000000014</v>
      </c>
      <c r="R644" s="103">
        <f>VLOOKUP($A644+ROUND((COLUMN()-2)/24,5),АТС!$A$41:$F$784,4)+VLOOKUP($A644+ROUND((COLUMN()-2)/24,5),'Расчет сбытовых надбавок'!$B$1537:'Расчет сбытовых надбавок'!$G$2280,4)</f>
        <v>108.97999999999999</v>
      </c>
      <c r="S644" s="103">
        <f>VLOOKUP($A644+ROUND((COLUMN()-2)/24,5),АТС!$A$41:$F$784,4)+VLOOKUP($A644+ROUND((COLUMN()-2)/24,5),'Расчет сбытовых надбавок'!$B$1537:'Расчет сбытовых надбавок'!$G$2280,4)</f>
        <v>0.59</v>
      </c>
      <c r="T644" s="103">
        <f>VLOOKUP($A644+ROUND((COLUMN()-2)/24,5),АТС!$A$41:$F$784,4)+VLOOKUP($A644+ROUND((COLUMN()-2)/24,5),'Расчет сбытовых надбавок'!$B$1537:'Расчет сбытовых надбавок'!$G$2280,4)</f>
        <v>32.979999999999997</v>
      </c>
      <c r="U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42346</v>
      </c>
      <c r="B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3">
        <f>VLOOKUP($A645+ROUND((COLUMN()-2)/24,5),АТС!$A$41:$F$784,4)+VLOOKUP($A645+ROUND((COLUMN()-2)/24,5),'Расчет сбытовых надбавок'!$B$1537:'Расчет сбытовых надбавок'!$G$2280,4)</f>
        <v>40.22</v>
      </c>
      <c r="G645" s="103">
        <f>VLOOKUP($A645+ROUND((COLUMN()-2)/24,5),АТС!$A$41:$F$784,4)+VLOOKUP($A645+ROUND((COLUMN()-2)/24,5),'Расчет сбытовых надбавок'!$B$1537:'Расчет сбытовых надбавок'!$G$2280,4)</f>
        <v>228.20999999999998</v>
      </c>
      <c r="H645" s="103">
        <f>VLOOKUP($A645+ROUND((COLUMN()-2)/24,5),АТС!$A$41:$F$784,4)+VLOOKUP($A645+ROUND((COLUMN()-2)/24,5),'Расчет сбытовых надбавок'!$B$1537:'Расчет сбытовых надбавок'!$G$2280,4)</f>
        <v>523.94000000000005</v>
      </c>
      <c r="I645" s="103">
        <f>VLOOKUP($A645+ROUND((COLUMN()-2)/24,5),АТС!$A$41:$F$784,4)+VLOOKUP($A645+ROUND((COLUMN()-2)/24,5),'Расчет сбытовых надбавок'!$B$1537:'Расчет сбытовых надбавок'!$G$2280,4)</f>
        <v>235.81</v>
      </c>
      <c r="J645" s="103">
        <f>VLOOKUP($A645+ROUND((COLUMN()-2)/24,5),АТС!$A$41:$F$784,4)+VLOOKUP($A645+ROUND((COLUMN()-2)/24,5),'Расчет сбытовых надбавок'!$B$1537:'Расчет сбытовых надбавок'!$G$2280,4)</f>
        <v>141.43</v>
      </c>
      <c r="K645" s="103">
        <f>VLOOKUP($A645+ROUND((COLUMN()-2)/24,5),АТС!$A$41:$F$784,4)+VLOOKUP($A645+ROUND((COLUMN()-2)/24,5),'Расчет сбытовых надбавок'!$B$1537:'Расчет сбытовых надбавок'!$G$2280,4)</f>
        <v>91.38</v>
      </c>
      <c r="L645" s="103">
        <f>VLOOKUP($A645+ROUND((COLUMN()-2)/24,5),АТС!$A$41:$F$784,4)+VLOOKUP($A645+ROUND((COLUMN()-2)/24,5),'Расчет сбытовых надбавок'!$B$1537:'Расчет сбытовых надбавок'!$G$2280,4)</f>
        <v>56.150000000000006</v>
      </c>
      <c r="M645" s="103">
        <f>VLOOKUP($A645+ROUND((COLUMN()-2)/24,5),АТС!$A$41:$F$784,4)+VLOOKUP($A645+ROUND((COLUMN()-2)/24,5),'Расчет сбытовых надбавок'!$B$1537:'Расчет сбытовых надбавок'!$G$2280,4)</f>
        <v>29.21</v>
      </c>
      <c r="N645" s="103">
        <f>VLOOKUP($A645+ROUND((COLUMN()-2)/24,5),АТС!$A$41:$F$784,4)+VLOOKUP($A645+ROUND((COLUMN()-2)/24,5),'Расчет сбытовых надбавок'!$B$1537:'Расчет сбытовых надбавок'!$G$2280,4)</f>
        <v>11.670000000000002</v>
      </c>
      <c r="O645" s="103">
        <f>VLOOKUP($A645+ROUND((COLUMN()-2)/24,5),АТС!$A$41:$F$784,4)+VLOOKUP($A645+ROUND((COLUMN()-2)/24,5),'Расчет сбытовых надбавок'!$B$1537:'Расчет сбытовых надбавок'!$G$2280,4)</f>
        <v>2.84</v>
      </c>
      <c r="P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03">
        <f>VLOOKUP($A645+ROUND((COLUMN()-2)/24,5),АТС!$A$41:$F$784,4)+VLOOKUP($A645+ROUND((COLUMN()-2)/24,5),'Расчет сбытовых надбавок'!$B$1537:'Расчет сбытовых надбавок'!$G$2280,4)</f>
        <v>12.24</v>
      </c>
      <c r="R645" s="103">
        <f>VLOOKUP($A645+ROUND((COLUMN()-2)/24,5),АТС!$A$41:$F$784,4)+VLOOKUP($A645+ROUND((COLUMN()-2)/24,5),'Расчет сбытовых надбавок'!$B$1537:'Расчет сбытовых надбавок'!$G$2280,4)</f>
        <v>96.610000000000014</v>
      </c>
      <c r="S645" s="103">
        <f>VLOOKUP($A645+ROUND((COLUMN()-2)/24,5),АТС!$A$41:$F$784,4)+VLOOKUP($A645+ROUND((COLUMN()-2)/24,5),'Расчет сбытовых надбавок'!$B$1537:'Расчет сбытовых надбавок'!$G$2280,4)</f>
        <v>38.93</v>
      </c>
      <c r="T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3">
        <f t="shared" si="17"/>
        <v>42347</v>
      </c>
      <c r="B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VLOOKUP($A646+ROUND((COLUMN()-2)/24,5),АТС!$A$41:$F$784,4)+VLOOKUP($A646+ROUND((COLUMN()-2)/24,5),'Расчет сбытовых надбавок'!$B$1537:'Расчет сбытовых надбавок'!$G$2280,4)</f>
        <v>81.39</v>
      </c>
      <c r="F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3">
        <f>VLOOKUP($A646+ROUND((COLUMN()-2)/24,5),АТС!$A$41:$F$784,4)+VLOOKUP($A646+ROUND((COLUMN()-2)/24,5),'Расчет сбытовых надбавок'!$B$1537:'Расчет сбытовых надбавок'!$G$2280,4)</f>
        <v>129.94</v>
      </c>
      <c r="H646" s="103">
        <f>VLOOKUP($A646+ROUND((COLUMN()-2)/24,5),АТС!$A$41:$F$784,4)+VLOOKUP($A646+ROUND((COLUMN()-2)/24,5),'Расчет сбытовых надбавок'!$B$1537:'Расчет сбытовых надбавок'!$G$2280,4)</f>
        <v>358.82000000000005</v>
      </c>
      <c r="I646" s="103">
        <f>VLOOKUP($A646+ROUND((COLUMN()-2)/24,5),АТС!$A$41:$F$784,4)+VLOOKUP($A646+ROUND((COLUMN()-2)/24,5),'Расчет сбытовых надбавок'!$B$1537:'Расчет сбытовых надбавок'!$G$2280,4)</f>
        <v>22.64</v>
      </c>
      <c r="J646" s="103">
        <f>VLOOKUP($A646+ROUND((COLUMN()-2)/24,5),АТС!$A$41:$F$784,4)+VLOOKUP($A646+ROUND((COLUMN()-2)/24,5),'Расчет сбытовых надбавок'!$B$1537:'Расчет сбытовых надбавок'!$G$2280,4)</f>
        <v>1.21</v>
      </c>
      <c r="K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P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R646" s="103">
        <f>VLOOKUP($A646+ROUND((COLUMN()-2)/24,5),АТС!$A$41:$F$784,4)+VLOOKUP($A646+ROUND((COLUMN()-2)/24,5),'Расчет сбытовых надбавок'!$B$1537:'Расчет сбытовых надбавок'!$G$2280,4)</f>
        <v>52.18</v>
      </c>
      <c r="S646" s="103">
        <f>VLOOKUP($A646+ROUND((COLUMN()-2)/24,5),АТС!$A$41:$F$784,4)+VLOOKUP($A646+ROUND((COLUMN()-2)/24,5),'Расчет сбытовых надбавок'!$B$1537:'Расчет сбытовых надбавок'!$G$2280,4)</f>
        <v>20.05</v>
      </c>
      <c r="T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03">
        <f>VLOOKUP($A646+ROUND((COLUMN()-2)/24,5),АТС!$A$41:$F$784,4)+VLOOKUP($A646+ROUND((COLUMN()-2)/24,5),'Расчет сбытовых надбавок'!$B$1537:'Расчет сбытовых надбавок'!$G$2280,4)</f>
        <v>0.01</v>
      </c>
      <c r="W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3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3">
        <f t="shared" si="17"/>
        <v>42348</v>
      </c>
      <c r="B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3">
        <f>VLOOKUP($A647+ROUND((COLUMN()-2)/24,5),АТС!$A$41:$F$784,4)+VLOOKUP($A647+ROUND((COLUMN()-2)/24,5),'Расчет сбытовых надбавок'!$B$1537:'Расчет сбытовых надбавок'!$G$2280,4)</f>
        <v>15.010000000000002</v>
      </c>
      <c r="F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3">
        <f>VLOOKUP($A647+ROUND((COLUMN()-2)/24,5),АТС!$A$41:$F$784,4)+VLOOKUP($A647+ROUND((COLUMN()-2)/24,5),'Расчет сбытовых надбавок'!$B$1537:'Расчет сбытовых надбавок'!$G$2280,4)</f>
        <v>116.53</v>
      </c>
      <c r="H647" s="103">
        <f>VLOOKUP($A647+ROUND((COLUMN()-2)/24,5),АТС!$A$41:$F$784,4)+VLOOKUP($A647+ROUND((COLUMN()-2)/24,5),'Расчет сбытовых надбавок'!$B$1537:'Расчет сбытовых надбавок'!$G$2280,4)</f>
        <v>266.46999999999997</v>
      </c>
      <c r="I647" s="103">
        <f>VLOOKUP($A647+ROUND((COLUMN()-2)/24,5),АТС!$A$41:$F$784,4)+VLOOKUP($A647+ROUND((COLUMN()-2)/24,5),'Расчет сбытовых надбавок'!$B$1537:'Расчет сбытовых надбавок'!$G$2280,4)</f>
        <v>315.55</v>
      </c>
      <c r="J647" s="103">
        <f>VLOOKUP($A647+ROUND((COLUMN()-2)/24,5),АТС!$A$41:$F$784,4)+VLOOKUP($A647+ROUND((COLUMN()-2)/24,5),'Расчет сбытовых надбавок'!$B$1537:'Расчет сбытовых надбавок'!$G$2280,4)</f>
        <v>25.88</v>
      </c>
      <c r="K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03">
        <f>VLOOKUP($A647+ROUND((COLUMN()-2)/24,5),АТС!$A$41:$F$784,4)+VLOOKUP($A647+ROUND((COLUMN()-2)/24,5),'Расчет сбытовых надбавок'!$B$1537:'Расчет сбытовых надбавок'!$G$2280,4)</f>
        <v>19.09</v>
      </c>
      <c r="S647" s="103">
        <f>VLOOKUP($A647+ROUND((COLUMN()-2)/24,5),АТС!$A$41:$F$784,4)+VLOOKUP($A647+ROUND((COLUMN()-2)/24,5),'Расчет сбытовых надбавок'!$B$1537:'Расчет сбытовых надбавок'!$G$2280,4)</f>
        <v>68.64</v>
      </c>
      <c r="T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03">
        <f>VLOOKUP($A647+ROUND((COLUMN()-2)/24,5),АТС!$A$41:$F$784,4)+VLOOKUP($A647+ROUND((COLUMN()-2)/24,5),'Расчет сбытовых надбавок'!$B$1537:'Расчет сбытовых надбавок'!$G$2280,4)</f>
        <v>0.01</v>
      </c>
      <c r="V647" s="103">
        <f>VLOOKUP($A647+ROUND((COLUMN()-2)/24,5),АТС!$A$41:$F$784,4)+VLOOKUP($A647+ROUND((COLUMN()-2)/24,5),'Расчет сбытовых надбавок'!$B$1537:'Расчет сбытовых надбавок'!$G$2280,4)</f>
        <v>52.03</v>
      </c>
      <c r="W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42349</v>
      </c>
      <c r="B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3">
        <f>VLOOKUP($A648+ROUND((COLUMN()-2)/24,5),АТС!$A$41:$F$784,4)+VLOOKUP($A648+ROUND((COLUMN()-2)/24,5),'Расчет сбытовых надбавок'!$B$1537:'Расчет сбытовых надбавок'!$G$2280,4)</f>
        <v>27.78</v>
      </c>
      <c r="F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03">
        <f>VLOOKUP($A648+ROUND((COLUMN()-2)/24,5),АТС!$A$41:$F$784,4)+VLOOKUP($A648+ROUND((COLUMN()-2)/24,5),'Расчет сбытовых надбавок'!$B$1537:'Расчет сбытовых надбавок'!$G$2280,4)</f>
        <v>121.75</v>
      </c>
      <c r="H648" s="103">
        <f>VLOOKUP($A648+ROUND((COLUMN()-2)/24,5),АТС!$A$41:$F$784,4)+VLOOKUP($A648+ROUND((COLUMN()-2)/24,5),'Расчет сбытовых надбавок'!$B$1537:'Расчет сбытовых надбавок'!$G$2280,4)</f>
        <v>322.52999999999997</v>
      </c>
      <c r="I648" s="103">
        <f>VLOOKUP($A648+ROUND((COLUMN()-2)/24,5),АТС!$A$41:$F$784,4)+VLOOKUP($A648+ROUND((COLUMN()-2)/24,5),'Расчет сбытовых надбавок'!$B$1537:'Расчет сбытовых надбавок'!$G$2280,4)</f>
        <v>205.02</v>
      </c>
      <c r="J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K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M648" s="103">
        <f>VLOOKUP($A648+ROUND((COLUMN()-2)/24,5),АТС!$A$41:$F$784,4)+VLOOKUP($A648+ROUND((COLUMN()-2)/24,5),'Расчет сбытовых надбавок'!$B$1537:'Расчет сбытовых надбавок'!$G$2280,4)</f>
        <v>0.01</v>
      </c>
      <c r="N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3">
        <f>VLOOKUP($A648+ROUND((COLUMN()-2)/24,5),АТС!$A$41:$F$784,4)+VLOOKUP($A648+ROUND((COLUMN()-2)/24,5),'Расчет сбытовых надбавок'!$B$1537:'Расчет сбытовых надбавок'!$G$2280,4)</f>
        <v>14.02</v>
      </c>
      <c r="R648" s="103">
        <f>VLOOKUP($A648+ROUND((COLUMN()-2)/24,5),АТС!$A$41:$F$784,4)+VLOOKUP($A648+ROUND((COLUMN()-2)/24,5),'Расчет сбытовых надбавок'!$B$1537:'Расчет сбытовых надбавок'!$G$2280,4)</f>
        <v>176.82</v>
      </c>
      <c r="S648" s="103">
        <f>VLOOKUP($A648+ROUND((COLUMN()-2)/24,5),АТС!$A$41:$F$784,4)+VLOOKUP($A648+ROUND((COLUMN()-2)/24,5),'Расчет сбытовых надбавок'!$B$1537:'Расчет сбытовых надбавок'!$G$2280,4)</f>
        <v>145.78</v>
      </c>
      <c r="T648" s="103">
        <f>VLOOKUP($A648+ROUND((COLUMN()-2)/24,5),АТС!$A$41:$F$784,4)+VLOOKUP($A648+ROUND((COLUMN()-2)/24,5),'Расчет сбытовых надбавок'!$B$1537:'Расчет сбытовых надбавок'!$G$2280,4)</f>
        <v>158.96</v>
      </c>
      <c r="U648" s="103">
        <f>VLOOKUP($A648+ROUND((COLUMN()-2)/24,5),АТС!$A$41:$F$784,4)+VLOOKUP($A648+ROUND((COLUMN()-2)/24,5),'Расчет сбытовых надбавок'!$B$1537:'Расчет сбытовых надбавок'!$G$2280,4)</f>
        <v>132.88</v>
      </c>
      <c r="V648" s="103">
        <f>VLOOKUP($A648+ROUND((COLUMN()-2)/24,5),АТС!$A$41:$F$784,4)+VLOOKUP($A648+ROUND((COLUMN()-2)/24,5),'Расчет сбытовых надбавок'!$B$1537:'Расчет сбытовых надбавок'!$G$2280,4)</f>
        <v>155.99</v>
      </c>
      <c r="W648" s="103">
        <f>VLOOKUP($A648+ROUND((COLUMN()-2)/24,5),АТС!$A$41:$F$784,4)+VLOOKUP($A648+ROUND((COLUMN()-2)/24,5),'Расчет сбытовых надбавок'!$B$1537:'Расчет сбытовых надбавок'!$G$2280,4)</f>
        <v>79.930000000000007</v>
      </c>
      <c r="X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3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42350</v>
      </c>
      <c r="B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03">
        <f>VLOOKUP($A649+ROUND((COLUMN()-2)/24,5),АТС!$A$41:$F$784,4)+VLOOKUP($A649+ROUND((COLUMN()-2)/24,5),'Расчет сбытовых надбавок'!$B$1537:'Расчет сбытовых надбавок'!$G$2280,4)</f>
        <v>4.38</v>
      </c>
      <c r="G649" s="103">
        <f>VLOOKUP($A649+ROUND((COLUMN()-2)/24,5),АТС!$A$41:$F$784,4)+VLOOKUP($A649+ROUND((COLUMN()-2)/24,5),'Расчет сбытовых надбавок'!$B$1537:'Расчет сбытовых надбавок'!$G$2280,4)</f>
        <v>250.54999999999998</v>
      </c>
      <c r="H649" s="103">
        <f>VLOOKUP($A649+ROUND((COLUMN()-2)/24,5),АТС!$A$41:$F$784,4)+VLOOKUP($A649+ROUND((COLUMN()-2)/24,5),'Расчет сбытовых надбавок'!$B$1537:'Расчет сбытовых надбавок'!$G$2280,4)</f>
        <v>18.21</v>
      </c>
      <c r="I649" s="103">
        <f>VLOOKUP($A649+ROUND((COLUMN()-2)/24,5),АТС!$A$41:$F$784,4)+VLOOKUP($A649+ROUND((COLUMN()-2)/24,5),'Расчет сбытовых надбавок'!$B$1537:'Расчет сбытовых надбавок'!$G$2280,4)</f>
        <v>138.19</v>
      </c>
      <c r="J649" s="103">
        <f>VLOOKUP($A649+ROUND((COLUMN()-2)/24,5),АТС!$A$41:$F$784,4)+VLOOKUP($A649+ROUND((COLUMN()-2)/24,5),'Расчет сбытовых надбавок'!$B$1537:'Расчет сбытовых надбавок'!$G$2280,4)</f>
        <v>78.64</v>
      </c>
      <c r="K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03">
        <f>VLOOKUP($A649+ROUND((COLUMN()-2)/24,5),АТС!$A$41:$F$784,4)+VLOOKUP($A649+ROUND((COLUMN()-2)/24,5),'Расчет сбытовых надбавок'!$B$1537:'Расчет сбытовых надбавок'!$G$2280,4)</f>
        <v>22.15</v>
      </c>
      <c r="R649" s="103">
        <f>VLOOKUP($A649+ROUND((COLUMN()-2)/24,5),АТС!$A$41:$F$784,4)+VLOOKUP($A649+ROUND((COLUMN()-2)/24,5),'Расчет сбытовых надбавок'!$B$1537:'Расчет сбытовых надбавок'!$G$2280,4)</f>
        <v>234.49</v>
      </c>
      <c r="S649" s="103">
        <f>VLOOKUP($A649+ROUND((COLUMN()-2)/24,5),АТС!$A$41:$F$784,4)+VLOOKUP($A649+ROUND((COLUMN()-2)/24,5),'Расчет сбытовых надбавок'!$B$1537:'Расчет сбытовых надбавок'!$G$2280,4)</f>
        <v>43.47</v>
      </c>
      <c r="T649" s="103">
        <f>VLOOKUP($A649+ROUND((COLUMN()-2)/24,5),АТС!$A$41:$F$784,4)+VLOOKUP($A649+ROUND((COLUMN()-2)/24,5),'Расчет сбытовых надбавок'!$B$1537:'Расчет сбытовых надбавок'!$G$2280,4)</f>
        <v>34.31</v>
      </c>
      <c r="U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3">
        <f>VLOOKUP($A649+ROUND((COLUMN()-2)/24,5),АТС!$A$41:$F$784,4)+VLOOKUP($A649+ROUND((COLUMN()-2)/24,5),'Расчет сбытовых надбавок'!$B$1537:'Расчет сбытовых надбавок'!$G$2280,4)</f>
        <v>0.01</v>
      </c>
      <c r="X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3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42351</v>
      </c>
      <c r="B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3">
        <f>VLOOKUP($A650+ROUND((COLUMN()-2)/24,5),АТС!$A$41:$F$784,4)+VLOOKUP($A650+ROUND((COLUMN()-2)/24,5),'Расчет сбытовых надбавок'!$B$1537:'Расчет сбытовых надбавок'!$G$2280,4)</f>
        <v>1.1299999999999999</v>
      </c>
      <c r="D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3">
        <f>VLOOKUP($A650+ROUND((COLUMN()-2)/24,5),АТС!$A$41:$F$784,4)+VLOOKUP($A650+ROUND((COLUMN()-2)/24,5),'Расчет сбытовых надбавок'!$B$1537:'Расчет сбытовых надбавок'!$G$2280,4)</f>
        <v>20.59</v>
      </c>
      <c r="F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3">
        <f>VLOOKUP($A650+ROUND((COLUMN()-2)/24,5),АТС!$A$41:$F$784,4)+VLOOKUP($A650+ROUND((COLUMN()-2)/24,5),'Расчет сбытовых надбавок'!$B$1537:'Расчет сбытовых надбавок'!$G$2280,4)</f>
        <v>38.340000000000003</v>
      </c>
      <c r="H650" s="103">
        <f>VLOOKUP($A650+ROUND((COLUMN()-2)/24,5),АТС!$A$41:$F$784,4)+VLOOKUP($A650+ROUND((COLUMN()-2)/24,5),'Расчет сбытовых надбавок'!$B$1537:'Расчет сбытовых надбавок'!$G$2280,4)</f>
        <v>136.5</v>
      </c>
      <c r="I650" s="103">
        <f>VLOOKUP($A650+ROUND((COLUMN()-2)/24,5),АТС!$A$41:$F$784,4)+VLOOKUP($A650+ROUND((COLUMN()-2)/24,5),'Расчет сбытовых надбавок'!$B$1537:'Расчет сбытовых надбавок'!$G$2280,4)</f>
        <v>268.19</v>
      </c>
      <c r="J650" s="103">
        <f>VLOOKUP($A650+ROUND((COLUMN()-2)/24,5),АТС!$A$41:$F$784,4)+VLOOKUP($A650+ROUND((COLUMN()-2)/24,5),'Расчет сбытовых надбавок'!$B$1537:'Расчет сбытовых надбавок'!$G$2280,4)</f>
        <v>325.83000000000004</v>
      </c>
      <c r="K650" s="103">
        <f>VLOOKUP($A650+ROUND((COLUMN()-2)/24,5),АТС!$A$41:$F$784,4)+VLOOKUP($A650+ROUND((COLUMN()-2)/24,5),'Расчет сбытовых надбавок'!$B$1537:'Расчет сбытовых надбавок'!$G$2280,4)</f>
        <v>240.51999999999998</v>
      </c>
      <c r="L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3">
        <f>VLOOKUP($A650+ROUND((COLUMN()-2)/24,5),АТС!$A$41:$F$784,4)+VLOOKUP($A650+ROUND((COLUMN()-2)/24,5),'Расчет сбытовых надбавок'!$B$1537:'Расчет сбытовых надбавок'!$G$2280,4)</f>
        <v>30.22</v>
      </c>
      <c r="Q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3">
        <f>VLOOKUP($A650+ROUND((COLUMN()-2)/24,5),АТС!$A$41:$F$784,4)+VLOOKUP($A650+ROUND((COLUMN()-2)/24,5),'Расчет сбытовых надбавок'!$B$1537:'Расчет сбытовых надбавок'!$G$2280,4)</f>
        <v>262.47000000000003</v>
      </c>
      <c r="S650" s="103">
        <f>VLOOKUP($A650+ROUND((COLUMN()-2)/24,5),АТС!$A$41:$F$784,4)+VLOOKUP($A650+ROUND((COLUMN()-2)/24,5),'Расчет сбытовых надбавок'!$B$1537:'Расчет сбытовых надбавок'!$G$2280,4)</f>
        <v>29.490000000000002</v>
      </c>
      <c r="T650" s="103">
        <f>VLOOKUP($A650+ROUND((COLUMN()-2)/24,5),АТС!$A$41:$F$784,4)+VLOOKUP($A650+ROUND((COLUMN()-2)/24,5),'Расчет сбытовых надбавок'!$B$1537:'Расчет сбытовых надбавок'!$G$2280,4)</f>
        <v>18.23</v>
      </c>
      <c r="U650" s="103">
        <f>VLOOKUP($A650+ROUND((COLUMN()-2)/24,5),АТС!$A$41:$F$784,4)+VLOOKUP($A650+ROUND((COLUMN()-2)/24,5),'Расчет сбытовых надбавок'!$B$1537:'Расчет сбытовых надбавок'!$G$2280,4)</f>
        <v>0.1</v>
      </c>
      <c r="V650" s="103">
        <f>VLOOKUP($A650+ROUND((COLUMN()-2)/24,5),АТС!$A$41:$F$784,4)+VLOOKUP($A650+ROUND((COLUMN()-2)/24,5),'Расчет сбытовых надбавок'!$B$1537:'Расчет сбытовых надбавок'!$G$2280,4)</f>
        <v>0.01</v>
      </c>
      <c r="W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3">
        <f>VLOOKUP($A650+ROUND((COLUMN()-2)/24,5),АТС!$A$41:$F$784,4)+VLOOKUP($A650+ROUND((COLUMN()-2)/24,5),'Расчет сбытовых надбавок'!$B$1537:'Расчет сбытовых надбавок'!$G$2280,4)</f>
        <v>0.18</v>
      </c>
      <c r="Y650" s="103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3">
        <f t="shared" si="17"/>
        <v>42352</v>
      </c>
      <c r="B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H651" s="103">
        <f>VLOOKUP($A651+ROUND((COLUMN()-2)/24,5),АТС!$A$41:$F$784,4)+VLOOKUP($A651+ROUND((COLUMN()-2)/24,5),'Расчет сбытовых надбавок'!$B$1537:'Расчет сбытовых надбавок'!$G$2280,4)</f>
        <v>396.88</v>
      </c>
      <c r="I651" s="103">
        <f>VLOOKUP($A651+ROUND((COLUMN()-2)/24,5),АТС!$A$41:$F$784,4)+VLOOKUP($A651+ROUND((COLUMN()-2)/24,5),'Расчет сбытовых надбавок'!$B$1537:'Расчет сбытовых надбавок'!$G$2280,4)</f>
        <v>530.65</v>
      </c>
      <c r="J651" s="103">
        <f>VLOOKUP($A651+ROUND((COLUMN()-2)/24,5),АТС!$A$41:$F$784,4)+VLOOKUP($A651+ROUND((COLUMN()-2)/24,5),'Расчет сбытовых надбавок'!$B$1537:'Расчет сбытовых надбавок'!$G$2280,4)</f>
        <v>105.7</v>
      </c>
      <c r="K651" s="103">
        <f>VLOOKUP($A651+ROUND((COLUMN()-2)/24,5),АТС!$A$41:$F$784,4)+VLOOKUP($A651+ROUND((COLUMN()-2)/24,5),'Расчет сбытовых надбавок'!$B$1537:'Расчет сбытовых надбавок'!$G$2280,4)</f>
        <v>35.42</v>
      </c>
      <c r="L651" s="103">
        <f>VLOOKUP($A651+ROUND((COLUMN()-2)/24,5),АТС!$A$41:$F$784,4)+VLOOKUP($A651+ROUND((COLUMN()-2)/24,5),'Расчет сбытовых надбавок'!$B$1537:'Расчет сбытовых надбавок'!$G$2280,4)</f>
        <v>7.07</v>
      </c>
      <c r="M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03">
        <f>VLOOKUP($A651+ROUND((COLUMN()-2)/24,5),АТС!$A$41:$F$784,4)+VLOOKUP($A651+ROUND((COLUMN()-2)/24,5),'Расчет сбытовых надбавок'!$B$1537:'Расчет сбытовых надбавок'!$G$2280,4)</f>
        <v>66.45</v>
      </c>
      <c r="Q651" s="103">
        <f>VLOOKUP($A651+ROUND((COLUMN()-2)/24,5),АТС!$A$41:$F$784,4)+VLOOKUP($A651+ROUND((COLUMN()-2)/24,5),'Расчет сбытовых надбавок'!$B$1537:'Расчет сбытовых надбавок'!$G$2280,4)</f>
        <v>1054.2</v>
      </c>
      <c r="R651" s="103">
        <f>VLOOKUP($A651+ROUND((COLUMN()-2)/24,5),АТС!$A$41:$F$784,4)+VLOOKUP($A651+ROUND((COLUMN()-2)/24,5),'Расчет сбытовых надбавок'!$B$1537:'Расчет сбытовых надбавок'!$G$2280,4)</f>
        <v>230.74</v>
      </c>
      <c r="S651" s="103">
        <f>VLOOKUP($A651+ROUND((COLUMN()-2)/24,5),АТС!$A$41:$F$784,4)+VLOOKUP($A651+ROUND((COLUMN()-2)/24,5),'Расчет сбытовых надбавок'!$B$1537:'Расчет сбытовых надбавок'!$G$2280,4)</f>
        <v>182.14</v>
      </c>
      <c r="T651" s="103">
        <f>VLOOKUP($A651+ROUND((COLUMN()-2)/24,5),АТС!$A$41:$F$784,4)+VLOOKUP($A651+ROUND((COLUMN()-2)/24,5),'Расчет сбытовых надбавок'!$B$1537:'Расчет сбытовых надбавок'!$G$2280,4)</f>
        <v>163.82</v>
      </c>
      <c r="U651" s="103">
        <f>VLOOKUP($A651+ROUND((COLUMN()-2)/24,5),АТС!$A$41:$F$784,4)+VLOOKUP($A651+ROUND((COLUMN()-2)/24,5),'Расчет сбытовых надбавок'!$B$1537:'Расчет сбытовых надбавок'!$G$2280,4)</f>
        <v>137.85</v>
      </c>
      <c r="V651" s="103">
        <f>VLOOKUP($A651+ROUND((COLUMN()-2)/24,5),АТС!$A$41:$F$784,4)+VLOOKUP($A651+ROUND((COLUMN()-2)/24,5),'Расчет сбытовых надбавок'!$B$1537:'Расчет сбытовых надбавок'!$G$2280,4)</f>
        <v>322.45</v>
      </c>
      <c r="W651" s="103">
        <f>VLOOKUP($A651+ROUND((COLUMN()-2)/24,5),АТС!$A$41:$F$784,4)+VLOOKUP($A651+ROUND((COLUMN()-2)/24,5),'Расчет сбытовых надбавок'!$B$1537:'Расчет сбытовых надбавок'!$G$2280,4)</f>
        <v>40.75</v>
      </c>
      <c r="X651" s="103">
        <f>VLOOKUP($A651+ROUND((COLUMN()-2)/24,5),АТС!$A$41:$F$784,4)+VLOOKUP($A651+ROUND((COLUMN()-2)/24,5),'Расчет сбытовых надбавок'!$B$1537:'Расчет сбытовых надбавок'!$G$2280,4)</f>
        <v>224.5</v>
      </c>
      <c r="Y651" s="103">
        <f>VLOOKUP($A651+ROUND((COLUMN()-2)/24,5),АТС!$A$41:$F$784,4)+VLOOKUP($A651+ROUND((COLUMN()-2)/24,5),'Расчет сбытовых надбавок'!$B$1537:'Расчет сбытовых надбавок'!$G$2280,4)</f>
        <v>667.61</v>
      </c>
    </row>
    <row r="652" spans="1:25" x14ac:dyDescent="0.2">
      <c r="A652" s="83">
        <f t="shared" si="17"/>
        <v>42353</v>
      </c>
      <c r="B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VLOOKUP($A652+ROUND((COLUMN()-2)/24,5),АТС!$A$41:$F$784,4)+VLOOKUP($A652+ROUND((COLUMN()-2)/24,5),'Расчет сбытовых надбавок'!$B$1537:'Расчет сбытовых надбавок'!$G$2280,4)</f>
        <v>2.2000000000000002</v>
      </c>
      <c r="F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3">
        <f>VLOOKUP($A652+ROUND((COLUMN()-2)/24,5),АТС!$A$41:$F$784,4)+VLOOKUP($A652+ROUND((COLUMN()-2)/24,5),'Расчет сбытовых надбавок'!$B$1537:'Расчет сбытовых надбавок'!$G$2280,4)</f>
        <v>182.99</v>
      </c>
      <c r="H652" s="103">
        <f>VLOOKUP($A652+ROUND((COLUMN()-2)/24,5),АТС!$A$41:$F$784,4)+VLOOKUP($A652+ROUND((COLUMN()-2)/24,5),'Расчет сбытовых надбавок'!$B$1537:'Расчет сбытовых надбавок'!$G$2280,4)</f>
        <v>207.54</v>
      </c>
      <c r="I652" s="103">
        <f>VLOOKUP($A652+ROUND((COLUMN()-2)/24,5),АТС!$A$41:$F$784,4)+VLOOKUP($A652+ROUND((COLUMN()-2)/24,5),'Расчет сбытовых надбавок'!$B$1537:'Расчет сбытовых надбавок'!$G$2280,4)</f>
        <v>33.379999999999995</v>
      </c>
      <c r="J652" s="103">
        <f>VLOOKUP($A652+ROUND((COLUMN()-2)/24,5),АТС!$A$41:$F$784,4)+VLOOKUP($A652+ROUND((COLUMN()-2)/24,5),'Расчет сбытовых надбавок'!$B$1537:'Расчет сбытовых надбавок'!$G$2280,4)</f>
        <v>21.03</v>
      </c>
      <c r="K652" s="103">
        <f>VLOOKUP($A652+ROUND((COLUMN()-2)/24,5),АТС!$A$41:$F$784,4)+VLOOKUP($A652+ROUND((COLUMN()-2)/24,5),'Расчет сбытовых надбавок'!$B$1537:'Расчет сбытовых надбавок'!$G$2280,4)</f>
        <v>0.06</v>
      </c>
      <c r="L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3">
        <f>VLOOKUP($A652+ROUND((COLUMN()-2)/24,5),АТС!$A$41:$F$784,4)+VLOOKUP($A652+ROUND((COLUMN()-2)/24,5),'Расчет сбытовых надбавок'!$B$1537:'Расчет сбытовых надбавок'!$G$2280,4)</f>
        <v>31.130000000000003</v>
      </c>
      <c r="N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3">
        <f>VLOOKUP($A652+ROUND((COLUMN()-2)/24,5),АТС!$A$41:$F$784,4)+VLOOKUP($A652+ROUND((COLUMN()-2)/24,5),'Расчет сбытовых надбавок'!$B$1537:'Расчет сбытовых надбавок'!$G$2280,4)</f>
        <v>312.47000000000003</v>
      </c>
      <c r="P652" s="103">
        <f>VLOOKUP($A652+ROUND((COLUMN()-2)/24,5),АТС!$A$41:$F$784,4)+VLOOKUP($A652+ROUND((COLUMN()-2)/24,5),'Расчет сбытовых надбавок'!$B$1537:'Расчет сбытовых надбавок'!$G$2280,4)</f>
        <v>310.94</v>
      </c>
      <c r="Q652" s="103">
        <f>VLOOKUP($A652+ROUND((COLUMN()-2)/24,5),АТС!$A$41:$F$784,4)+VLOOKUP($A652+ROUND((COLUMN()-2)/24,5),'Расчет сбытовых надбавок'!$B$1537:'Расчет сбытовых надбавок'!$G$2280,4)</f>
        <v>396.41999999999996</v>
      </c>
      <c r="R652" s="103">
        <f>VLOOKUP($A652+ROUND((COLUMN()-2)/24,5),АТС!$A$41:$F$784,4)+VLOOKUP($A652+ROUND((COLUMN()-2)/24,5),'Расчет сбытовых надбавок'!$B$1537:'Расчет сбытовых надбавок'!$G$2280,4)</f>
        <v>290.62</v>
      </c>
      <c r="S652" s="103">
        <f>VLOOKUP($A652+ROUND((COLUMN()-2)/24,5),АТС!$A$41:$F$784,4)+VLOOKUP($A652+ROUND((COLUMN()-2)/24,5),'Расчет сбытовых надбавок'!$B$1537:'Расчет сбытовых надбавок'!$G$2280,4)</f>
        <v>331.93</v>
      </c>
      <c r="T652" s="103">
        <f>VLOOKUP($A652+ROUND((COLUMN()-2)/24,5),АТС!$A$41:$F$784,4)+VLOOKUP($A652+ROUND((COLUMN()-2)/24,5),'Расчет сбытовых надбавок'!$B$1537:'Расчет сбытовых надбавок'!$G$2280,4)</f>
        <v>492.65</v>
      </c>
      <c r="U652" s="103">
        <f>VLOOKUP($A652+ROUND((COLUMN()-2)/24,5),АТС!$A$41:$F$784,4)+VLOOKUP($A652+ROUND((COLUMN()-2)/24,5),'Расчет сбытовых надбавок'!$B$1537:'Расчет сбытовых надбавок'!$G$2280,4)</f>
        <v>495.47</v>
      </c>
      <c r="V652" s="103">
        <f>VLOOKUP($A652+ROUND((COLUMN()-2)/24,5),АТС!$A$41:$F$784,4)+VLOOKUP($A652+ROUND((COLUMN()-2)/24,5),'Расчет сбытовых надбавок'!$B$1537:'Расчет сбытовых надбавок'!$G$2280,4)</f>
        <v>293.98</v>
      </c>
      <c r="W652" s="103">
        <f>VLOOKUP($A652+ROUND((COLUMN()-2)/24,5),АТС!$A$41:$F$784,4)+VLOOKUP($A652+ROUND((COLUMN()-2)/24,5),'Расчет сбытовых надбавок'!$B$1537:'Расчет сбытовых надбавок'!$G$2280,4)</f>
        <v>292.54999999999995</v>
      </c>
      <c r="X652" s="103">
        <f>VLOOKUP($A652+ROUND((COLUMN()-2)/24,5),АТС!$A$41:$F$784,4)+VLOOKUP($A652+ROUND((COLUMN()-2)/24,5),'Расчет сбытовых надбавок'!$B$1537:'Расчет сбытовых надбавок'!$G$2280,4)</f>
        <v>63.12</v>
      </c>
      <c r="Y652" s="103">
        <f>VLOOKUP($A652+ROUND((COLUMN()-2)/24,5),АТС!$A$41:$F$784,4)+VLOOKUP($A652+ROUND((COLUMN()-2)/24,5),'Расчет сбытовых надбавок'!$B$1537:'Расчет сбытовых надбавок'!$G$2280,4)</f>
        <v>265.85000000000002</v>
      </c>
    </row>
    <row r="653" spans="1:25" x14ac:dyDescent="0.2">
      <c r="A653" s="83">
        <f t="shared" si="17"/>
        <v>42354</v>
      </c>
      <c r="B653" s="103">
        <f>VLOOKUP($A653+ROUND((COLUMN()-2)/24,5),АТС!$A$41:$F$784,4)+VLOOKUP($A653+ROUND((COLUMN()-2)/24,5),'Расчет сбытовых надбавок'!$B$1537:'Расчет сбытовых надбавок'!$G$2280,4)</f>
        <v>133.95999999999998</v>
      </c>
      <c r="C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VLOOKUP($A653+ROUND((COLUMN()-2)/24,5),АТС!$A$41:$F$784,4)+VLOOKUP($A653+ROUND((COLUMN()-2)/24,5),'Расчет сбытовых надбавок'!$B$1537:'Расчет сбытовых надбавок'!$G$2280,4)</f>
        <v>551.62</v>
      </c>
      <c r="G653" s="103">
        <f>VLOOKUP($A653+ROUND((COLUMN()-2)/24,5),АТС!$A$41:$F$784,4)+VLOOKUP($A653+ROUND((COLUMN()-2)/24,5),'Расчет сбытовых надбавок'!$B$1537:'Расчет сбытовых надбавок'!$G$2280,4)</f>
        <v>594.18000000000006</v>
      </c>
      <c r="H653" s="103">
        <f>VLOOKUP($A653+ROUND((COLUMN()-2)/24,5),АТС!$A$41:$F$784,4)+VLOOKUP($A653+ROUND((COLUMN()-2)/24,5),'Расчет сбытовых надбавок'!$B$1537:'Расчет сбытовых надбавок'!$G$2280,4)</f>
        <v>159.51</v>
      </c>
      <c r="I653" s="103">
        <f>VLOOKUP($A653+ROUND((COLUMN()-2)/24,5),АТС!$A$41:$F$784,4)+VLOOKUP($A653+ROUND((COLUMN()-2)/24,5),'Расчет сбытовых надбавок'!$B$1537:'Расчет сбытовых надбавок'!$G$2280,4)</f>
        <v>465.11</v>
      </c>
      <c r="J653" s="103">
        <f>VLOOKUP($A653+ROUND((COLUMN()-2)/24,5),АТС!$A$41:$F$784,4)+VLOOKUP($A653+ROUND((COLUMN()-2)/24,5),'Расчет сбытовых надбавок'!$B$1537:'Расчет сбытовых надбавок'!$G$2280,4)</f>
        <v>152.29</v>
      </c>
      <c r="K653" s="103">
        <f>VLOOKUP($A653+ROUND((COLUMN()-2)/24,5),АТС!$A$41:$F$784,4)+VLOOKUP($A653+ROUND((COLUMN()-2)/24,5),'Расчет сбытовых надбавок'!$B$1537:'Расчет сбытовых надбавок'!$G$2280,4)</f>
        <v>6.2799999999999994</v>
      </c>
      <c r="L653" s="103">
        <f>VLOOKUP($A653+ROUND((COLUMN()-2)/24,5),АТС!$A$41:$F$784,4)+VLOOKUP($A653+ROUND((COLUMN()-2)/24,5),'Расчет сбытовых надбавок'!$B$1537:'Расчет сбытовых надбавок'!$G$2280,4)</f>
        <v>449.75</v>
      </c>
      <c r="M653" s="103">
        <f>VLOOKUP($A653+ROUND((COLUMN()-2)/24,5),АТС!$A$41:$F$784,4)+VLOOKUP($A653+ROUND((COLUMN()-2)/24,5),'Расчет сбытовых надбавок'!$B$1537:'Расчет сбытовых надбавок'!$G$2280,4)</f>
        <v>60.24</v>
      </c>
      <c r="N653" s="103">
        <f>VLOOKUP($A653+ROUND((COLUMN()-2)/24,5),АТС!$A$41:$F$784,4)+VLOOKUP($A653+ROUND((COLUMN()-2)/24,5),'Расчет сбытовых надбавок'!$B$1537:'Расчет сбытовых надбавок'!$G$2280,4)</f>
        <v>12.17</v>
      </c>
      <c r="O653" s="103">
        <f>VLOOKUP($A653+ROUND((COLUMN()-2)/24,5),АТС!$A$41:$F$784,4)+VLOOKUP($A653+ROUND((COLUMN()-2)/24,5),'Расчет сбытовых надбавок'!$B$1537:'Расчет сбытовых надбавок'!$G$2280,4)</f>
        <v>35.04</v>
      </c>
      <c r="P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Q653" s="103">
        <f>VLOOKUP($A653+ROUND((COLUMN()-2)/24,5),АТС!$A$41:$F$784,4)+VLOOKUP($A653+ROUND((COLUMN()-2)/24,5),'Расчет сбытовых надбавок'!$B$1537:'Расчет сбытовых надбавок'!$G$2280,4)</f>
        <v>5.34</v>
      </c>
      <c r="R653" s="103">
        <f>VLOOKUP($A653+ROUND((COLUMN()-2)/24,5),АТС!$A$41:$F$784,4)+VLOOKUP($A653+ROUND((COLUMN()-2)/24,5),'Расчет сбытовых надбавок'!$B$1537:'Расчет сбытовых надбавок'!$G$2280,4)</f>
        <v>104.31</v>
      </c>
      <c r="S653" s="103">
        <f>VLOOKUP($A653+ROUND((COLUMN()-2)/24,5),АТС!$A$41:$F$784,4)+VLOOKUP($A653+ROUND((COLUMN()-2)/24,5),'Расчет сбытовых надбавок'!$B$1537:'Расчет сбытовых надбавок'!$G$2280,4)</f>
        <v>114.57</v>
      </c>
      <c r="T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03">
        <f>VLOOKUP($A653+ROUND((COLUMN()-2)/24,5),АТС!$A$41:$F$784,4)+VLOOKUP($A653+ROUND((COLUMN()-2)/24,5),'Расчет сбытовых надбавок'!$B$1537:'Расчет сбытовых надбавок'!$G$2280,4)</f>
        <v>269.78999999999996</v>
      </c>
      <c r="W653" s="103">
        <f>VLOOKUP($A653+ROUND((COLUMN()-2)/24,5),АТС!$A$41:$F$784,4)+VLOOKUP($A653+ROUND((COLUMN()-2)/24,5),'Расчет сбытовых надбавок'!$B$1537:'Расчет сбытовых надбавок'!$G$2280,4)</f>
        <v>357.05</v>
      </c>
      <c r="X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42355</v>
      </c>
      <c r="B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VLOOKUP($A654+ROUND((COLUMN()-2)/24,5),АТС!$A$41:$F$784,4)+VLOOKUP($A654+ROUND((COLUMN()-2)/24,5),'Расчет сбытовых надбавок'!$B$1537:'Расчет сбытовых надбавок'!$G$2280,4)</f>
        <v>160.87</v>
      </c>
      <c r="D654" s="103">
        <f>VLOOKUP($A654+ROUND((COLUMN()-2)/24,5),АТС!$A$41:$F$784,4)+VLOOKUP($A654+ROUND((COLUMN()-2)/24,5),'Расчет сбытовых надбавок'!$B$1537:'Расчет сбытовых надбавок'!$G$2280,4)</f>
        <v>157.51</v>
      </c>
      <c r="E654" s="103">
        <f>VLOOKUP($A654+ROUND((COLUMN()-2)/24,5),АТС!$A$41:$F$784,4)+VLOOKUP($A654+ROUND((COLUMN()-2)/24,5),'Расчет сбытовых надбавок'!$B$1537:'Расчет сбытовых надбавок'!$G$2280,4)</f>
        <v>8.92</v>
      </c>
      <c r="F654" s="103">
        <f>VLOOKUP($A654+ROUND((COLUMN()-2)/24,5),АТС!$A$41:$F$784,4)+VLOOKUP($A654+ROUND((COLUMN()-2)/24,5),'Расчет сбытовых надбавок'!$B$1537:'Расчет сбытовых надбавок'!$G$2280,4)</f>
        <v>179.34</v>
      </c>
      <c r="G654" s="103">
        <f>VLOOKUP($A654+ROUND((COLUMN()-2)/24,5),АТС!$A$41:$F$784,4)+VLOOKUP($A654+ROUND((COLUMN()-2)/24,5),'Расчет сбытовых надбавок'!$B$1537:'Расчет сбытовых надбавок'!$G$2280,4)</f>
        <v>196.67000000000002</v>
      </c>
      <c r="H654" s="103">
        <f>VLOOKUP($A654+ROUND((COLUMN()-2)/24,5),АТС!$A$41:$F$784,4)+VLOOKUP($A654+ROUND((COLUMN()-2)/24,5),'Расчет сбытовых надбавок'!$B$1537:'Расчет сбытовых надбавок'!$G$2280,4)</f>
        <v>103.94</v>
      </c>
      <c r="I654" s="103">
        <f>VLOOKUP($A654+ROUND((COLUMN()-2)/24,5),АТС!$A$41:$F$784,4)+VLOOKUP($A654+ROUND((COLUMN()-2)/24,5),'Расчет сбытовых надбавок'!$B$1537:'Расчет сбытовых надбавок'!$G$2280,4)</f>
        <v>341.95</v>
      </c>
      <c r="J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VLOOKUP($A654+ROUND((COLUMN()-2)/24,5),АТС!$A$41:$F$784,4)+VLOOKUP($A654+ROUND((COLUMN()-2)/24,5),'Расчет сбытовых надбавок'!$B$1537:'Расчет сбытовых надбавок'!$G$2280,4)</f>
        <v>11.58</v>
      </c>
      <c r="N654" s="103">
        <f>VLOOKUP($A654+ROUND((COLUMN()-2)/24,5),АТС!$A$41:$F$784,4)+VLOOKUP($A654+ROUND((COLUMN()-2)/24,5),'Расчет сбытовых надбавок'!$B$1537:'Расчет сбытовых надбавок'!$G$2280,4)</f>
        <v>30.79</v>
      </c>
      <c r="O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VLOOKUP($A654+ROUND((COLUMN()-2)/24,5),АТС!$A$41:$F$784,4)+VLOOKUP($A654+ROUND((COLUMN()-2)/24,5),'Расчет сбытовых надбавок'!$B$1537:'Расчет сбытовых надбавок'!$G$2280,4)</f>
        <v>94.81</v>
      </c>
      <c r="S654" s="103">
        <f>VLOOKUP($A654+ROUND((COLUMN()-2)/24,5),АТС!$A$41:$F$784,4)+VLOOKUP($A654+ROUND((COLUMN()-2)/24,5),'Расчет сбытовых надбавок'!$B$1537:'Расчет сбытовых надбавок'!$G$2280,4)</f>
        <v>47.25</v>
      </c>
      <c r="T654" s="103">
        <f>VLOOKUP($A654+ROUND((COLUMN()-2)/24,5),АТС!$A$41:$F$784,4)+VLOOKUP($A654+ROUND((COLUMN()-2)/24,5),'Расчет сбытовых надбавок'!$B$1537:'Расчет сбытовых надбавок'!$G$2280,4)</f>
        <v>17.95</v>
      </c>
      <c r="U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X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Y654" s="103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42356</v>
      </c>
      <c r="B655" s="103">
        <f>VLOOKUP($A655+ROUND((COLUMN()-2)/24,5),АТС!$A$41:$F$784,4)+VLOOKUP($A655+ROUND((COLUMN()-2)/24,5),'Расчет сбытовых надбавок'!$B$1537:'Расчет сбытовых надбавок'!$G$2280,4)</f>
        <v>240.62</v>
      </c>
      <c r="C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3">
        <f>VLOOKUP($A655+ROUND((COLUMN()-2)/24,5),АТС!$A$41:$F$784,4)+VLOOKUP($A655+ROUND((COLUMN()-2)/24,5),'Расчет сбытовых надбавок'!$B$1537:'Расчет сбытовых надбавок'!$G$2280,4)</f>
        <v>686.63</v>
      </c>
      <c r="G655" s="103">
        <f>VLOOKUP($A655+ROUND((COLUMN()-2)/24,5),АТС!$A$41:$F$784,4)+VLOOKUP($A655+ROUND((COLUMN()-2)/24,5),'Расчет сбытовых надбавок'!$B$1537:'Расчет сбытовых надбавок'!$G$2280,4)</f>
        <v>873.6400000000001</v>
      </c>
      <c r="H655" s="103">
        <f>VLOOKUP($A655+ROUND((COLUMN()-2)/24,5),АТС!$A$41:$F$784,4)+VLOOKUP($A655+ROUND((COLUMN()-2)/24,5),'Расчет сбытовых надбавок'!$B$1537:'Расчет сбытовых надбавок'!$G$2280,4)</f>
        <v>849.86</v>
      </c>
      <c r="I655" s="103">
        <f>VLOOKUP($A655+ROUND((COLUMN()-2)/24,5),АТС!$A$41:$F$784,4)+VLOOKUP($A655+ROUND((COLUMN()-2)/24,5),'Расчет сбытовых надбавок'!$B$1537:'Расчет сбытовых надбавок'!$G$2280,4)</f>
        <v>191.53</v>
      </c>
      <c r="J655" s="103">
        <f>VLOOKUP($A655+ROUND((COLUMN()-2)/24,5),АТС!$A$41:$F$784,4)+VLOOKUP($A655+ROUND((COLUMN()-2)/24,5),'Расчет сбытовых надбавок'!$B$1537:'Расчет сбытовых надбавок'!$G$2280,4)</f>
        <v>97.34</v>
      </c>
      <c r="K655" s="103">
        <f>VLOOKUP($A655+ROUND((COLUMN()-2)/24,5),АТС!$A$41:$F$784,4)+VLOOKUP($A655+ROUND((COLUMN()-2)/24,5),'Расчет сбытовых надбавок'!$B$1537:'Расчет сбытовых надбавок'!$G$2280,4)</f>
        <v>77.33</v>
      </c>
      <c r="L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O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VLOOKUP($A655+ROUND((COLUMN()-2)/24,5),АТС!$A$41:$F$784,4)+VLOOKUP($A655+ROUND((COLUMN()-2)/24,5),'Расчет сбытовых надбавок'!$B$1537:'Расчет сбытовых надбавок'!$G$2280,4)</f>
        <v>144.38</v>
      </c>
      <c r="S655" s="103">
        <f>VLOOKUP($A655+ROUND((COLUMN()-2)/24,5),АТС!$A$41:$F$784,4)+VLOOKUP($A655+ROUND((COLUMN()-2)/24,5),'Расчет сбытовых надбавок'!$B$1537:'Расчет сбытовых надбавок'!$G$2280,4)</f>
        <v>120.00999999999999</v>
      </c>
      <c r="T655" s="103">
        <f>VLOOKUP($A655+ROUND((COLUMN()-2)/24,5),АТС!$A$41:$F$784,4)+VLOOKUP($A655+ROUND((COLUMN()-2)/24,5),'Расчет сбытовых надбавок'!$B$1537:'Расчет сбытовых надбавок'!$G$2280,4)</f>
        <v>37.17</v>
      </c>
      <c r="U655" s="103">
        <f>VLOOKUP($A655+ROUND((COLUMN()-2)/24,5),АТС!$A$41:$F$784,4)+VLOOKUP($A655+ROUND((COLUMN()-2)/24,5),'Расчет сбытовых надбавок'!$B$1537:'Расчет сбытовых надбавок'!$G$2280,4)</f>
        <v>24.32</v>
      </c>
      <c r="V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Y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</row>
    <row r="656" spans="1:25" x14ac:dyDescent="0.2">
      <c r="A656" s="83">
        <f t="shared" si="17"/>
        <v>42357</v>
      </c>
      <c r="B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3">
        <f>VLOOKUP($A656+ROUND((COLUMN()-2)/24,5),АТС!$A$41:$F$784,4)+VLOOKUP($A656+ROUND((COLUMN()-2)/24,5),'Расчет сбытовых надбавок'!$B$1537:'Расчет сбытовых надбавок'!$G$2280,4)</f>
        <v>275.64999999999998</v>
      </c>
      <c r="E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03">
        <f>VLOOKUP($A656+ROUND((COLUMN()-2)/24,5),АТС!$A$41:$F$784,4)+VLOOKUP($A656+ROUND((COLUMN()-2)/24,5),'Расчет сбытовых надбавок'!$B$1537:'Расчет сбытовых надбавок'!$G$2280,4)</f>
        <v>254.14</v>
      </c>
      <c r="G656" s="103">
        <f>VLOOKUP($A656+ROUND((COLUMN()-2)/24,5),АТС!$A$41:$F$784,4)+VLOOKUP($A656+ROUND((COLUMN()-2)/24,5),'Расчет сбытовых надбавок'!$B$1537:'Расчет сбытовых надбавок'!$G$2280,4)</f>
        <v>1188.72</v>
      </c>
      <c r="H656" s="103">
        <f>VLOOKUP($A656+ROUND((COLUMN()-2)/24,5),АТС!$A$41:$F$784,4)+VLOOKUP($A656+ROUND((COLUMN()-2)/24,5),'Расчет сбытовых надбавок'!$B$1537:'Расчет сбытовых надбавок'!$G$2280,4)</f>
        <v>905.27</v>
      </c>
      <c r="I656" s="103">
        <f>VLOOKUP($A656+ROUND((COLUMN()-2)/24,5),АТС!$A$41:$F$784,4)+VLOOKUP($A656+ROUND((COLUMN()-2)/24,5),'Расчет сбытовых надбавок'!$B$1537:'Расчет сбытовых надбавок'!$G$2280,4)</f>
        <v>308.32</v>
      </c>
      <c r="J656" s="103">
        <f>VLOOKUP($A656+ROUND((COLUMN()-2)/24,5),АТС!$A$41:$F$784,4)+VLOOKUP($A656+ROUND((COLUMN()-2)/24,5),'Расчет сбытовых надбавок'!$B$1537:'Расчет сбытовых надбавок'!$G$2280,4)</f>
        <v>136.37</v>
      </c>
      <c r="K656" s="103">
        <f>VLOOKUP($A656+ROUND((COLUMN()-2)/24,5),АТС!$A$41:$F$784,4)+VLOOKUP($A656+ROUND((COLUMN()-2)/24,5),'Расчет сбытовых надбавок'!$B$1537:'Расчет сбытовых надбавок'!$G$2280,4)</f>
        <v>84.73</v>
      </c>
      <c r="L656" s="103">
        <f>VLOOKUP($A656+ROUND((COLUMN()-2)/24,5),АТС!$A$41:$F$784,4)+VLOOKUP($A656+ROUND((COLUMN()-2)/24,5),'Расчет сбытовых надбавок'!$B$1537:'Расчет сбытовых надбавок'!$G$2280,4)</f>
        <v>48.2</v>
      </c>
      <c r="M656" s="103">
        <f>VLOOKUP($A656+ROUND((COLUMN()-2)/24,5),АТС!$A$41:$F$784,4)+VLOOKUP($A656+ROUND((COLUMN()-2)/24,5),'Расчет сбытовых надбавок'!$B$1537:'Расчет сбытовых надбавок'!$G$2280,4)</f>
        <v>32.61</v>
      </c>
      <c r="N656" s="103">
        <f>VLOOKUP($A656+ROUND((COLUMN()-2)/24,5),АТС!$A$41:$F$784,4)+VLOOKUP($A656+ROUND((COLUMN()-2)/24,5),'Расчет сбытовых надбавок'!$B$1537:'Расчет сбытовых надбавок'!$G$2280,4)</f>
        <v>66.38</v>
      </c>
      <c r="O656" s="103">
        <f>VLOOKUP($A656+ROUND((COLUMN()-2)/24,5),АТС!$A$41:$F$784,4)+VLOOKUP($A656+ROUND((COLUMN()-2)/24,5),'Расчет сбытовых надбавок'!$B$1537:'Расчет сбытовых надбавок'!$G$2280,4)</f>
        <v>64.099999999999994</v>
      </c>
      <c r="P656" s="103">
        <f>VLOOKUP($A656+ROUND((COLUMN()-2)/24,5),АТС!$A$41:$F$784,4)+VLOOKUP($A656+ROUND((COLUMN()-2)/24,5),'Расчет сбытовых надбавок'!$B$1537:'Расчет сбытовых надбавок'!$G$2280,4)</f>
        <v>71.27</v>
      </c>
      <c r="Q656" s="103">
        <f>VLOOKUP($A656+ROUND((COLUMN()-2)/24,5),АТС!$A$41:$F$784,4)+VLOOKUP($A656+ROUND((COLUMN()-2)/24,5),'Расчет сбытовых надбавок'!$B$1537:'Расчет сбытовых надбавок'!$G$2280,4)</f>
        <v>120.89</v>
      </c>
      <c r="R656" s="103">
        <f>VLOOKUP($A656+ROUND((COLUMN()-2)/24,5),АТС!$A$41:$F$784,4)+VLOOKUP($A656+ROUND((COLUMN()-2)/24,5),'Расчет сбытовых надбавок'!$B$1537:'Расчет сбытовых надбавок'!$G$2280,4)</f>
        <v>286.62</v>
      </c>
      <c r="S656" s="103">
        <f>VLOOKUP($A656+ROUND((COLUMN()-2)/24,5),АТС!$A$41:$F$784,4)+VLOOKUP($A656+ROUND((COLUMN()-2)/24,5),'Расчет сбытовых надбавок'!$B$1537:'Расчет сбытовых надбавок'!$G$2280,4)</f>
        <v>538.49</v>
      </c>
      <c r="T656" s="103">
        <f>VLOOKUP($A656+ROUND((COLUMN()-2)/24,5),АТС!$A$41:$F$784,4)+VLOOKUP($A656+ROUND((COLUMN()-2)/24,5),'Расчет сбытовых надбавок'!$B$1537:'Расчет сбытовых надбавок'!$G$2280,4)</f>
        <v>615.91</v>
      </c>
      <c r="U656" s="103">
        <f>VLOOKUP($A656+ROUND((COLUMN()-2)/24,5),АТС!$A$41:$F$784,4)+VLOOKUP($A656+ROUND((COLUMN()-2)/24,5),'Расчет сбытовых надбавок'!$B$1537:'Расчет сбытовых надбавок'!$G$2280,4)</f>
        <v>362.59999999999997</v>
      </c>
      <c r="V656" s="103">
        <f>VLOOKUP($A656+ROUND((COLUMN()-2)/24,5),АТС!$A$41:$F$784,4)+VLOOKUP($A656+ROUND((COLUMN()-2)/24,5),'Расчет сбытовых надбавок'!$B$1537:'Расчет сбытовых надбавок'!$G$2280,4)</f>
        <v>393.74</v>
      </c>
      <c r="W656" s="103">
        <f>VLOOKUP($A656+ROUND((COLUMN()-2)/24,5),АТС!$A$41:$F$784,4)+VLOOKUP($A656+ROUND((COLUMN()-2)/24,5),'Расчет сбытовых надбавок'!$B$1537:'Расчет сбытовых надбавок'!$G$2280,4)</f>
        <v>7.05</v>
      </c>
      <c r="X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3">
        <f t="shared" si="17"/>
        <v>42358</v>
      </c>
      <c r="B657" s="103">
        <f>VLOOKUP($A657+ROUND((COLUMN()-2)/24,5),АТС!$A$41:$F$784,4)+VLOOKUP($A657+ROUND((COLUMN()-2)/24,5),'Расчет сбытовых надбавок'!$B$1537:'Расчет сбытовых надбавок'!$G$2280,4)</f>
        <v>134.34</v>
      </c>
      <c r="C657" s="103">
        <f>VLOOKUP($A657+ROUND((COLUMN()-2)/24,5),АТС!$A$41:$F$784,4)+VLOOKUP($A657+ROUND((COLUMN()-2)/24,5),'Расчет сбытовых надбавок'!$B$1537:'Расчет сбытовых надбавок'!$G$2280,4)</f>
        <v>554.6</v>
      </c>
      <c r="D657" s="103">
        <f>VLOOKUP($A657+ROUND((COLUMN()-2)/24,5),АТС!$A$41:$F$784,4)+VLOOKUP($A657+ROUND((COLUMN()-2)/24,5),'Расчет сбытовых надбавок'!$B$1537:'Расчет сбытовых надбавок'!$G$2280,4)</f>
        <v>22.32</v>
      </c>
      <c r="E657" s="103">
        <f>VLOOKUP($A657+ROUND((COLUMN()-2)/24,5),АТС!$A$41:$F$784,4)+VLOOKUP($A657+ROUND((COLUMN()-2)/24,5),'Расчет сбытовых надбавок'!$B$1537:'Расчет сбытовых надбавок'!$G$2280,4)</f>
        <v>32.14</v>
      </c>
      <c r="F657" s="103">
        <f>VLOOKUP($A657+ROUND((COLUMN()-2)/24,5),АТС!$A$41:$F$784,4)+VLOOKUP($A657+ROUND((COLUMN()-2)/24,5),'Расчет сбытовых надбавок'!$B$1537:'Расчет сбытовых надбавок'!$G$2280,4)</f>
        <v>342.41</v>
      </c>
      <c r="G657" s="103">
        <f>VLOOKUP($A657+ROUND((COLUMN()-2)/24,5),АТС!$A$41:$F$784,4)+VLOOKUP($A657+ROUND((COLUMN()-2)/24,5),'Расчет сбытовых надбавок'!$B$1537:'Расчет сбытовых надбавок'!$G$2280,4)</f>
        <v>1062.1200000000001</v>
      </c>
      <c r="H657" s="103">
        <f>VLOOKUP($A657+ROUND((COLUMN()-2)/24,5),АТС!$A$41:$F$784,4)+VLOOKUP($A657+ROUND((COLUMN()-2)/24,5),'Расчет сбытовых надбавок'!$B$1537:'Расчет сбытовых надбавок'!$G$2280,4)</f>
        <v>838.16000000000008</v>
      </c>
      <c r="I657" s="103">
        <f>VLOOKUP($A657+ROUND((COLUMN()-2)/24,5),АТС!$A$41:$F$784,4)+VLOOKUP($A657+ROUND((COLUMN()-2)/24,5),'Расчет сбытовых надбавок'!$B$1537:'Расчет сбытовых надбавок'!$G$2280,4)</f>
        <v>912.42</v>
      </c>
      <c r="J657" s="103">
        <f>VLOOKUP($A657+ROUND((COLUMN()-2)/24,5),АТС!$A$41:$F$784,4)+VLOOKUP($A657+ROUND((COLUMN()-2)/24,5),'Расчет сбытовых надбавок'!$B$1537:'Расчет сбытовых надбавок'!$G$2280,4)</f>
        <v>200.62</v>
      </c>
      <c r="K657" s="103">
        <f>VLOOKUP($A657+ROUND((COLUMN()-2)/24,5),АТС!$A$41:$F$784,4)+VLOOKUP($A657+ROUND((COLUMN()-2)/24,5),'Расчет сбытовых надбавок'!$B$1537:'Расчет сбытовых надбавок'!$G$2280,4)</f>
        <v>42.760000000000005</v>
      </c>
      <c r="L657" s="103">
        <f>VLOOKUP($A657+ROUND((COLUMN()-2)/24,5),АТС!$A$41:$F$784,4)+VLOOKUP($A657+ROUND((COLUMN()-2)/24,5),'Расчет сбытовых надбавок'!$B$1537:'Расчет сбытовых надбавок'!$G$2280,4)</f>
        <v>64.180000000000007</v>
      </c>
      <c r="M657" s="103">
        <f>VLOOKUP($A657+ROUND((COLUMN()-2)/24,5),АТС!$A$41:$F$784,4)+VLOOKUP($A657+ROUND((COLUMN()-2)/24,5),'Расчет сбытовых надбавок'!$B$1537:'Расчет сбытовых надбавок'!$G$2280,4)</f>
        <v>50.19</v>
      </c>
      <c r="N657" s="103">
        <f>VLOOKUP($A657+ROUND((COLUMN()-2)/24,5),АТС!$A$41:$F$784,4)+VLOOKUP($A657+ROUND((COLUMN()-2)/24,5),'Расчет сбытовых надбавок'!$B$1537:'Расчет сбытовых надбавок'!$G$2280,4)</f>
        <v>37.130000000000003</v>
      </c>
      <c r="O657" s="103">
        <f>VLOOKUP($A657+ROUND((COLUMN()-2)/24,5),АТС!$A$41:$F$784,4)+VLOOKUP($A657+ROUND((COLUMN()-2)/24,5),'Расчет сбытовых надбавок'!$B$1537:'Расчет сбытовых надбавок'!$G$2280,4)</f>
        <v>38.29</v>
      </c>
      <c r="P657" s="103">
        <f>VLOOKUP($A657+ROUND((COLUMN()-2)/24,5),АТС!$A$41:$F$784,4)+VLOOKUP($A657+ROUND((COLUMN()-2)/24,5),'Расчет сбытовых надбавок'!$B$1537:'Расчет сбытовых надбавок'!$G$2280,4)</f>
        <v>131.37</v>
      </c>
      <c r="Q657" s="103">
        <f>VLOOKUP($A657+ROUND((COLUMN()-2)/24,5),АТС!$A$41:$F$784,4)+VLOOKUP($A657+ROUND((COLUMN()-2)/24,5),'Расчет сбытовых надбавок'!$B$1537:'Расчет сбытовых надбавок'!$G$2280,4)</f>
        <v>65.739999999999995</v>
      </c>
      <c r="R657" s="103">
        <f>VLOOKUP($A657+ROUND((COLUMN()-2)/24,5),АТС!$A$41:$F$784,4)+VLOOKUP($A657+ROUND((COLUMN()-2)/24,5),'Расчет сбытовых надбавок'!$B$1537:'Расчет сбытовых надбавок'!$G$2280,4)</f>
        <v>347.05</v>
      </c>
      <c r="S657" s="103">
        <f>VLOOKUP($A657+ROUND((COLUMN()-2)/24,5),АТС!$A$41:$F$784,4)+VLOOKUP($A657+ROUND((COLUMN()-2)/24,5),'Расчет сбытовых надбавок'!$B$1537:'Расчет сбытовых надбавок'!$G$2280,4)</f>
        <v>387.83000000000004</v>
      </c>
      <c r="T657" s="103">
        <f>VLOOKUP($A657+ROUND((COLUMN()-2)/24,5),АТС!$A$41:$F$784,4)+VLOOKUP($A657+ROUND((COLUMN()-2)/24,5),'Расчет сбытовых надбавок'!$B$1537:'Расчет сбытовых надбавок'!$G$2280,4)</f>
        <v>499.71999999999997</v>
      </c>
      <c r="U657" s="103">
        <f>VLOOKUP($A657+ROUND((COLUMN()-2)/24,5),АТС!$A$41:$F$784,4)+VLOOKUP($A657+ROUND((COLUMN()-2)/24,5),'Расчет сбытовых надбавок'!$B$1537:'Расчет сбытовых надбавок'!$G$2280,4)</f>
        <v>0.04</v>
      </c>
      <c r="V657" s="103">
        <f>VLOOKUP($A657+ROUND((COLUMN()-2)/24,5),АТС!$A$41:$F$784,4)+VLOOKUP($A657+ROUND((COLUMN()-2)/24,5),'Расчет сбытовых надбавок'!$B$1537:'Расчет сбытовых надбавок'!$G$2280,4)</f>
        <v>121.17</v>
      </c>
      <c r="W657" s="103">
        <f>VLOOKUP($A657+ROUND((COLUMN()-2)/24,5),АТС!$A$41:$F$784,4)+VLOOKUP($A657+ROUND((COLUMN()-2)/24,5),'Расчет сбытовых надбавок'!$B$1537:'Расчет сбытовых надбавок'!$G$2280,4)</f>
        <v>35.840000000000003</v>
      </c>
      <c r="X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3">
        <f>VLOOKUP($A657+ROUND((COLUMN()-2)/24,5),АТС!$A$41:$F$784,4)+VLOOKUP($A657+ROUND((COLUMN()-2)/24,5),'Расчет сбытовых надбавок'!$B$1537:'Расчет сбытовых надбавок'!$G$2280,4)</f>
        <v>61.69</v>
      </c>
    </row>
    <row r="658" spans="1:25" x14ac:dyDescent="0.2">
      <c r="A658" s="83">
        <f t="shared" si="17"/>
        <v>42359</v>
      </c>
      <c r="B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D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VLOOKUP($A658+ROUND((COLUMN()-2)/24,5),АТС!$A$41:$F$784,4)+VLOOKUP($A658+ROUND((COLUMN()-2)/24,5),'Расчет сбытовых надбавок'!$B$1537:'Расчет сбытовых надбавок'!$G$2280,4)</f>
        <v>49.760000000000005</v>
      </c>
      <c r="G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3">
        <f>VLOOKUP($A658+ROUND((COLUMN()-2)/24,5),АТС!$A$41:$F$784,4)+VLOOKUP($A658+ROUND((COLUMN()-2)/24,5),'Расчет сбытовых надбавок'!$B$1537:'Расчет сбытовых надбавок'!$G$2280,4)</f>
        <v>545.52</v>
      </c>
      <c r="I658" s="103">
        <f>VLOOKUP($A658+ROUND((COLUMN()-2)/24,5),АТС!$A$41:$F$784,4)+VLOOKUP($A658+ROUND((COLUMN()-2)/24,5),'Расчет сбытовых надбавок'!$B$1537:'Расчет сбытовых надбавок'!$G$2280,4)</f>
        <v>23.36</v>
      </c>
      <c r="J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03">
        <f>VLOOKUP($A658+ROUND((COLUMN()-2)/24,5),АТС!$A$41:$F$784,4)+VLOOKUP($A658+ROUND((COLUMN()-2)/24,5),'Расчет сбытовых надбавок'!$B$1537:'Расчет сбытовых надбавок'!$G$2280,4)</f>
        <v>50.86</v>
      </c>
      <c r="L658" s="103">
        <f>VLOOKUP($A658+ROUND((COLUMN()-2)/24,5),АТС!$A$41:$F$784,4)+VLOOKUP($A658+ROUND((COLUMN()-2)/24,5),'Расчет сбытовых надбавок'!$B$1537:'Расчет сбытовых надбавок'!$G$2280,4)</f>
        <v>54.84</v>
      </c>
      <c r="M658" s="103">
        <f>VLOOKUP($A658+ROUND((COLUMN()-2)/24,5),АТС!$A$41:$F$784,4)+VLOOKUP($A658+ROUND((COLUMN()-2)/24,5),'Расчет сбытовых надбавок'!$B$1537:'Расчет сбытовых надбавок'!$G$2280,4)</f>
        <v>50.61</v>
      </c>
      <c r="N658" s="103">
        <f>VLOOKUP($A658+ROUND((COLUMN()-2)/24,5),АТС!$A$41:$F$784,4)+VLOOKUP($A658+ROUND((COLUMN()-2)/24,5),'Расчет сбытовых надбавок'!$B$1537:'Расчет сбытовых надбавок'!$G$2280,4)</f>
        <v>27.240000000000002</v>
      </c>
      <c r="O658" s="103">
        <f>VLOOKUP($A658+ROUND((COLUMN()-2)/24,5),АТС!$A$41:$F$784,4)+VLOOKUP($A658+ROUND((COLUMN()-2)/24,5),'Расчет сбытовых надбавок'!$B$1537:'Расчет сбытовых надбавок'!$G$2280,4)</f>
        <v>44.02</v>
      </c>
      <c r="P658" s="103">
        <f>VLOOKUP($A658+ROUND((COLUMN()-2)/24,5),АТС!$A$41:$F$784,4)+VLOOKUP($A658+ROUND((COLUMN()-2)/24,5),'Расчет сбытовых надбавок'!$B$1537:'Расчет сбытовых надбавок'!$G$2280,4)</f>
        <v>60.3</v>
      </c>
      <c r="Q658" s="103">
        <f>VLOOKUP($A658+ROUND((COLUMN()-2)/24,5),АТС!$A$41:$F$784,4)+VLOOKUP($A658+ROUND((COLUMN()-2)/24,5),'Расчет сбытовых надбавок'!$B$1537:'Расчет сбытовых надбавок'!$G$2280,4)</f>
        <v>359.86</v>
      </c>
      <c r="R658" s="103">
        <f>VLOOKUP($A658+ROUND((COLUMN()-2)/24,5),АТС!$A$41:$F$784,4)+VLOOKUP($A658+ROUND((COLUMN()-2)/24,5),'Расчет сбытовых надбавок'!$B$1537:'Расчет сбытовых надбавок'!$G$2280,4)</f>
        <v>109.13</v>
      </c>
      <c r="S658" s="103">
        <f>VLOOKUP($A658+ROUND((COLUMN()-2)/24,5),АТС!$A$41:$F$784,4)+VLOOKUP($A658+ROUND((COLUMN()-2)/24,5),'Расчет сбытовых надбавок'!$B$1537:'Расчет сбытовых надбавок'!$G$2280,4)</f>
        <v>13.58</v>
      </c>
      <c r="T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V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3">
        <f>VLOOKUP($A658+ROUND((COLUMN()-2)/24,5),АТС!$A$41:$F$784,4)+VLOOKUP($A658+ROUND((COLUMN()-2)/24,5),'Расчет сбытовых надбавок'!$B$1537:'Расчет сбытовых надбавок'!$G$2280,4)</f>
        <v>0.01</v>
      </c>
      <c r="X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3">
        <f t="shared" si="17"/>
        <v>42360</v>
      </c>
      <c r="B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3">
        <f>VLOOKUP($A659+ROUND((COLUMN()-2)/24,5),АТС!$A$41:$F$784,4)+VLOOKUP($A659+ROUND((COLUMN()-2)/24,5),'Расчет сбытовых надбавок'!$B$1537:'Расчет сбытовых надбавок'!$G$2280,4)</f>
        <v>19.100000000000001</v>
      </c>
      <c r="H659" s="103">
        <f>VLOOKUP($A659+ROUND((COLUMN()-2)/24,5),АТС!$A$41:$F$784,4)+VLOOKUP($A659+ROUND((COLUMN()-2)/24,5),'Расчет сбытовых надбавок'!$B$1537:'Расчет сбытовых надбавок'!$G$2280,4)</f>
        <v>628.91</v>
      </c>
      <c r="I659" s="103">
        <f>VLOOKUP($A659+ROUND((COLUMN()-2)/24,5),АТС!$A$41:$F$784,4)+VLOOKUP($A659+ROUND((COLUMN()-2)/24,5),'Расчет сбытовых надбавок'!$B$1537:'Расчет сбытовых надбавок'!$G$2280,4)</f>
        <v>212.93</v>
      </c>
      <c r="J659" s="103">
        <f>VLOOKUP($A659+ROUND((COLUMN()-2)/24,5),АТС!$A$41:$F$784,4)+VLOOKUP($A659+ROUND((COLUMN()-2)/24,5),'Расчет сбытовых надбавок'!$B$1537:'Расчет сбытовых надбавок'!$G$2280,4)</f>
        <v>173.20999999999998</v>
      </c>
      <c r="K659" s="103">
        <f>VLOOKUP($A659+ROUND((COLUMN()-2)/24,5),АТС!$A$41:$F$784,4)+VLOOKUP($A659+ROUND((COLUMN()-2)/24,5),'Расчет сбытовых надбавок'!$B$1537:'Расчет сбытовых надбавок'!$G$2280,4)</f>
        <v>148.36000000000001</v>
      </c>
      <c r="L659" s="103">
        <f>VLOOKUP($A659+ROUND((COLUMN()-2)/24,5),АТС!$A$41:$F$784,4)+VLOOKUP($A659+ROUND((COLUMN()-2)/24,5),'Расчет сбытовых надбавок'!$B$1537:'Расчет сбытовых надбавок'!$G$2280,4)</f>
        <v>150.34</v>
      </c>
      <c r="M659" s="103">
        <f>VLOOKUP($A659+ROUND((COLUMN()-2)/24,5),АТС!$A$41:$F$784,4)+VLOOKUP($A659+ROUND((COLUMN()-2)/24,5),'Расчет сбытовых надбавок'!$B$1537:'Расчет сбытовых надбавок'!$G$2280,4)</f>
        <v>139.80000000000001</v>
      </c>
      <c r="N659" s="103">
        <f>VLOOKUP($A659+ROUND((COLUMN()-2)/24,5),АТС!$A$41:$F$784,4)+VLOOKUP($A659+ROUND((COLUMN()-2)/24,5),'Расчет сбытовых надбавок'!$B$1537:'Расчет сбытовых надбавок'!$G$2280,4)</f>
        <v>126.32</v>
      </c>
      <c r="O659" s="103">
        <f>VLOOKUP($A659+ROUND((COLUMN()-2)/24,5),АТС!$A$41:$F$784,4)+VLOOKUP($A659+ROUND((COLUMN()-2)/24,5),'Расчет сбытовых надбавок'!$B$1537:'Расчет сбытовых надбавок'!$G$2280,4)</f>
        <v>145.66</v>
      </c>
      <c r="P659" s="103">
        <f>VLOOKUP($A659+ROUND((COLUMN()-2)/24,5),АТС!$A$41:$F$784,4)+VLOOKUP($A659+ROUND((COLUMN()-2)/24,5),'Расчет сбытовых надбавок'!$B$1537:'Расчет сбытовых надбавок'!$G$2280,4)</f>
        <v>82.61</v>
      </c>
      <c r="Q659" s="103">
        <f>VLOOKUP($A659+ROUND((COLUMN()-2)/24,5),АТС!$A$41:$F$784,4)+VLOOKUP($A659+ROUND((COLUMN()-2)/24,5),'Расчет сбытовых надбавок'!$B$1537:'Расчет сбытовых надбавок'!$G$2280,4)</f>
        <v>84.52</v>
      </c>
      <c r="R659" s="103">
        <f>VLOOKUP($A659+ROUND((COLUMN()-2)/24,5),АТС!$A$41:$F$784,4)+VLOOKUP($A659+ROUND((COLUMN()-2)/24,5),'Расчет сбытовых надбавок'!$B$1537:'Расчет сбытовых надбавок'!$G$2280,4)</f>
        <v>141.81</v>
      </c>
      <c r="S659" s="103">
        <f>VLOOKUP($A659+ROUND((COLUMN()-2)/24,5),АТС!$A$41:$F$784,4)+VLOOKUP($A659+ROUND((COLUMN()-2)/24,5),'Расчет сбытовых надбавок'!$B$1537:'Расчет сбытовых надбавок'!$G$2280,4)</f>
        <v>77.97</v>
      </c>
      <c r="T659" s="103">
        <f>VLOOKUP($A659+ROUND((COLUMN()-2)/24,5),АТС!$A$41:$F$784,4)+VLOOKUP($A659+ROUND((COLUMN()-2)/24,5),'Расчет сбытовых надбавок'!$B$1537:'Расчет сбытовых надбавок'!$G$2280,4)</f>
        <v>33.159999999999997</v>
      </c>
      <c r="U659" s="103">
        <f>VLOOKUP($A659+ROUND((COLUMN()-2)/24,5),АТС!$A$41:$F$784,4)+VLOOKUP($A659+ROUND((COLUMN()-2)/24,5),'Расчет сбытовых надбавок'!$B$1537:'Расчет сбытовых надбавок'!$G$2280,4)</f>
        <v>13.610000000000001</v>
      </c>
      <c r="V659" s="103">
        <f>VLOOKUP($A659+ROUND((COLUMN()-2)/24,5),АТС!$A$41:$F$784,4)+VLOOKUP($A659+ROUND((COLUMN()-2)/24,5),'Расчет сбытовых надбавок'!$B$1537:'Расчет сбытовых надбавок'!$G$2280,4)</f>
        <v>32.630000000000003</v>
      </c>
      <c r="W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3">
        <f>VLOOKUP($A659+ROUND((COLUMN()-2)/24,5),АТС!$A$41:$F$784,4)+VLOOKUP($A659+ROUND((COLUMN()-2)/24,5),'Расчет сбытовых надбавок'!$B$1537:'Расчет сбытовых надбавок'!$G$2280,4)</f>
        <v>290.16000000000003</v>
      </c>
    </row>
    <row r="660" spans="1:25" x14ac:dyDescent="0.2">
      <c r="A660" s="83">
        <f t="shared" si="17"/>
        <v>42361</v>
      </c>
      <c r="B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D660" s="103">
        <f>VLOOKUP($A660+ROUND((COLUMN()-2)/24,5),АТС!$A$41:$F$784,4)+VLOOKUP($A660+ROUND((COLUMN()-2)/24,5),'Расчет сбытовых надбавок'!$B$1537:'Расчет сбытовых надбавок'!$G$2280,4)</f>
        <v>78.39</v>
      </c>
      <c r="E660" s="103">
        <f>VLOOKUP($A660+ROUND((COLUMN()-2)/24,5),АТС!$A$41:$F$784,4)+VLOOKUP($A660+ROUND((COLUMN()-2)/24,5),'Расчет сбытовых надбавок'!$B$1537:'Расчет сбытовых надбавок'!$G$2280,4)</f>
        <v>101.6</v>
      </c>
      <c r="F660" s="103">
        <f>VLOOKUP($A660+ROUND((COLUMN()-2)/24,5),АТС!$A$41:$F$784,4)+VLOOKUP($A660+ROUND((COLUMN()-2)/24,5),'Расчет сбытовых надбавок'!$B$1537:'Расчет сбытовых надбавок'!$G$2280,4)</f>
        <v>159.24</v>
      </c>
      <c r="G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H660" s="103">
        <f>VLOOKUP($A660+ROUND((COLUMN()-2)/24,5),АТС!$A$41:$F$784,4)+VLOOKUP($A660+ROUND((COLUMN()-2)/24,5),'Расчет сбытовых надбавок'!$B$1537:'Расчет сбытовых надбавок'!$G$2280,4)</f>
        <v>707.45999999999992</v>
      </c>
      <c r="I660" s="103">
        <f>VLOOKUP($A660+ROUND((COLUMN()-2)/24,5),АТС!$A$41:$F$784,4)+VLOOKUP($A660+ROUND((COLUMN()-2)/24,5),'Расчет сбытовых надбавок'!$B$1537:'Расчет сбытовых надбавок'!$G$2280,4)</f>
        <v>207.41</v>
      </c>
      <c r="J660" s="103">
        <f>VLOOKUP($A660+ROUND((COLUMN()-2)/24,5),АТС!$A$41:$F$784,4)+VLOOKUP($A660+ROUND((COLUMN()-2)/24,5),'Расчет сбытовых надбавок'!$B$1537:'Расчет сбытовых надбавок'!$G$2280,4)</f>
        <v>105.69</v>
      </c>
      <c r="K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N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3">
        <f>VLOOKUP($A660+ROUND((COLUMN()-2)/24,5),АТС!$A$41:$F$784,4)+VLOOKUP($A660+ROUND((COLUMN()-2)/24,5),'Расчет сбытовых надбавок'!$B$1537:'Расчет сбытовых надбавок'!$G$2280,4)</f>
        <v>19.71</v>
      </c>
      <c r="P660" s="103">
        <f>VLOOKUP($A660+ROUND((COLUMN()-2)/24,5),АТС!$A$41:$F$784,4)+VLOOKUP($A660+ROUND((COLUMN()-2)/24,5),'Расчет сбытовых надбавок'!$B$1537:'Расчет сбытовых надбавок'!$G$2280,4)</f>
        <v>18.66</v>
      </c>
      <c r="Q660" s="103">
        <f>VLOOKUP($A660+ROUND((COLUMN()-2)/24,5),АТС!$A$41:$F$784,4)+VLOOKUP($A660+ROUND((COLUMN()-2)/24,5),'Расчет сбытовых надбавок'!$B$1537:'Расчет сбытовых надбавок'!$G$2280,4)</f>
        <v>4.1499999999999995</v>
      </c>
      <c r="R660" s="103">
        <f>VLOOKUP($A660+ROUND((COLUMN()-2)/24,5),АТС!$A$41:$F$784,4)+VLOOKUP($A660+ROUND((COLUMN()-2)/24,5),'Расчет сбытовых надбавок'!$B$1537:'Расчет сбытовых надбавок'!$G$2280,4)</f>
        <v>134.93</v>
      </c>
      <c r="S660" s="103">
        <f>VLOOKUP($A660+ROUND((COLUMN()-2)/24,5),АТС!$A$41:$F$784,4)+VLOOKUP($A660+ROUND((COLUMN()-2)/24,5),'Расчет сбытовых надбавок'!$B$1537:'Расчет сбытовых надбавок'!$G$2280,4)</f>
        <v>77.069999999999993</v>
      </c>
      <c r="T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V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</row>
    <row r="661" spans="1:25" x14ac:dyDescent="0.2">
      <c r="A661" s="83">
        <f t="shared" si="17"/>
        <v>42362</v>
      </c>
      <c r="B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H661" s="103">
        <f>VLOOKUP($A661+ROUND((COLUMN()-2)/24,5),АТС!$A$41:$F$784,4)+VLOOKUP($A661+ROUND((COLUMN()-2)/24,5),'Расчет сбытовых надбавок'!$B$1537:'Расчет сбытовых надбавок'!$G$2280,4)</f>
        <v>369.46</v>
      </c>
      <c r="I661" s="103">
        <f>VLOOKUP($A661+ROUND((COLUMN()-2)/24,5),АТС!$A$41:$F$784,4)+VLOOKUP($A661+ROUND((COLUMN()-2)/24,5),'Расчет сбытовых надбавок'!$B$1537:'Расчет сбытовых надбавок'!$G$2280,4)</f>
        <v>97.12</v>
      </c>
      <c r="J661" s="103">
        <f>VLOOKUP($A661+ROUND((COLUMN()-2)/24,5),АТС!$A$41:$F$784,4)+VLOOKUP($A661+ROUND((COLUMN()-2)/24,5),'Расчет сбытовых надбавок'!$B$1537:'Расчет сбытовых надбавок'!$G$2280,4)</f>
        <v>12.059999999999999</v>
      </c>
      <c r="K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L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R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3">
        <f>VLOOKUP($A661+ROUND((COLUMN()-2)/24,5),АТС!$A$41:$F$784,4)+VLOOKUP($A661+ROUND((COLUMN()-2)/24,5),'Расчет сбытовых надбавок'!$B$1537:'Расчет сбытовых надбавок'!$G$2280,4)</f>
        <v>74.44</v>
      </c>
      <c r="T661" s="103">
        <f>VLOOKUP($A661+ROUND((COLUMN()-2)/24,5),АТС!$A$41:$F$784,4)+VLOOKUP($A661+ROUND((COLUMN()-2)/24,5),'Расчет сбытовых надбавок'!$B$1537:'Расчет сбытовых надбавок'!$G$2280,4)</f>
        <v>67.289999999999992</v>
      </c>
      <c r="U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X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42363</v>
      </c>
      <c r="B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VLOOKUP($A662+ROUND((COLUMN()-2)/24,5),АТС!$A$41:$F$784,4)+VLOOKUP($A662+ROUND((COLUMN()-2)/24,5),'Расчет сбытовых надбавок'!$B$1537:'Расчет сбытовых надбавок'!$G$2280,4)</f>
        <v>22.49</v>
      </c>
      <c r="G662" s="103">
        <f>VLOOKUP($A662+ROUND((COLUMN()-2)/24,5),АТС!$A$41:$F$784,4)+VLOOKUP($A662+ROUND((COLUMN()-2)/24,5),'Расчет сбытовых надбавок'!$B$1537:'Расчет сбытовых надбавок'!$G$2280,4)</f>
        <v>157.76</v>
      </c>
      <c r="H662" s="103">
        <f>VLOOKUP($A662+ROUND((COLUMN()-2)/24,5),АТС!$A$41:$F$784,4)+VLOOKUP($A662+ROUND((COLUMN()-2)/24,5),'Расчет сбытовых надбавок'!$B$1537:'Расчет сбытовых надбавок'!$G$2280,4)</f>
        <v>316.61</v>
      </c>
      <c r="I662" s="103">
        <f>VLOOKUP($A662+ROUND((COLUMN()-2)/24,5),АТС!$A$41:$F$784,4)+VLOOKUP($A662+ROUND((COLUMN()-2)/24,5),'Расчет сбытовых надбавок'!$B$1537:'Расчет сбытовых надбавок'!$G$2280,4)</f>
        <v>175.8</v>
      </c>
      <c r="J662" s="103">
        <f>VLOOKUP($A662+ROUND((COLUMN()-2)/24,5),АТС!$A$41:$F$784,4)+VLOOKUP($A662+ROUND((COLUMN()-2)/24,5),'Расчет сбытовых надбавок'!$B$1537:'Расчет сбытовых надбавок'!$G$2280,4)</f>
        <v>0.78999999999999992</v>
      </c>
      <c r="K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03">
        <f>VLOOKUP($A662+ROUND((COLUMN()-2)/24,5),АТС!$A$41:$F$784,4)+VLOOKUP($A662+ROUND((COLUMN()-2)/24,5),'Расчет сбытовых надбавок'!$B$1537:'Расчет сбытовых надбавок'!$G$2280,4)</f>
        <v>3.83</v>
      </c>
      <c r="S662" s="103">
        <f>VLOOKUP($A662+ROUND((COLUMN()-2)/24,5),АТС!$A$41:$F$784,4)+VLOOKUP($A662+ROUND((COLUMN()-2)/24,5),'Расчет сбытовых надбавок'!$B$1537:'Расчет сбытовых надбавок'!$G$2280,4)</f>
        <v>85.72</v>
      </c>
      <c r="T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3">
        <f>VLOOKUP($A662+ROUND((COLUMN()-2)/24,5),АТС!$A$41:$F$784,4)+VLOOKUP($A662+ROUND((COLUMN()-2)/24,5),'Расчет сбытовых надбавок'!$B$1537:'Расчет сбытовых надбавок'!$G$2280,4)</f>
        <v>46.77</v>
      </c>
      <c r="Y662" s="103">
        <f>VLOOKUP($A662+ROUND((COLUMN()-2)/24,5),АТС!$A$41:$F$784,4)+VLOOKUP($A662+ROUND((COLUMN()-2)/24,5),'Расчет сбытовых надбавок'!$B$1537:'Расчет сбытовых надбавок'!$G$2280,4)</f>
        <v>46.230000000000004</v>
      </c>
    </row>
    <row r="663" spans="1:25" x14ac:dyDescent="0.2">
      <c r="A663" s="83">
        <f t="shared" si="17"/>
        <v>42364</v>
      </c>
      <c r="B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VLOOKUP($A663+ROUND((COLUMN()-2)/24,5),АТС!$A$41:$F$784,4)+VLOOKUP($A663+ROUND((COLUMN()-2)/24,5),'Расчет сбытовых надбавок'!$B$1537:'Расчет сбытовых надбавок'!$G$2280,4)</f>
        <v>129.1</v>
      </c>
      <c r="D663" s="103">
        <f>VLOOKUP($A663+ROUND((COLUMN()-2)/24,5),АТС!$A$41:$F$784,4)+VLOOKUP($A663+ROUND((COLUMN()-2)/24,5),'Расчет сбытовых надбавок'!$B$1537:'Расчет сбытовых надбавок'!$G$2280,4)</f>
        <v>46.56</v>
      </c>
      <c r="E663" s="103">
        <f>VLOOKUP($A663+ROUND((COLUMN()-2)/24,5),АТС!$A$41:$F$784,4)+VLOOKUP($A663+ROUND((COLUMN()-2)/24,5),'Расчет сбытовых надбавок'!$B$1537:'Расчет сбытовых надбавок'!$G$2280,4)</f>
        <v>39.32</v>
      </c>
      <c r="F663" s="103">
        <f>VLOOKUP($A663+ROUND((COLUMN()-2)/24,5),АТС!$A$41:$F$784,4)+VLOOKUP($A663+ROUND((COLUMN()-2)/24,5),'Расчет сбытовых надбавок'!$B$1537:'Расчет сбытовых надбавок'!$G$2280,4)</f>
        <v>27.090000000000003</v>
      </c>
      <c r="G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03">
        <f>VLOOKUP($A663+ROUND((COLUMN()-2)/24,5),АТС!$A$41:$F$784,4)+VLOOKUP($A663+ROUND((COLUMN()-2)/24,5),'Расчет сбытовых надбавок'!$B$1537:'Расчет сбытовых надбавок'!$G$2280,4)</f>
        <v>137.81</v>
      </c>
      <c r="I663" s="103">
        <f>VLOOKUP($A663+ROUND((COLUMN()-2)/24,5),АТС!$A$41:$F$784,4)+VLOOKUP($A663+ROUND((COLUMN()-2)/24,5),'Расчет сбытовых надбавок'!$B$1537:'Расчет сбытовых надбавок'!$G$2280,4)</f>
        <v>663.01</v>
      </c>
      <c r="J663" s="103">
        <f>VLOOKUP($A663+ROUND((COLUMN()-2)/24,5),АТС!$A$41:$F$784,4)+VLOOKUP($A663+ROUND((COLUMN()-2)/24,5),'Расчет сбытовых надбавок'!$B$1537:'Расчет сбытовых надбавок'!$G$2280,4)</f>
        <v>126.62</v>
      </c>
      <c r="K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P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R663" s="103">
        <f>VLOOKUP($A663+ROUND((COLUMN()-2)/24,5),АТС!$A$41:$F$784,4)+VLOOKUP($A663+ROUND((COLUMN()-2)/24,5),'Расчет сбытовых надбавок'!$B$1537:'Расчет сбытовых надбавок'!$G$2280,4)</f>
        <v>167.97</v>
      </c>
      <c r="S663" s="103">
        <f>VLOOKUP($A663+ROUND((COLUMN()-2)/24,5),АТС!$A$41:$F$784,4)+VLOOKUP($A663+ROUND((COLUMN()-2)/24,5),'Расчет сбытовых надбавок'!$B$1537:'Расчет сбытовых надбавок'!$G$2280,4)</f>
        <v>102.56</v>
      </c>
      <c r="T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3">
        <f>VLOOKUP($A663+ROUND((COLUMN()-2)/24,5),АТС!$A$41:$F$784,4)+VLOOKUP($A663+ROUND((COLUMN()-2)/24,5),'Расчет сбытовых надбавок'!$B$1537:'Расчет сбытовых надбавок'!$G$2280,4)</f>
        <v>42.18</v>
      </c>
      <c r="X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Y663" s="103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42365</v>
      </c>
      <c r="B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H664" s="103">
        <f>VLOOKUP($A664+ROUND((COLUMN()-2)/24,5),АТС!$A$41:$F$784,4)+VLOOKUP($A664+ROUND((COLUMN()-2)/24,5),'Расчет сбытовых надбавок'!$B$1537:'Расчет сбытовых надбавок'!$G$2280,4)</f>
        <v>80.13</v>
      </c>
      <c r="I664" s="103">
        <f>VLOOKUP($A664+ROUND((COLUMN()-2)/24,5),АТС!$A$41:$F$784,4)+VLOOKUP($A664+ROUND((COLUMN()-2)/24,5),'Расчет сбытовых надбавок'!$B$1537:'Расчет сбытовых надбавок'!$G$2280,4)</f>
        <v>181.12</v>
      </c>
      <c r="J664" s="103">
        <f>VLOOKUP($A664+ROUND((COLUMN()-2)/24,5),АТС!$A$41:$F$784,4)+VLOOKUP($A664+ROUND((COLUMN()-2)/24,5),'Расчет сбытовых надбавок'!$B$1537:'Расчет сбытовых надбавок'!$G$2280,4)</f>
        <v>323.33000000000004</v>
      </c>
      <c r="K664" s="103">
        <f>VLOOKUP($A664+ROUND((COLUMN()-2)/24,5),АТС!$A$41:$F$784,4)+VLOOKUP($A664+ROUND((COLUMN()-2)/24,5),'Расчет сбытовых надбавок'!$B$1537:'Расчет сбытовых надбавок'!$G$2280,4)</f>
        <v>542.19000000000005</v>
      </c>
      <c r="L664" s="103">
        <f>VLOOKUP($A664+ROUND((COLUMN()-2)/24,5),АТС!$A$41:$F$784,4)+VLOOKUP($A664+ROUND((COLUMN()-2)/24,5),'Расчет сбытовых надбавок'!$B$1537:'Расчет сбытовых надбавок'!$G$2280,4)</f>
        <v>145.84</v>
      </c>
      <c r="M664" s="103">
        <f>VLOOKUP($A664+ROUND((COLUMN()-2)/24,5),АТС!$A$41:$F$784,4)+VLOOKUP($A664+ROUND((COLUMN()-2)/24,5),'Расчет сбытовых надбавок'!$B$1537:'Расчет сбытовых надбавок'!$G$2280,4)</f>
        <v>121</v>
      </c>
      <c r="N664" s="103">
        <f>VLOOKUP($A664+ROUND((COLUMN()-2)/24,5),АТС!$A$41:$F$784,4)+VLOOKUP($A664+ROUND((COLUMN()-2)/24,5),'Расчет сбытовых надбавок'!$B$1537:'Расчет сбытовых надбавок'!$G$2280,4)</f>
        <v>0.5</v>
      </c>
      <c r="O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3">
        <f>VLOOKUP($A664+ROUND((COLUMN()-2)/24,5),АТС!$A$41:$F$784,4)+VLOOKUP($A664+ROUND((COLUMN()-2)/24,5),'Расчет сбытовых надбавок'!$B$1537:'Расчет сбытовых надбавок'!$G$2280,4)</f>
        <v>391.53000000000003</v>
      </c>
      <c r="Q664" s="103">
        <f>VLOOKUP($A664+ROUND((COLUMN()-2)/24,5),АТС!$A$41:$F$784,4)+VLOOKUP($A664+ROUND((COLUMN()-2)/24,5),'Расчет сбытовых надбавок'!$B$1537:'Расчет сбытовых надбавок'!$G$2280,4)</f>
        <v>363.84000000000003</v>
      </c>
      <c r="R664" s="103">
        <f>VLOOKUP($A664+ROUND((COLUMN()-2)/24,5),АТС!$A$41:$F$784,4)+VLOOKUP($A664+ROUND((COLUMN()-2)/24,5),'Расчет сбытовых надбавок'!$B$1537:'Расчет сбытовых надбавок'!$G$2280,4)</f>
        <v>246.07</v>
      </c>
      <c r="S664" s="103">
        <f>VLOOKUP($A664+ROUND((COLUMN()-2)/24,5),АТС!$A$41:$F$784,4)+VLOOKUP($A664+ROUND((COLUMN()-2)/24,5),'Расчет сбытовых надбавок'!$B$1537:'Расчет сбытовых надбавок'!$G$2280,4)</f>
        <v>152.29</v>
      </c>
      <c r="T664" s="103">
        <f>VLOOKUP($A664+ROUND((COLUMN()-2)/24,5),АТС!$A$41:$F$784,4)+VLOOKUP($A664+ROUND((COLUMN()-2)/24,5),'Расчет сбытовых надбавок'!$B$1537:'Расчет сбытовых надбавок'!$G$2280,4)</f>
        <v>138.07</v>
      </c>
      <c r="U664" s="103">
        <f>VLOOKUP($A664+ROUND((COLUMN()-2)/24,5),АТС!$A$41:$F$784,4)+VLOOKUP($A664+ROUND((COLUMN()-2)/24,5),'Расчет сбытовых надбавок'!$B$1537:'Расчет сбытовых надбавок'!$G$2280,4)</f>
        <v>157.51</v>
      </c>
      <c r="V664" s="103">
        <f>VLOOKUP($A664+ROUND((COLUMN()-2)/24,5),АТС!$A$41:$F$784,4)+VLOOKUP($A664+ROUND((COLUMN()-2)/24,5),'Расчет сбытовых надбавок'!$B$1537:'Расчет сбытовых надбавок'!$G$2280,4)</f>
        <v>129.09</v>
      </c>
      <c r="W664" s="103">
        <f>VLOOKUP($A664+ROUND((COLUMN()-2)/24,5),АТС!$A$41:$F$784,4)+VLOOKUP($A664+ROUND((COLUMN()-2)/24,5),'Расчет сбытовых надбавок'!$B$1537:'Расчет сбытовых надбавок'!$G$2280,4)</f>
        <v>156.87</v>
      </c>
      <c r="X664" s="103">
        <f>VLOOKUP($A664+ROUND((COLUMN()-2)/24,5),АТС!$A$41:$F$784,4)+VLOOKUP($A664+ROUND((COLUMN()-2)/24,5),'Расчет сбытовых надбавок'!$B$1537:'Расчет сбытовых надбавок'!$G$2280,4)</f>
        <v>357.32</v>
      </c>
      <c r="Y664" s="103">
        <f>VLOOKUP($A664+ROUND((COLUMN()-2)/24,5),АТС!$A$41:$F$784,4)+VLOOKUP($A664+ROUND((COLUMN()-2)/24,5),'Расчет сбытовых надбавок'!$B$1537:'Расчет сбытовых надбавок'!$G$2280,4)</f>
        <v>771.54000000000008</v>
      </c>
    </row>
    <row r="665" spans="1:25" x14ac:dyDescent="0.2">
      <c r="A665" s="83">
        <f t="shared" si="17"/>
        <v>42366</v>
      </c>
      <c r="B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03">
        <f>VLOOKUP($A665+ROUND((COLUMN()-2)/24,5),АТС!$A$41:$F$784,4)+VLOOKUP($A665+ROUND((COLUMN()-2)/24,5),'Расчет сбытовых надбавок'!$B$1537:'Расчет сбытовых надбавок'!$G$2280,4)</f>
        <v>273.99</v>
      </c>
      <c r="H665" s="103">
        <f>VLOOKUP($A665+ROUND((COLUMN()-2)/24,5),АТС!$A$41:$F$784,4)+VLOOKUP($A665+ROUND((COLUMN()-2)/24,5),'Расчет сбытовых надбавок'!$B$1537:'Расчет сбытовых надбавок'!$G$2280,4)</f>
        <v>1061.32</v>
      </c>
      <c r="I665" s="103">
        <f>VLOOKUP($A665+ROUND((COLUMN()-2)/24,5),АТС!$A$41:$F$784,4)+VLOOKUP($A665+ROUND((COLUMN()-2)/24,5),'Расчет сбытовых надбавок'!$B$1537:'Расчет сбытовых надбавок'!$G$2280,4)</f>
        <v>263.92</v>
      </c>
      <c r="J665" s="103">
        <f>VLOOKUP($A665+ROUND((COLUMN()-2)/24,5),АТС!$A$41:$F$784,4)+VLOOKUP($A665+ROUND((COLUMN()-2)/24,5),'Расчет сбытовых надбавок'!$B$1537:'Расчет сбытовых надбавок'!$G$2280,4)</f>
        <v>437.29999999999995</v>
      </c>
      <c r="K665" s="103">
        <f>VLOOKUP($A665+ROUND((COLUMN()-2)/24,5),АТС!$A$41:$F$784,4)+VLOOKUP($A665+ROUND((COLUMN()-2)/24,5),'Расчет сбытовых надбавок'!$B$1537:'Расчет сбытовых надбавок'!$G$2280,4)</f>
        <v>480.19000000000005</v>
      </c>
      <c r="L665" s="103">
        <f>VLOOKUP($A665+ROUND((COLUMN()-2)/24,5),АТС!$A$41:$F$784,4)+VLOOKUP($A665+ROUND((COLUMN()-2)/24,5),'Расчет сбытовых надбавок'!$B$1537:'Расчет сбытовых надбавок'!$G$2280,4)</f>
        <v>35.19</v>
      </c>
      <c r="M665" s="103">
        <f>VLOOKUP($A665+ROUND((COLUMN()-2)/24,5),АТС!$A$41:$F$784,4)+VLOOKUP($A665+ROUND((COLUMN()-2)/24,5),'Расчет сбытовых надбавок'!$B$1537:'Расчет сбытовых надбавок'!$G$2280,4)</f>
        <v>23.91</v>
      </c>
      <c r="N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3">
        <f>VLOOKUP($A665+ROUND((COLUMN()-2)/24,5),АТС!$A$41:$F$784,4)+VLOOKUP($A665+ROUND((COLUMN()-2)/24,5),'Расчет сбытовых надбавок'!$B$1537:'Расчет сбытовых надбавок'!$G$2280,4)</f>
        <v>327.01</v>
      </c>
      <c r="P665" s="103">
        <f>VLOOKUP($A665+ROUND((COLUMN()-2)/24,5),АТС!$A$41:$F$784,4)+VLOOKUP($A665+ROUND((COLUMN()-2)/24,5),'Расчет сбытовых надбавок'!$B$1537:'Расчет сбытовых надбавок'!$G$2280,4)</f>
        <v>311.91999999999996</v>
      </c>
      <c r="Q665" s="103">
        <f>VLOOKUP($A665+ROUND((COLUMN()-2)/24,5),АТС!$A$41:$F$784,4)+VLOOKUP($A665+ROUND((COLUMN()-2)/24,5),'Расчет сбытовых надбавок'!$B$1537:'Расчет сбытовых надбавок'!$G$2280,4)</f>
        <v>335.59</v>
      </c>
      <c r="R665" s="103">
        <f>VLOOKUP($A665+ROUND((COLUMN()-2)/24,5),АТС!$A$41:$F$784,4)+VLOOKUP($A665+ROUND((COLUMN()-2)/24,5),'Расчет сбытовых надбавок'!$B$1537:'Расчет сбытовых надбавок'!$G$2280,4)</f>
        <v>312.12</v>
      </c>
      <c r="S665" s="103">
        <f>VLOOKUP($A665+ROUND((COLUMN()-2)/24,5),АТС!$A$41:$F$784,4)+VLOOKUP($A665+ROUND((COLUMN()-2)/24,5),'Расчет сбытовых надбавок'!$B$1537:'Расчет сбытовых надбавок'!$G$2280,4)</f>
        <v>184.94</v>
      </c>
      <c r="T665" s="103">
        <f>VLOOKUP($A665+ROUND((COLUMN()-2)/24,5),АТС!$A$41:$F$784,4)+VLOOKUP($A665+ROUND((COLUMN()-2)/24,5),'Расчет сбытовых надбавок'!$B$1537:'Расчет сбытовых надбавок'!$G$2280,4)</f>
        <v>51.290000000000006</v>
      </c>
      <c r="U665" s="103">
        <f>VLOOKUP($A665+ROUND((COLUMN()-2)/24,5),АТС!$A$41:$F$784,4)+VLOOKUP($A665+ROUND((COLUMN()-2)/24,5),'Расчет сбытовых надбавок'!$B$1537:'Расчет сбытовых надбавок'!$G$2280,4)</f>
        <v>49.57</v>
      </c>
      <c r="V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Y665" s="103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42367</v>
      </c>
      <c r="B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VLOOKUP($A666+ROUND((COLUMN()-2)/24,5),АТС!$A$41:$F$784,4)+VLOOKUP($A666+ROUND((COLUMN()-2)/24,5),'Расчет сбытовых надбавок'!$B$1537:'Расчет сбытовых надбавок'!$G$2280,4)</f>
        <v>31.68</v>
      </c>
      <c r="F666" s="103">
        <f>VLOOKUP($A666+ROUND((COLUMN()-2)/24,5),АТС!$A$41:$F$784,4)+VLOOKUP($A666+ROUND((COLUMN()-2)/24,5),'Расчет сбытовых надбавок'!$B$1537:'Расчет сбытовых надбавок'!$G$2280,4)</f>
        <v>0.73</v>
      </c>
      <c r="G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H666" s="103">
        <f>VLOOKUP($A666+ROUND((COLUMN()-2)/24,5),АТС!$A$41:$F$784,4)+VLOOKUP($A666+ROUND((COLUMN()-2)/24,5),'Расчет сбытовых надбавок'!$B$1537:'Расчет сбытовых надбавок'!$G$2280,4)</f>
        <v>78.28</v>
      </c>
      <c r="I666" s="103">
        <f>VLOOKUP($A666+ROUND((COLUMN()-2)/24,5),АТС!$A$41:$F$784,4)+VLOOKUP($A666+ROUND((COLUMN()-2)/24,5),'Расчет сбытовых надбавок'!$B$1537:'Расчет сбытовых надбавок'!$G$2280,4)</f>
        <v>21.1</v>
      </c>
      <c r="J666" s="103">
        <f>VLOOKUP($A666+ROUND((COLUMN()-2)/24,5),АТС!$A$41:$F$784,4)+VLOOKUP($A666+ROUND((COLUMN()-2)/24,5),'Расчет сбытовых надбавок'!$B$1537:'Расчет сбытовых надбавок'!$G$2280,4)</f>
        <v>254.42</v>
      </c>
      <c r="K666" s="103">
        <f>VLOOKUP($A666+ROUND((COLUMN()-2)/24,5),АТС!$A$41:$F$784,4)+VLOOKUP($A666+ROUND((COLUMN()-2)/24,5),'Расчет сбытовых надбавок'!$B$1537:'Расчет сбытовых надбавок'!$G$2280,4)</f>
        <v>49.309999999999995</v>
      </c>
      <c r="L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03">
        <f>VLOOKUP($A666+ROUND((COLUMN()-2)/24,5),АТС!$A$41:$F$784,4)+VLOOKUP($A666+ROUND((COLUMN()-2)/24,5),'Расчет сбытовых надбавок'!$B$1537:'Расчет сбытовых надбавок'!$G$2280,4)</f>
        <v>15.2</v>
      </c>
      <c r="O666" s="103">
        <f>VLOOKUP($A666+ROUND((COLUMN()-2)/24,5),АТС!$A$41:$F$784,4)+VLOOKUP($A666+ROUND((COLUMN()-2)/24,5),'Расчет сбытовых надбавок'!$B$1537:'Расчет сбытовых надбавок'!$G$2280,4)</f>
        <v>45.43</v>
      </c>
      <c r="P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03">
        <f>VLOOKUP($A666+ROUND((COLUMN()-2)/24,5),АТС!$A$41:$F$784,4)+VLOOKUP($A666+ROUND((COLUMN()-2)/24,5),'Расчет сбытовых надбавок'!$B$1537:'Расчет сбытовых надбавок'!$G$2280,4)</f>
        <v>155.71</v>
      </c>
      <c r="S666" s="103">
        <f>VLOOKUP($A666+ROUND((COLUMN()-2)/24,5),АТС!$A$41:$F$784,4)+VLOOKUP($A666+ROUND((COLUMN()-2)/24,5),'Расчет сбытовых надбавок'!$B$1537:'Расчет сбытовых надбавок'!$G$2280,4)</f>
        <v>159.43</v>
      </c>
      <c r="T666" s="103">
        <f>VLOOKUP($A666+ROUND((COLUMN()-2)/24,5),АТС!$A$41:$F$784,4)+VLOOKUP($A666+ROUND((COLUMN()-2)/24,5),'Расчет сбытовых надбавок'!$B$1537:'Расчет сбытовых надбавок'!$G$2280,4)</f>
        <v>48.09</v>
      </c>
      <c r="U666" s="103">
        <f>VLOOKUP($A666+ROUND((COLUMN()-2)/24,5),АТС!$A$41:$F$784,4)+VLOOKUP($A666+ROUND((COLUMN()-2)/24,5),'Расчет сбытовых надбавок'!$B$1537:'Расчет сбытовых надбавок'!$G$2280,4)</f>
        <v>114.13000000000001</v>
      </c>
      <c r="V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3">
        <f>VLOOKUP($A666+ROUND((COLUMN()-2)/24,5),АТС!$A$41:$F$784,4)+VLOOKUP($A666+ROUND((COLUMN()-2)/24,5),'Расчет сбытовых надбавок'!$B$1537:'Расчет сбытовых надбавок'!$G$2280,4)</f>
        <v>0.01</v>
      </c>
      <c r="Y666" s="103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3">
        <f t="shared" si="17"/>
        <v>42368</v>
      </c>
      <c r="B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VLOOKUP($A667+ROUND((COLUMN()-2)/24,5),АТС!$A$41:$F$784,4)+VLOOKUP($A667+ROUND((COLUMN()-2)/24,5),'Расчет сбытовых надбавок'!$B$1537:'Расчет сбытовых надбавок'!$G$2280,4)</f>
        <v>296.22000000000003</v>
      </c>
      <c r="E667" s="103">
        <f>VLOOKUP($A667+ROUND((COLUMN()-2)/24,5),АТС!$A$41:$F$784,4)+VLOOKUP($A667+ROUND((COLUMN()-2)/24,5),'Расчет сбытовых надбавок'!$B$1537:'Расчет сбытовых надбавок'!$G$2280,4)</f>
        <v>259.53999999999996</v>
      </c>
      <c r="F667" s="103">
        <f>VLOOKUP($A667+ROUND((COLUMN()-2)/24,5),АТС!$A$41:$F$784,4)+VLOOKUP($A667+ROUND((COLUMN()-2)/24,5),'Расчет сбытовых надбавок'!$B$1537:'Расчет сбытовых надбавок'!$G$2280,4)</f>
        <v>341.88</v>
      </c>
      <c r="G667" s="103">
        <f>VLOOKUP($A667+ROUND((COLUMN()-2)/24,5),АТС!$A$41:$F$784,4)+VLOOKUP($A667+ROUND((COLUMN()-2)/24,5),'Расчет сбытовых надбавок'!$B$1537:'Расчет сбытовых надбавок'!$G$2280,4)</f>
        <v>627.77</v>
      </c>
      <c r="H667" s="103">
        <f>VLOOKUP($A667+ROUND((COLUMN()-2)/24,5),АТС!$A$41:$F$784,4)+VLOOKUP($A667+ROUND((COLUMN()-2)/24,5),'Расчет сбытовых надбавок'!$B$1537:'Расчет сбытовых надбавок'!$G$2280,4)</f>
        <v>1010.85</v>
      </c>
      <c r="I667" s="103">
        <f>VLOOKUP($A667+ROUND((COLUMN()-2)/24,5),АТС!$A$41:$F$784,4)+VLOOKUP($A667+ROUND((COLUMN()-2)/24,5),'Расчет сбытовых надбавок'!$B$1537:'Расчет сбытовых надбавок'!$G$2280,4)</f>
        <v>905.92</v>
      </c>
      <c r="J667" s="103">
        <f>VLOOKUP($A667+ROUND((COLUMN()-2)/24,5),АТС!$A$41:$F$784,4)+VLOOKUP($A667+ROUND((COLUMN()-2)/24,5),'Расчет сбытовых надбавок'!$B$1537:'Расчет сбытовых надбавок'!$G$2280,4)</f>
        <v>459.4</v>
      </c>
      <c r="K667" s="103">
        <f>VLOOKUP($A667+ROUND((COLUMN()-2)/24,5),АТС!$A$41:$F$784,4)+VLOOKUP($A667+ROUND((COLUMN()-2)/24,5),'Расчет сбытовых надбавок'!$B$1537:'Расчет сбытовых надбавок'!$G$2280,4)</f>
        <v>211.21</v>
      </c>
      <c r="L667" s="103">
        <f>VLOOKUP($A667+ROUND((COLUMN()-2)/24,5),АТС!$A$41:$F$784,4)+VLOOKUP($A667+ROUND((COLUMN()-2)/24,5),'Расчет сбытовых надбавок'!$B$1537:'Расчет сбытовых надбавок'!$G$2280,4)</f>
        <v>177.26</v>
      </c>
      <c r="M667" s="103">
        <f>VLOOKUP($A667+ROUND((COLUMN()-2)/24,5),АТС!$A$41:$F$784,4)+VLOOKUP($A667+ROUND((COLUMN()-2)/24,5),'Расчет сбытовых надбавок'!$B$1537:'Расчет сбытовых надбавок'!$G$2280,4)</f>
        <v>180.45000000000002</v>
      </c>
      <c r="N667" s="103">
        <f>VLOOKUP($A667+ROUND((COLUMN()-2)/24,5),АТС!$A$41:$F$784,4)+VLOOKUP($A667+ROUND((COLUMN()-2)/24,5),'Расчет сбытовых надбавок'!$B$1537:'Расчет сбытовых надбавок'!$G$2280,4)</f>
        <v>86.37</v>
      </c>
      <c r="O667" s="103">
        <f>VLOOKUP($A667+ROUND((COLUMN()-2)/24,5),АТС!$A$41:$F$784,4)+VLOOKUP($A667+ROUND((COLUMN()-2)/24,5),'Расчет сбытовых надбавок'!$B$1537:'Расчет сбытовых надбавок'!$G$2280,4)</f>
        <v>132.99</v>
      </c>
      <c r="P667" s="103">
        <f>VLOOKUP($A667+ROUND((COLUMN()-2)/24,5),АТС!$A$41:$F$784,4)+VLOOKUP($A667+ROUND((COLUMN()-2)/24,5),'Расчет сбытовых надбавок'!$B$1537:'Расчет сбытовых надбавок'!$G$2280,4)</f>
        <v>161.01</v>
      </c>
      <c r="Q667" s="103">
        <f>VLOOKUP($A667+ROUND((COLUMN()-2)/24,5),АТС!$A$41:$F$784,4)+VLOOKUP($A667+ROUND((COLUMN()-2)/24,5),'Расчет сбытовых надбавок'!$B$1537:'Расчет сбытовых надбавок'!$G$2280,4)</f>
        <v>370.9</v>
      </c>
      <c r="R667" s="103">
        <f>VLOOKUP($A667+ROUND((COLUMN()-2)/24,5),АТС!$A$41:$F$784,4)+VLOOKUP($A667+ROUND((COLUMN()-2)/24,5),'Расчет сбытовых надбавок'!$B$1537:'Расчет сбытовых надбавок'!$G$2280,4)</f>
        <v>188.01</v>
      </c>
      <c r="S667" s="103">
        <f>VLOOKUP($A667+ROUND((COLUMN()-2)/24,5),АТС!$A$41:$F$784,4)+VLOOKUP($A667+ROUND((COLUMN()-2)/24,5),'Расчет сбытовых надбавок'!$B$1537:'Расчет сбытовых надбавок'!$G$2280,4)</f>
        <v>124.94</v>
      </c>
      <c r="T667" s="103">
        <f>VLOOKUP($A667+ROUND((COLUMN()-2)/24,5),АТС!$A$41:$F$784,4)+VLOOKUP($A667+ROUND((COLUMN()-2)/24,5),'Расчет сбытовых надбавок'!$B$1537:'Расчет сбытовых надбавок'!$G$2280,4)</f>
        <v>179.44</v>
      </c>
      <c r="U667" s="103">
        <f>VLOOKUP($A667+ROUND((COLUMN()-2)/24,5),АТС!$A$41:$F$784,4)+VLOOKUP($A667+ROUND((COLUMN()-2)/24,5),'Расчет сбытовых надбавок'!$B$1537:'Расчет сбытовых надбавок'!$G$2280,4)</f>
        <v>144.88999999999999</v>
      </c>
      <c r="V667" s="103">
        <f>VLOOKUP($A667+ROUND((COLUMN()-2)/24,5),АТС!$A$41:$F$784,4)+VLOOKUP($A667+ROUND((COLUMN()-2)/24,5),'Расчет сбытовых надбавок'!$B$1537:'Расчет сбытовых надбавок'!$G$2280,4)</f>
        <v>131.35999999999999</v>
      </c>
      <c r="W667" s="103">
        <f>VLOOKUP($A667+ROUND((COLUMN()-2)/24,5),АТС!$A$41:$F$784,4)+VLOOKUP($A667+ROUND((COLUMN()-2)/24,5),'Расчет сбытовых надбавок'!$B$1537:'Расчет сбытовых надбавок'!$G$2280,4)</f>
        <v>145.94999999999999</v>
      </c>
      <c r="X667" s="103">
        <f>VLOOKUP($A667+ROUND((COLUMN()-2)/24,5),АТС!$A$41:$F$784,4)+VLOOKUP($A667+ROUND((COLUMN()-2)/24,5),'Расчет сбытовых надбавок'!$B$1537:'Расчет сбытовых надбавок'!$G$2280,4)</f>
        <v>0.01</v>
      </c>
      <c r="Y667" s="103">
        <f>VLOOKUP($A667+ROUND((COLUMN()-2)/24,5),АТС!$A$41:$F$784,4)+VLOOKUP($A667+ROUND((COLUMN()-2)/24,5),'Расчет сбытовых надбавок'!$B$1537:'Расчет сбытовых надбавок'!$G$2280,4)</f>
        <v>587.57999999999993</v>
      </c>
    </row>
    <row r="668" spans="1:25" x14ac:dyDescent="0.2">
      <c r="A668" s="83">
        <f t="shared" si="17"/>
        <v>42369</v>
      </c>
      <c r="B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3">
        <f>VLOOKUP($A668+ROUND((COLUMN()-2)/24,5),АТС!$A$41:$F$784,4)+VLOOKUP($A668+ROUND((COLUMN()-2)/24,5),'Расчет сбытовых надбавок'!$B$1537:'Расчет сбытовых надбавок'!$G$2280,4)</f>
        <v>89.91</v>
      </c>
      <c r="F668" s="103">
        <f>VLOOKUP($A668+ROUND((COLUMN()-2)/24,5),АТС!$A$41:$F$784,4)+VLOOKUP($A668+ROUND((COLUMN()-2)/24,5),'Расчет сбытовых надбавок'!$B$1537:'Расчет сбытовых надбавок'!$G$2280,4)</f>
        <v>0.01</v>
      </c>
      <c r="G668" s="103">
        <f>VLOOKUP($A668+ROUND((COLUMN()-2)/24,5),АТС!$A$41:$F$784,4)+VLOOKUP($A668+ROUND((COLUMN()-2)/24,5),'Расчет сбытовых надбавок'!$B$1537:'Расчет сбытовых надбавок'!$G$2280,4)</f>
        <v>799.68999999999994</v>
      </c>
      <c r="H668" s="103">
        <f>VLOOKUP($A668+ROUND((COLUMN()-2)/24,5),АТС!$A$41:$F$784,4)+VLOOKUP($A668+ROUND((COLUMN()-2)/24,5),'Расчет сбытовых надбавок'!$B$1537:'Расчет сбытовых надбавок'!$G$2280,4)</f>
        <v>320.95</v>
      </c>
      <c r="I668" s="103">
        <f>VLOOKUP($A668+ROUND((COLUMN()-2)/24,5),АТС!$A$41:$F$784,4)+VLOOKUP($A668+ROUND((COLUMN()-2)/24,5),'Расчет сбытовых надбавок'!$B$1537:'Расчет сбытовых надбавок'!$G$2280,4)</f>
        <v>857.23</v>
      </c>
      <c r="J668" s="103">
        <f>VLOOKUP($A668+ROUND((COLUMN()-2)/24,5),АТС!$A$41:$F$784,4)+VLOOKUP($A668+ROUND((COLUMN()-2)/24,5),'Расчет сбытовых надбавок'!$B$1537:'Расчет сбытовых надбавок'!$G$2280,4)</f>
        <v>980.67</v>
      </c>
      <c r="K668" s="103">
        <f>VLOOKUP($A668+ROUND((COLUMN()-2)/24,5),АТС!$A$41:$F$784,4)+VLOOKUP($A668+ROUND((COLUMN()-2)/24,5),'Расчет сбытовых надбавок'!$B$1537:'Расчет сбытовых надбавок'!$G$2280,4)</f>
        <v>660.4</v>
      </c>
      <c r="L668" s="103">
        <f>VLOOKUP($A668+ROUND((COLUMN()-2)/24,5),АТС!$A$41:$F$784,4)+VLOOKUP($A668+ROUND((COLUMN()-2)/24,5),'Расчет сбытовых надбавок'!$B$1537:'Расчет сбытовых надбавок'!$G$2280,4)</f>
        <v>171.26</v>
      </c>
      <c r="M668" s="103">
        <f>VLOOKUP($A668+ROUND((COLUMN()-2)/24,5),АТС!$A$41:$F$784,4)+VLOOKUP($A668+ROUND((COLUMN()-2)/24,5),'Расчет сбытовых надбавок'!$B$1537:'Расчет сбытовых надбавок'!$G$2280,4)</f>
        <v>280.25</v>
      </c>
      <c r="N668" s="103">
        <f>VLOOKUP($A668+ROUND((COLUMN()-2)/24,5),АТС!$A$41:$F$784,4)+VLOOKUP($A668+ROUND((COLUMN()-2)/24,5),'Расчет сбытовых надбавок'!$B$1537:'Расчет сбытовых надбавок'!$G$2280,4)</f>
        <v>149.72</v>
      </c>
      <c r="O668" s="103">
        <f>VLOOKUP($A668+ROUND((COLUMN()-2)/24,5),АТС!$A$41:$F$784,4)+VLOOKUP($A668+ROUND((COLUMN()-2)/24,5),'Расчет сбытовых надбавок'!$B$1537:'Расчет сбытовых надбавок'!$G$2280,4)</f>
        <v>166.49</v>
      </c>
      <c r="P668" s="103">
        <f>VLOOKUP($A668+ROUND((COLUMN()-2)/24,5),АТС!$A$41:$F$784,4)+VLOOKUP($A668+ROUND((COLUMN()-2)/24,5),'Расчет сбытовых надбавок'!$B$1537:'Расчет сбытовых надбавок'!$G$2280,4)</f>
        <v>217.48999999999998</v>
      </c>
      <c r="Q668" s="103">
        <f>VLOOKUP($A668+ROUND((COLUMN()-2)/24,5),АТС!$A$41:$F$784,4)+VLOOKUP($A668+ROUND((COLUMN()-2)/24,5),'Расчет сбытовых надбавок'!$B$1537:'Расчет сбытовых надбавок'!$G$2280,4)</f>
        <v>231.91</v>
      </c>
      <c r="R668" s="103">
        <f>VLOOKUP($A668+ROUND((COLUMN()-2)/24,5),АТС!$A$41:$F$784,4)+VLOOKUP($A668+ROUND((COLUMN()-2)/24,5),'Расчет сбытовых надбавок'!$B$1537:'Расчет сбытовых надбавок'!$G$2280,4)</f>
        <v>273.63</v>
      </c>
      <c r="S668" s="103">
        <f>VLOOKUP($A668+ROUND((COLUMN()-2)/24,5),АТС!$A$41:$F$784,4)+VLOOKUP($A668+ROUND((COLUMN()-2)/24,5),'Расчет сбытовых надбавок'!$B$1537:'Расчет сбытовых надбавок'!$G$2280,4)</f>
        <v>246.61</v>
      </c>
      <c r="T668" s="103">
        <f>VLOOKUP($A668+ROUND((COLUMN()-2)/24,5),АТС!$A$41:$F$784,4)+VLOOKUP($A668+ROUND((COLUMN()-2)/24,5),'Расчет сбытовых надбавок'!$B$1537:'Расчет сбытовых надбавок'!$G$2280,4)</f>
        <v>200.07</v>
      </c>
      <c r="U668" s="103">
        <f>VLOOKUP($A668+ROUND((COLUMN()-2)/24,5),АТС!$A$41:$F$784,4)+VLOOKUP($A668+ROUND((COLUMN()-2)/24,5),'Расчет сбытовых надбавок'!$B$1537:'Расчет сбытовых надбавок'!$G$2280,4)</f>
        <v>114.28</v>
      </c>
      <c r="V668" s="103">
        <f>VLOOKUP($A668+ROUND((COLUMN()-2)/24,5),АТС!$A$41:$F$784,4)+VLOOKUP($A668+ROUND((COLUMN()-2)/24,5),'Расчет сбытовых надбавок'!$B$1537:'Расчет сбытовых надбавок'!$G$2280,4)</f>
        <v>114.16</v>
      </c>
      <c r="W668" s="103">
        <f>VLOOKUP($A668+ROUND((COLUMN()-2)/24,5),АТС!$A$41:$F$784,4)+VLOOKUP($A668+ROUND((COLUMN()-2)/24,5),'Расчет сбытовых надбавок'!$B$1537:'Расчет сбытовых надбавок'!$G$2280,4)</f>
        <v>107.94999999999999</v>
      </c>
      <c r="X668" s="103">
        <f>VLOOKUP($A668+ROUND((COLUMN()-2)/24,5),АТС!$A$41:$F$784,4)+VLOOKUP($A668+ROUND((COLUMN()-2)/24,5),'Расчет сбытовых надбавок'!$B$1537:'Расчет сбытовых надбавок'!$G$2280,4)</f>
        <v>0.16999999999999998</v>
      </c>
      <c r="Y668" s="103">
        <f>VLOOKUP($A668+ROUND((COLUMN()-2)/24,5),АТС!$A$41:$F$784,4)+VLOOKUP($A668+ROUND((COLUMN()-2)/24,5),'Расчет сбытовых надбавок'!$B$1537:'Расчет сбытовых надбавок'!$G$2280,4)</f>
        <v>327.51</v>
      </c>
    </row>
    <row r="669" spans="1:25" ht="12.75" customHeight="1" x14ac:dyDescent="0.25">
      <c r="A669" s="97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10"/>
    </row>
    <row r="670" spans="1:25" x14ac:dyDescent="0.25">
      <c r="A670" s="91" t="s">
        <v>152</v>
      </c>
      <c r="B670" s="82"/>
      <c r="C670" s="82"/>
      <c r="D670" s="82"/>
    </row>
    <row r="671" spans="1:25" ht="12.75" customHeight="1" x14ac:dyDescent="0.2">
      <c r="A671" s="172" t="s">
        <v>48</v>
      </c>
      <c r="B671" s="183" t="s">
        <v>154</v>
      </c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5"/>
    </row>
    <row r="672" spans="1:25" ht="12.75" customHeight="1" x14ac:dyDescent="0.2">
      <c r="A672" s="173"/>
      <c r="B672" s="186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8"/>
    </row>
    <row r="673" spans="1:27" s="116" customFormat="1" ht="12.75" customHeight="1" x14ac:dyDescent="0.2">
      <c r="A673" s="173"/>
      <c r="B673" s="219" t="s">
        <v>123</v>
      </c>
      <c r="C673" s="207" t="s">
        <v>124</v>
      </c>
      <c r="D673" s="207" t="s">
        <v>125</v>
      </c>
      <c r="E673" s="207" t="s">
        <v>126</v>
      </c>
      <c r="F673" s="207" t="s">
        <v>127</v>
      </c>
      <c r="G673" s="207" t="s">
        <v>128</v>
      </c>
      <c r="H673" s="207" t="s">
        <v>129</v>
      </c>
      <c r="I673" s="207" t="s">
        <v>130</v>
      </c>
      <c r="J673" s="207" t="s">
        <v>131</v>
      </c>
      <c r="K673" s="207" t="s">
        <v>132</v>
      </c>
      <c r="L673" s="207" t="s">
        <v>133</v>
      </c>
      <c r="M673" s="207" t="s">
        <v>134</v>
      </c>
      <c r="N673" s="217" t="s">
        <v>135</v>
      </c>
      <c r="O673" s="207" t="s">
        <v>136</v>
      </c>
      <c r="P673" s="207" t="s">
        <v>137</v>
      </c>
      <c r="Q673" s="207" t="s">
        <v>138</v>
      </c>
      <c r="R673" s="207" t="s">
        <v>139</v>
      </c>
      <c r="S673" s="207" t="s">
        <v>140</v>
      </c>
      <c r="T673" s="207" t="s">
        <v>141</v>
      </c>
      <c r="U673" s="207" t="s">
        <v>142</v>
      </c>
      <c r="V673" s="207" t="s">
        <v>143</v>
      </c>
      <c r="W673" s="207" t="s">
        <v>144</v>
      </c>
      <c r="X673" s="207" t="s">
        <v>145</v>
      </c>
      <c r="Y673" s="207" t="s">
        <v>146</v>
      </c>
    </row>
    <row r="674" spans="1:27" s="116" customFormat="1" ht="11.25" customHeight="1" x14ac:dyDescent="0.2">
      <c r="A674" s="174"/>
      <c r="B674" s="220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1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</row>
    <row r="675" spans="1:27" ht="15.75" customHeight="1" x14ac:dyDescent="0.2">
      <c r="A675" s="83">
        <f>A638</f>
        <v>42339</v>
      </c>
      <c r="B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03">
        <f>VLOOKUP($A675+ROUND((COLUMN()-2)/24,5),АТС!$A$41:$F$784,4)+VLOOKUP($A675+ROUND((COLUMN()-2)/24,5),'Расчет сбытовых надбавок'!$B$1537:'Расчет сбытовых надбавок'!$G$2280,5)</f>
        <v>71.37</v>
      </c>
      <c r="H675" s="103">
        <f>VLOOKUP($A675+ROUND((COLUMN()-2)/24,5),АТС!$A$41:$F$784,4)+VLOOKUP($A675+ROUND((COLUMN()-2)/24,5),'Расчет сбытовых надбавок'!$B$1537:'Расчет сбытовых надбавок'!$G$2280,5)</f>
        <v>208.75</v>
      </c>
      <c r="I675" s="103">
        <f>VLOOKUP($A675+ROUND((COLUMN()-2)/24,5),АТС!$A$41:$F$784,4)+VLOOKUP($A675+ROUND((COLUMN()-2)/24,5),'Расчет сбытовых надбавок'!$B$1537:'Расчет сбытовых надбавок'!$G$2280,5)</f>
        <v>161.69</v>
      </c>
      <c r="J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K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L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M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P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R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AA675" s="84"/>
    </row>
    <row r="676" spans="1:27" x14ac:dyDescent="0.2">
      <c r="A676" s="83">
        <f>A675+1</f>
        <v>42340</v>
      </c>
      <c r="B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VLOOKUP($A676+ROUND((COLUMN()-2)/24,5),АТС!$A$41:$F$784,4)+VLOOKUP($A676+ROUND((COLUMN()-2)/24,5),'Расчет сбытовых надбавок'!$B$1537:'Расчет сбытовых надбавок'!$G$2280,5)</f>
        <v>44.550000000000004</v>
      </c>
      <c r="F676" s="103">
        <f>VLOOKUP($A676+ROUND((COLUMN()-2)/24,5),АТС!$A$41:$F$784,4)+VLOOKUP($A676+ROUND((COLUMN()-2)/24,5),'Расчет сбытовых надбавок'!$B$1537:'Расчет сбытовых надбавок'!$G$2280,5)</f>
        <v>17.32</v>
      </c>
      <c r="G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03">
        <f>VLOOKUP($A676+ROUND((COLUMN()-2)/24,5),АТС!$A$41:$F$784,4)+VLOOKUP($A676+ROUND((COLUMN()-2)/24,5),'Расчет сбытовых надбавок'!$B$1537:'Расчет сбытовых надбавок'!$G$2280,5)</f>
        <v>233.4</v>
      </c>
      <c r="I676" s="103">
        <f>VLOOKUP($A676+ROUND((COLUMN()-2)/24,5),АТС!$A$41:$F$784,4)+VLOOKUP($A676+ROUND((COLUMN()-2)/24,5),'Расчет сбытовых надбавок'!$B$1537:'Расчет сбытовых надбавок'!$G$2280,5)</f>
        <v>149.67000000000002</v>
      </c>
      <c r="J676" s="103">
        <f>VLOOKUP($A676+ROUND((COLUMN()-2)/24,5),АТС!$A$41:$F$784,4)+VLOOKUP($A676+ROUND((COLUMN()-2)/24,5),'Расчет сбытовых надбавок'!$B$1537:'Расчет сбытовых надбавок'!$G$2280,5)</f>
        <v>9.59</v>
      </c>
      <c r="K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P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3">
        <f>VLOOKUP($A676+ROUND((COLUMN()-2)/24,5),АТС!$A$41:$F$784,4)+VLOOKUP($A676+ROUND((COLUMN()-2)/24,5),'Расчет сбытовых надбавок'!$B$1537:'Расчет сбытовых надбавок'!$G$2280,5)</f>
        <v>0.65</v>
      </c>
      <c r="R676" s="103">
        <f>VLOOKUP($A676+ROUND((COLUMN()-2)/24,5),АТС!$A$41:$F$784,4)+VLOOKUP($A676+ROUND((COLUMN()-2)/24,5),'Расчет сбытовых надбавок'!$B$1537:'Расчет сбытовых надбавок'!$G$2280,5)</f>
        <v>7.5200000000000005</v>
      </c>
      <c r="S676" s="103">
        <f>VLOOKUP($A676+ROUND((COLUMN()-2)/24,5),АТС!$A$41:$F$784,4)+VLOOKUP($A676+ROUND((COLUMN()-2)/24,5),'Расчет сбытовых надбавок'!$B$1537:'Расчет сбытовых надбавок'!$G$2280,5)</f>
        <v>62.36</v>
      </c>
      <c r="T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Y676" s="103">
        <f>VLOOKUP($A676+ROUND((COLUMN()-2)/24,5),АТС!$A$41:$F$784,4)+VLOOKUP($A676+ROUND((COLUMN()-2)/24,5),'Расчет сбытовых надбавок'!$B$1537:'Расчет сбытовых надбавок'!$G$2280,5)</f>
        <v>409.32</v>
      </c>
    </row>
    <row r="677" spans="1:27" x14ac:dyDescent="0.2">
      <c r="A677" s="83">
        <f t="shared" ref="A677:A705" si="18">A676+1</f>
        <v>42341</v>
      </c>
      <c r="B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3">
        <f>VLOOKUP($A677+ROUND((COLUMN()-2)/24,5),АТС!$A$41:$F$784,4)+VLOOKUP($A677+ROUND((COLUMN()-2)/24,5),'Расчет сбытовых надбавок'!$B$1537:'Расчет сбытовых надбавок'!$G$2280,5)</f>
        <v>70.430000000000007</v>
      </c>
      <c r="H677" s="103">
        <f>VLOOKUP($A677+ROUND((COLUMN()-2)/24,5),АТС!$A$41:$F$784,4)+VLOOKUP($A677+ROUND((COLUMN()-2)/24,5),'Расчет сбытовых надбавок'!$B$1537:'Расчет сбытовых надбавок'!$G$2280,5)</f>
        <v>152.79</v>
      </c>
      <c r="I677" s="103">
        <f>VLOOKUP($A677+ROUND((COLUMN()-2)/24,5),АТС!$A$41:$F$784,4)+VLOOKUP($A677+ROUND((COLUMN()-2)/24,5),'Расчет сбытовых надбавок'!$B$1537:'Расчет сбытовых надбавок'!$G$2280,5)</f>
        <v>35.979999999999997</v>
      </c>
      <c r="J677" s="103">
        <f>VLOOKUP($A677+ROUND((COLUMN()-2)/24,5),АТС!$A$41:$F$784,4)+VLOOKUP($A677+ROUND((COLUMN()-2)/24,5),'Расчет сбытовых надбавок'!$B$1537:'Расчет сбытовых надбавок'!$G$2280,5)</f>
        <v>32.5</v>
      </c>
      <c r="K677" s="103">
        <f>VLOOKUP($A677+ROUND((COLUMN()-2)/24,5),АТС!$A$41:$F$784,4)+VLOOKUP($A677+ROUND((COLUMN()-2)/24,5),'Расчет сбытовых надбавок'!$B$1537:'Расчет сбытовых надбавок'!$G$2280,5)</f>
        <v>20.420000000000002</v>
      </c>
      <c r="L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3">
        <f>VLOOKUP($A677+ROUND((COLUMN()-2)/24,5),АТС!$A$41:$F$784,4)+VLOOKUP($A677+ROUND((COLUMN()-2)/24,5),'Расчет сбытовых надбавок'!$B$1537:'Расчет сбытовых надбавок'!$G$2280,5)</f>
        <v>12.19</v>
      </c>
      <c r="N677" s="103">
        <f>VLOOKUP($A677+ROUND((COLUMN()-2)/24,5),АТС!$A$41:$F$784,4)+VLOOKUP($A677+ROUND((COLUMN()-2)/24,5),'Расчет сбытовых надбавок'!$B$1537:'Расчет сбытовых надбавок'!$G$2280,5)</f>
        <v>3.63</v>
      </c>
      <c r="O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VLOOKUP($A677+ROUND((COLUMN()-2)/24,5),АТС!$A$41:$F$784,4)+VLOOKUP($A677+ROUND((COLUMN()-2)/24,5),'Расчет сбытовых надбавок'!$B$1537:'Расчет сбытовых надбавок'!$G$2280,5)</f>
        <v>58.05</v>
      </c>
      <c r="S677" s="103">
        <f>VLOOKUP($A677+ROUND((COLUMN()-2)/24,5),АТС!$A$41:$F$784,4)+VLOOKUP($A677+ROUND((COLUMN()-2)/24,5),'Расчет сбытовых надбавок'!$B$1537:'Расчет сбытовых надбавок'!$G$2280,5)</f>
        <v>38.519999999999996</v>
      </c>
      <c r="T677" s="103">
        <f>VLOOKUP($A677+ROUND((COLUMN()-2)/24,5),АТС!$A$41:$F$784,4)+VLOOKUP($A677+ROUND((COLUMN()-2)/24,5),'Расчет сбытовых надбавок'!$B$1537:'Расчет сбытовых надбавок'!$G$2280,5)</f>
        <v>10.23</v>
      </c>
      <c r="U677" s="103">
        <f>VLOOKUP($A677+ROUND((COLUMN()-2)/24,5),АТС!$A$41:$F$784,4)+VLOOKUP($A677+ROUND((COLUMN()-2)/24,5),'Расчет сбытовых надбавок'!$B$1537:'Расчет сбытовых надбавок'!$G$2280,5)</f>
        <v>44.94</v>
      </c>
      <c r="V677" s="103">
        <f>VLOOKUP($A677+ROUND((COLUMN()-2)/24,5),АТС!$A$41:$F$784,4)+VLOOKUP($A677+ROUND((COLUMN()-2)/24,5),'Расчет сбытовых надбавок'!$B$1537:'Расчет сбытовых надбавок'!$G$2280,5)</f>
        <v>41.02</v>
      </c>
      <c r="W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3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3">
        <f t="shared" si="18"/>
        <v>42342</v>
      </c>
      <c r="B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3">
        <f>VLOOKUP($A678+ROUND((COLUMN()-2)/24,5),АТС!$A$41:$F$784,4)+VLOOKUP($A678+ROUND((COLUMN()-2)/24,5),'Расчет сбытовых надбавок'!$B$1537:'Расчет сбытовых надбавок'!$G$2280,5)</f>
        <v>35.93</v>
      </c>
      <c r="E678" s="103">
        <f>VLOOKUP($A678+ROUND((COLUMN()-2)/24,5),АТС!$A$41:$F$784,4)+VLOOKUP($A678+ROUND((COLUMN()-2)/24,5),'Расчет сбытовых надбавок'!$B$1537:'Расчет сбытовых надбавок'!$G$2280,5)</f>
        <v>61.22</v>
      </c>
      <c r="F678" s="103">
        <f>VLOOKUP($A678+ROUND((COLUMN()-2)/24,5),АТС!$A$41:$F$784,4)+VLOOKUP($A678+ROUND((COLUMN()-2)/24,5),'Расчет сбытовых надбавок'!$B$1537:'Расчет сбытовых надбавок'!$G$2280,5)</f>
        <v>146.6</v>
      </c>
      <c r="G678" s="103">
        <f>VLOOKUP($A678+ROUND((COLUMN()-2)/24,5),АТС!$A$41:$F$784,4)+VLOOKUP($A678+ROUND((COLUMN()-2)/24,5),'Расчет сбытовых надбавок'!$B$1537:'Расчет сбытовых надбавок'!$G$2280,5)</f>
        <v>176.60000000000002</v>
      </c>
      <c r="H678" s="103">
        <f>VLOOKUP($A678+ROUND((COLUMN()-2)/24,5),АТС!$A$41:$F$784,4)+VLOOKUP($A678+ROUND((COLUMN()-2)/24,5),'Расчет сбытовых надбавок'!$B$1537:'Расчет сбытовых надбавок'!$G$2280,5)</f>
        <v>439.27</v>
      </c>
      <c r="I678" s="103">
        <f>VLOOKUP($A678+ROUND((COLUMN()-2)/24,5),АТС!$A$41:$F$784,4)+VLOOKUP($A678+ROUND((COLUMN()-2)/24,5),'Расчет сбытовых надбавок'!$B$1537:'Расчет сбытовых надбавок'!$G$2280,5)</f>
        <v>332.65999999999997</v>
      </c>
      <c r="J678" s="103">
        <f>VLOOKUP($A678+ROUND((COLUMN()-2)/24,5),АТС!$A$41:$F$784,4)+VLOOKUP($A678+ROUND((COLUMN()-2)/24,5),'Расчет сбытовых надбавок'!$B$1537:'Расчет сбытовых надбавок'!$G$2280,5)</f>
        <v>0.01</v>
      </c>
      <c r="K678" s="103">
        <f>VLOOKUP($A678+ROUND((COLUMN()-2)/24,5),АТС!$A$41:$F$784,4)+VLOOKUP($A678+ROUND((COLUMN()-2)/24,5),'Расчет сбытовых надбавок'!$B$1537:'Расчет сбытовых надбавок'!$G$2280,5)</f>
        <v>36.85</v>
      </c>
      <c r="L678" s="103">
        <f>VLOOKUP($A678+ROUND((COLUMN()-2)/24,5),АТС!$A$41:$F$784,4)+VLOOKUP($A678+ROUND((COLUMN()-2)/24,5),'Расчет сбытовых надбавок'!$B$1537:'Расчет сбытовых надбавок'!$G$2280,5)</f>
        <v>85.32</v>
      </c>
      <c r="M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VLOOKUP($A678+ROUND((COLUMN()-2)/24,5),АТС!$A$41:$F$784,4)+VLOOKUP($A678+ROUND((COLUMN()-2)/24,5),'Расчет сбытовых надбавок'!$B$1537:'Расчет сбытовых надбавок'!$G$2280,5)</f>
        <v>50.82</v>
      </c>
      <c r="O678" s="103">
        <f>VLOOKUP($A678+ROUND((COLUMN()-2)/24,5),АТС!$A$41:$F$784,4)+VLOOKUP($A678+ROUND((COLUMN()-2)/24,5),'Расчет сбытовых надбавок'!$B$1537:'Расчет сбытовых надбавок'!$G$2280,5)</f>
        <v>36.89</v>
      </c>
      <c r="P678" s="103">
        <f>VLOOKUP($A678+ROUND((COLUMN()-2)/24,5),АТС!$A$41:$F$784,4)+VLOOKUP($A678+ROUND((COLUMN()-2)/24,5),'Расчет сбытовых надбавок'!$B$1537:'Расчет сбытовых надбавок'!$G$2280,5)</f>
        <v>10.860000000000001</v>
      </c>
      <c r="Q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03">
        <f>VLOOKUP($A678+ROUND((COLUMN()-2)/24,5),АТС!$A$41:$F$784,4)+VLOOKUP($A678+ROUND((COLUMN()-2)/24,5),'Расчет сбытовых надбавок'!$B$1537:'Расчет сбытовых надбавок'!$G$2280,5)</f>
        <v>119.95</v>
      </c>
      <c r="S678" s="103">
        <f>VLOOKUP($A678+ROUND((COLUMN()-2)/24,5),АТС!$A$41:$F$784,4)+VLOOKUP($A678+ROUND((COLUMN()-2)/24,5),'Расчет сбытовых надбавок'!$B$1537:'Расчет сбытовых надбавок'!$G$2280,5)</f>
        <v>138.51</v>
      </c>
      <c r="T678" s="103">
        <f>VLOOKUP($A678+ROUND((COLUMN()-2)/24,5),АТС!$A$41:$F$784,4)+VLOOKUP($A678+ROUND((COLUMN()-2)/24,5),'Расчет сбытовых надбавок'!$B$1537:'Расчет сбытовых надбавок'!$G$2280,5)</f>
        <v>123.18</v>
      </c>
      <c r="U678" s="103">
        <f>VLOOKUP($A678+ROUND((COLUMN()-2)/24,5),АТС!$A$41:$F$784,4)+VLOOKUP($A678+ROUND((COLUMN()-2)/24,5),'Расчет сбытовых надбавок'!$B$1537:'Расчет сбытовых надбавок'!$G$2280,5)</f>
        <v>90.24</v>
      </c>
      <c r="V678" s="103">
        <f>VLOOKUP($A678+ROUND((COLUMN()-2)/24,5),АТС!$A$41:$F$784,4)+VLOOKUP($A678+ROUND((COLUMN()-2)/24,5),'Расчет сбытовых надбавок'!$B$1537:'Расчет сбытовых надбавок'!$G$2280,5)</f>
        <v>12.030000000000001</v>
      </c>
      <c r="W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3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3">
        <f t="shared" si="18"/>
        <v>42343</v>
      </c>
      <c r="B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VLOOKUP($A679+ROUND((COLUMN()-2)/24,5),АТС!$A$41:$F$784,4)+VLOOKUP($A679+ROUND((COLUMN()-2)/24,5),'Расчет сбытовых надбавок'!$B$1537:'Расчет сбытовых надбавок'!$G$2280,5)</f>
        <v>11.86</v>
      </c>
      <c r="D679" s="103">
        <f>VLOOKUP($A679+ROUND((COLUMN()-2)/24,5),АТС!$A$41:$F$784,4)+VLOOKUP($A679+ROUND((COLUMN()-2)/24,5),'Расчет сбытовых надбавок'!$B$1537:'Расчет сбытовых надбавок'!$G$2280,5)</f>
        <v>3.98</v>
      </c>
      <c r="E679" s="103">
        <f>VLOOKUP($A679+ROUND((COLUMN()-2)/24,5),АТС!$A$41:$F$784,4)+VLOOKUP($A679+ROUND((COLUMN()-2)/24,5),'Расчет сбытовых надбавок'!$B$1537:'Расчет сбытовых надбавок'!$G$2280,5)</f>
        <v>59.370000000000005</v>
      </c>
      <c r="F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03">
        <f>VLOOKUP($A679+ROUND((COLUMN()-2)/24,5),АТС!$A$41:$F$784,4)+VLOOKUP($A679+ROUND((COLUMN()-2)/24,5),'Расчет сбытовых надбавок'!$B$1537:'Расчет сбытовых надбавок'!$G$2280,5)</f>
        <v>81.42</v>
      </c>
      <c r="H679" s="103">
        <f>VLOOKUP($A679+ROUND((COLUMN()-2)/24,5),АТС!$A$41:$F$784,4)+VLOOKUP($A679+ROUND((COLUMN()-2)/24,5),'Расчет сбытовых надбавок'!$B$1537:'Расчет сбытовых надбавок'!$G$2280,5)</f>
        <v>152.46</v>
      </c>
      <c r="I679" s="103">
        <f>VLOOKUP($A679+ROUND((COLUMN()-2)/24,5),АТС!$A$41:$F$784,4)+VLOOKUP($A679+ROUND((COLUMN()-2)/24,5),'Расчет сбытовых надбавок'!$B$1537:'Расчет сбытовых надбавок'!$G$2280,5)</f>
        <v>227.15</v>
      </c>
      <c r="J679" s="103">
        <f>VLOOKUP($A679+ROUND((COLUMN()-2)/24,5),АТС!$A$41:$F$784,4)+VLOOKUP($A679+ROUND((COLUMN()-2)/24,5),'Расчет сбытовых надбавок'!$B$1537:'Расчет сбытовых надбавок'!$G$2280,5)</f>
        <v>0.04</v>
      </c>
      <c r="K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L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O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R679" s="103">
        <f>VLOOKUP($A679+ROUND((COLUMN()-2)/24,5),АТС!$A$41:$F$784,4)+VLOOKUP($A679+ROUND((COLUMN()-2)/24,5),'Расчет сбытовых надбавок'!$B$1537:'Расчет сбытовых надбавок'!$G$2280,5)</f>
        <v>661.4</v>
      </c>
      <c r="S679" s="103">
        <f>VLOOKUP($A679+ROUND((COLUMN()-2)/24,5),АТС!$A$41:$F$784,4)+VLOOKUP($A679+ROUND((COLUMN()-2)/24,5),'Расчет сбытовых надбавок'!$B$1537:'Расчет сбытовых надбавок'!$G$2280,5)</f>
        <v>860.29</v>
      </c>
      <c r="T679" s="103">
        <f>VLOOKUP($A679+ROUND((COLUMN()-2)/24,5),АТС!$A$41:$F$784,4)+VLOOKUP($A679+ROUND((COLUMN()-2)/24,5),'Расчет сбытовых надбавок'!$B$1537:'Расчет сбытовых надбавок'!$G$2280,5)</f>
        <v>141.84</v>
      </c>
      <c r="U679" s="103">
        <f>VLOOKUP($A679+ROUND((COLUMN()-2)/24,5),АТС!$A$41:$F$784,4)+VLOOKUP($A679+ROUND((COLUMN()-2)/24,5),'Расчет сбытовых надбавок'!$B$1537:'Расчет сбытовых надбавок'!$G$2280,5)</f>
        <v>260.37</v>
      </c>
      <c r="V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42344</v>
      </c>
      <c r="B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VLOOKUP($A680+ROUND((COLUMN()-2)/24,5),АТС!$A$41:$F$784,4)+VLOOKUP($A680+ROUND((COLUMN()-2)/24,5),'Расчет сбытовых надбавок'!$B$1537:'Расчет сбытовых надбавок'!$G$2280,5)</f>
        <v>75.900000000000006</v>
      </c>
      <c r="F680" s="103">
        <f>VLOOKUP($A680+ROUND((COLUMN()-2)/24,5),АТС!$A$41:$F$784,4)+VLOOKUP($A680+ROUND((COLUMN()-2)/24,5),'Расчет сбытовых надбавок'!$B$1537:'Расчет сбытовых надбавок'!$G$2280,5)</f>
        <v>140.46</v>
      </c>
      <c r="G680" s="103">
        <f>VLOOKUP($A680+ROUND((COLUMN()-2)/24,5),АТС!$A$41:$F$784,4)+VLOOKUP($A680+ROUND((COLUMN()-2)/24,5),'Расчет сбытовых надбавок'!$B$1537:'Расчет сбытовых надбавок'!$G$2280,5)</f>
        <v>82.47999999999999</v>
      </c>
      <c r="H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I680" s="103">
        <f>VLOOKUP($A680+ROUND((COLUMN()-2)/24,5),АТС!$A$41:$F$784,4)+VLOOKUP($A680+ROUND((COLUMN()-2)/24,5),'Расчет сбытовых надбавок'!$B$1537:'Расчет сбытовых надбавок'!$G$2280,5)</f>
        <v>87.5</v>
      </c>
      <c r="J680" s="103">
        <f>VLOOKUP($A680+ROUND((COLUMN()-2)/24,5),АТС!$A$41:$F$784,4)+VLOOKUP($A680+ROUND((COLUMN()-2)/24,5),'Расчет сбытовых надбавок'!$B$1537:'Расчет сбытовых надбавок'!$G$2280,5)</f>
        <v>446.58</v>
      </c>
      <c r="K680" s="103">
        <f>VLOOKUP($A680+ROUND((COLUMN()-2)/24,5),АТС!$A$41:$F$784,4)+VLOOKUP($A680+ROUND((COLUMN()-2)/24,5),'Расчет сбытовых надбавок'!$B$1537:'Расчет сбытовых надбавок'!$G$2280,5)</f>
        <v>460.63</v>
      </c>
      <c r="L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3">
        <f>VLOOKUP($A680+ROUND((COLUMN()-2)/24,5),АТС!$A$41:$F$784,4)+VLOOKUP($A680+ROUND((COLUMN()-2)/24,5),'Расчет сбытовых надбавок'!$B$1537:'Расчет сбытовых надбавок'!$G$2280,5)</f>
        <v>25.84</v>
      </c>
      <c r="O680" s="103">
        <f>VLOOKUP($A680+ROUND((COLUMN()-2)/24,5),АТС!$A$41:$F$784,4)+VLOOKUP($A680+ROUND((COLUMN()-2)/24,5),'Расчет сбытовых надбавок'!$B$1537:'Расчет сбытовых надбавок'!$G$2280,5)</f>
        <v>98.73</v>
      </c>
      <c r="P680" s="103">
        <f>VLOOKUP($A680+ROUND((COLUMN()-2)/24,5),АТС!$A$41:$F$784,4)+VLOOKUP($A680+ROUND((COLUMN()-2)/24,5),'Расчет сбытовых надбавок'!$B$1537:'Расчет сбытовых надбавок'!$G$2280,5)</f>
        <v>188.25</v>
      </c>
      <c r="Q680" s="103">
        <f>VLOOKUP($A680+ROUND((COLUMN()-2)/24,5),АТС!$A$41:$F$784,4)+VLOOKUP($A680+ROUND((COLUMN()-2)/24,5),'Расчет сбытовых надбавок'!$B$1537:'Расчет сбытовых надбавок'!$G$2280,5)</f>
        <v>184.95999999999998</v>
      </c>
      <c r="R680" s="103">
        <f>VLOOKUP($A680+ROUND((COLUMN()-2)/24,5),АТС!$A$41:$F$784,4)+VLOOKUP($A680+ROUND((COLUMN()-2)/24,5),'Расчет сбытовых надбавок'!$B$1537:'Расчет сбытовых надбавок'!$G$2280,5)</f>
        <v>192.21</v>
      </c>
      <c r="S680" s="103">
        <f>VLOOKUP($A680+ROUND((COLUMN()-2)/24,5),АТС!$A$41:$F$784,4)+VLOOKUP($A680+ROUND((COLUMN()-2)/24,5),'Расчет сбытовых надбавок'!$B$1537:'Расчет сбытовых надбавок'!$G$2280,5)</f>
        <v>148.72</v>
      </c>
      <c r="T680" s="103">
        <f>VLOOKUP($A680+ROUND((COLUMN()-2)/24,5),АТС!$A$41:$F$784,4)+VLOOKUP($A680+ROUND((COLUMN()-2)/24,5),'Расчет сбытовых надбавок'!$B$1537:'Расчет сбытовых надбавок'!$G$2280,5)</f>
        <v>125.83000000000001</v>
      </c>
      <c r="U680" s="103">
        <f>VLOOKUP($A680+ROUND((COLUMN()-2)/24,5),АТС!$A$41:$F$784,4)+VLOOKUP($A680+ROUND((COLUMN()-2)/24,5),'Расчет сбытовых надбавок'!$B$1537:'Расчет сбытовых надбавок'!$G$2280,5)</f>
        <v>5.01</v>
      </c>
      <c r="V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03">
        <f>VLOOKUP($A680+ROUND((COLUMN()-2)/24,5),АТС!$A$41:$F$784,4)+VLOOKUP($A680+ROUND((COLUMN()-2)/24,5),'Расчет сбытовых надбавок'!$B$1537:'Расчет сбытовых надбавок'!$G$2280,5)</f>
        <v>0.08</v>
      </c>
      <c r="X680" s="103">
        <f>VLOOKUP($A680+ROUND((COLUMN()-2)/24,5),АТС!$A$41:$F$784,4)+VLOOKUP($A680+ROUND((COLUMN()-2)/24,5),'Расчет сбытовых надбавок'!$B$1537:'Расчет сбытовых надбавок'!$G$2280,5)</f>
        <v>289.54999999999995</v>
      </c>
      <c r="Y680" s="103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42345</v>
      </c>
      <c r="B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VLOOKUP($A681+ROUND((COLUMN()-2)/24,5),АТС!$A$41:$F$784,4)+VLOOKUP($A681+ROUND((COLUMN()-2)/24,5),'Расчет сбытовых надбавок'!$B$1537:'Расчет сбытовых надбавок'!$G$2280,5)</f>
        <v>42.33</v>
      </c>
      <c r="F681" s="103">
        <f>VLOOKUP($A681+ROUND((COLUMN()-2)/24,5),АТС!$A$41:$F$784,4)+VLOOKUP($A681+ROUND((COLUMN()-2)/24,5),'Расчет сбытовых надбавок'!$B$1537:'Расчет сбытовых надбавок'!$G$2280,5)</f>
        <v>55.54</v>
      </c>
      <c r="G681" s="103">
        <f>VLOOKUP($A681+ROUND((COLUMN()-2)/24,5),АТС!$A$41:$F$784,4)+VLOOKUP($A681+ROUND((COLUMN()-2)/24,5),'Расчет сбытовых надбавок'!$B$1537:'Расчет сбытовых надбавок'!$G$2280,5)</f>
        <v>186.36</v>
      </c>
      <c r="H681" s="103">
        <f>VLOOKUP($A681+ROUND((COLUMN()-2)/24,5),АТС!$A$41:$F$784,4)+VLOOKUP($A681+ROUND((COLUMN()-2)/24,5),'Расчет сбытовых надбавок'!$B$1537:'Расчет сбытовых надбавок'!$G$2280,5)</f>
        <v>281.37</v>
      </c>
      <c r="I681" s="103">
        <f>VLOOKUP($A681+ROUND((COLUMN()-2)/24,5),АТС!$A$41:$F$784,4)+VLOOKUP($A681+ROUND((COLUMN()-2)/24,5),'Расчет сбытовых надбавок'!$B$1537:'Расчет сбытовых надбавок'!$G$2280,5)</f>
        <v>149.47999999999999</v>
      </c>
      <c r="J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VLOOKUP($A681+ROUND((COLUMN()-2)/24,5),АТС!$A$41:$F$784,4)+VLOOKUP($A681+ROUND((COLUMN()-2)/24,5),'Расчет сбытовых надбавок'!$B$1537:'Расчет сбытовых надбавок'!$G$2280,5)</f>
        <v>1.02</v>
      </c>
      <c r="Q681" s="103">
        <f>VLOOKUP($A681+ROUND((COLUMN()-2)/24,5),АТС!$A$41:$F$784,4)+VLOOKUP($A681+ROUND((COLUMN()-2)/24,5),'Расчет сбытовых надбавок'!$B$1537:'Расчет сбытовых надбавок'!$G$2280,5)</f>
        <v>91.13000000000001</v>
      </c>
      <c r="R681" s="103">
        <f>VLOOKUP($A681+ROUND((COLUMN()-2)/24,5),АТС!$A$41:$F$784,4)+VLOOKUP($A681+ROUND((COLUMN()-2)/24,5),'Расчет сбытовых надбавок'!$B$1537:'Расчет сбытовых надбавок'!$G$2280,5)</f>
        <v>99.449999999999989</v>
      </c>
      <c r="S681" s="103">
        <f>VLOOKUP($A681+ROUND((COLUMN()-2)/24,5),АТС!$A$41:$F$784,4)+VLOOKUP($A681+ROUND((COLUMN()-2)/24,5),'Расчет сбытовых надбавок'!$B$1537:'Расчет сбытовых надбавок'!$G$2280,5)</f>
        <v>0.54</v>
      </c>
      <c r="T681" s="103">
        <f>VLOOKUP($A681+ROUND((COLUMN()-2)/24,5),АТС!$A$41:$F$784,4)+VLOOKUP($A681+ROUND((COLUMN()-2)/24,5),'Расчет сбытовых надбавок'!$B$1537:'Расчет сбытовых надбавок'!$G$2280,5)</f>
        <v>30.1</v>
      </c>
      <c r="U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42346</v>
      </c>
      <c r="B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3">
        <f>VLOOKUP($A682+ROUND((COLUMN()-2)/24,5),АТС!$A$41:$F$784,4)+VLOOKUP($A682+ROUND((COLUMN()-2)/24,5),'Расчет сбытовых надбавок'!$B$1537:'Расчет сбытовых надбавок'!$G$2280,5)</f>
        <v>36.700000000000003</v>
      </c>
      <c r="G682" s="103">
        <f>VLOOKUP($A682+ROUND((COLUMN()-2)/24,5),АТС!$A$41:$F$784,4)+VLOOKUP($A682+ROUND((COLUMN()-2)/24,5),'Расчет сбытовых надбавок'!$B$1537:'Расчет сбытовых надбавок'!$G$2280,5)</f>
        <v>208.25</v>
      </c>
      <c r="H682" s="103">
        <f>VLOOKUP($A682+ROUND((COLUMN()-2)/24,5),АТС!$A$41:$F$784,4)+VLOOKUP($A682+ROUND((COLUMN()-2)/24,5),'Расчет сбытовых надбавок'!$B$1537:'Расчет сбытовых надбавок'!$G$2280,5)</f>
        <v>478.12</v>
      </c>
      <c r="I682" s="103">
        <f>VLOOKUP($A682+ROUND((COLUMN()-2)/24,5),АТС!$A$41:$F$784,4)+VLOOKUP($A682+ROUND((COLUMN()-2)/24,5),'Расчет сбытовых надбавок'!$B$1537:'Расчет сбытовых надбавок'!$G$2280,5)</f>
        <v>215.19</v>
      </c>
      <c r="J682" s="103">
        <f>VLOOKUP($A682+ROUND((COLUMN()-2)/24,5),АТС!$A$41:$F$784,4)+VLOOKUP($A682+ROUND((COLUMN()-2)/24,5),'Расчет сбытовых надбавок'!$B$1537:'Расчет сбытовых надбавок'!$G$2280,5)</f>
        <v>129.06</v>
      </c>
      <c r="K682" s="103">
        <f>VLOOKUP($A682+ROUND((COLUMN()-2)/24,5),АТС!$A$41:$F$784,4)+VLOOKUP($A682+ROUND((COLUMN()-2)/24,5),'Расчет сбытовых надбавок'!$B$1537:'Расчет сбытовых надбавок'!$G$2280,5)</f>
        <v>83.389999999999986</v>
      </c>
      <c r="L682" s="103">
        <f>VLOOKUP($A682+ROUND((COLUMN()-2)/24,5),АТС!$A$41:$F$784,4)+VLOOKUP($A682+ROUND((COLUMN()-2)/24,5),'Расчет сбытовых надбавок'!$B$1537:'Расчет сбытовых надбавок'!$G$2280,5)</f>
        <v>51.24</v>
      </c>
      <c r="M682" s="103">
        <f>VLOOKUP($A682+ROUND((COLUMN()-2)/24,5),АТС!$A$41:$F$784,4)+VLOOKUP($A682+ROUND((COLUMN()-2)/24,5),'Расчет сбытовых надбавок'!$B$1537:'Расчет сбытовых надбавок'!$G$2280,5)</f>
        <v>26.66</v>
      </c>
      <c r="N682" s="103">
        <f>VLOOKUP($A682+ROUND((COLUMN()-2)/24,5),АТС!$A$41:$F$784,4)+VLOOKUP($A682+ROUND((COLUMN()-2)/24,5),'Расчет сбытовых надбавок'!$B$1537:'Расчет сбытовых надбавок'!$G$2280,5)</f>
        <v>10.65</v>
      </c>
      <c r="O682" s="103">
        <f>VLOOKUP($A682+ROUND((COLUMN()-2)/24,5),АТС!$A$41:$F$784,4)+VLOOKUP($A682+ROUND((COLUMN()-2)/24,5),'Расчет сбытовых надбавок'!$B$1537:'Расчет сбытовых надбавок'!$G$2280,5)</f>
        <v>2.59</v>
      </c>
      <c r="P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03">
        <f>VLOOKUP($A682+ROUND((COLUMN()-2)/24,5),АТС!$A$41:$F$784,4)+VLOOKUP($A682+ROUND((COLUMN()-2)/24,5),'Расчет сбытовых надбавок'!$B$1537:'Расчет сбытовых надбавок'!$G$2280,5)</f>
        <v>11.17</v>
      </c>
      <c r="R682" s="103">
        <f>VLOOKUP($A682+ROUND((COLUMN()-2)/24,5),АТС!$A$41:$F$784,4)+VLOOKUP($A682+ROUND((COLUMN()-2)/24,5),'Расчет сбытовых надбавок'!$B$1537:'Расчет сбытовых надбавок'!$G$2280,5)</f>
        <v>88.160000000000011</v>
      </c>
      <c r="S682" s="103">
        <f>VLOOKUP($A682+ROUND((COLUMN()-2)/24,5),АТС!$A$41:$F$784,4)+VLOOKUP($A682+ROUND((COLUMN()-2)/24,5),'Расчет сбытовых надбавок'!$B$1537:'Расчет сбытовых надбавок'!$G$2280,5)</f>
        <v>35.53</v>
      </c>
      <c r="T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U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3">
        <f t="shared" si="18"/>
        <v>42347</v>
      </c>
      <c r="B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VLOOKUP($A683+ROUND((COLUMN()-2)/24,5),АТС!$A$41:$F$784,4)+VLOOKUP($A683+ROUND((COLUMN()-2)/24,5),'Расчет сбытовых надбавок'!$B$1537:'Расчет сбытовых надбавок'!$G$2280,5)</f>
        <v>74.28</v>
      </c>
      <c r="F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3">
        <f>VLOOKUP($A683+ROUND((COLUMN()-2)/24,5),АТС!$A$41:$F$784,4)+VLOOKUP($A683+ROUND((COLUMN()-2)/24,5),'Расчет сбытовых надбавок'!$B$1537:'Расчет сбытовых надбавок'!$G$2280,5)</f>
        <v>118.58</v>
      </c>
      <c r="H683" s="103">
        <f>VLOOKUP($A683+ROUND((COLUMN()-2)/24,5),АТС!$A$41:$F$784,4)+VLOOKUP($A683+ROUND((COLUMN()-2)/24,5),'Расчет сбытовых надбавок'!$B$1537:'Расчет сбытовых надбавок'!$G$2280,5)</f>
        <v>327.44000000000005</v>
      </c>
      <c r="I683" s="103">
        <f>VLOOKUP($A683+ROUND((COLUMN()-2)/24,5),АТС!$A$41:$F$784,4)+VLOOKUP($A683+ROUND((COLUMN()-2)/24,5),'Расчет сбытовых надбавок'!$B$1537:'Расчет сбытовых надбавок'!$G$2280,5)</f>
        <v>20.66</v>
      </c>
      <c r="J683" s="103">
        <f>VLOOKUP($A683+ROUND((COLUMN()-2)/24,5),АТС!$A$41:$F$784,4)+VLOOKUP($A683+ROUND((COLUMN()-2)/24,5),'Расчет сбытовых надбавок'!$B$1537:'Расчет сбытовых надбавок'!$G$2280,5)</f>
        <v>1.1100000000000001</v>
      </c>
      <c r="K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P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R683" s="103">
        <f>VLOOKUP($A683+ROUND((COLUMN()-2)/24,5),АТС!$A$41:$F$784,4)+VLOOKUP($A683+ROUND((COLUMN()-2)/24,5),'Расчет сбытовых надбавок'!$B$1537:'Расчет сбытовых надбавок'!$G$2280,5)</f>
        <v>47.620000000000005</v>
      </c>
      <c r="S683" s="103">
        <f>VLOOKUP($A683+ROUND((COLUMN()-2)/24,5),АТС!$A$41:$F$784,4)+VLOOKUP($A683+ROUND((COLUMN()-2)/24,5),'Расчет сбытовых надбавок'!$B$1537:'Расчет сбытовых надбавок'!$G$2280,5)</f>
        <v>18.3</v>
      </c>
      <c r="T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03">
        <f>VLOOKUP($A683+ROUND((COLUMN()-2)/24,5),АТС!$A$41:$F$784,4)+VLOOKUP($A683+ROUND((COLUMN()-2)/24,5),'Расчет сбытовых надбавок'!$B$1537:'Расчет сбытовых надбавок'!$G$2280,5)</f>
        <v>0.01</v>
      </c>
      <c r="W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3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3">
        <f t="shared" si="18"/>
        <v>42348</v>
      </c>
      <c r="B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3">
        <f>VLOOKUP($A684+ROUND((COLUMN()-2)/24,5),АТС!$A$41:$F$784,4)+VLOOKUP($A684+ROUND((COLUMN()-2)/24,5),'Расчет сбытовых надбавок'!$B$1537:'Расчет сбытовых надбавок'!$G$2280,5)</f>
        <v>13.7</v>
      </c>
      <c r="F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3">
        <f>VLOOKUP($A684+ROUND((COLUMN()-2)/24,5),АТС!$A$41:$F$784,4)+VLOOKUP($A684+ROUND((COLUMN()-2)/24,5),'Расчет сбытовых надбавок'!$B$1537:'Расчет сбытовых надбавок'!$G$2280,5)</f>
        <v>106.34</v>
      </c>
      <c r="H684" s="103">
        <f>VLOOKUP($A684+ROUND((COLUMN()-2)/24,5),АТС!$A$41:$F$784,4)+VLOOKUP($A684+ROUND((COLUMN()-2)/24,5),'Расчет сбытовых надбавок'!$B$1537:'Расчет сбытовых надбавок'!$G$2280,5)</f>
        <v>243.16</v>
      </c>
      <c r="I684" s="103">
        <f>VLOOKUP($A684+ROUND((COLUMN()-2)/24,5),АТС!$A$41:$F$784,4)+VLOOKUP($A684+ROUND((COLUMN()-2)/24,5),'Расчет сбытовых надбавок'!$B$1537:'Расчет сбытовых надбавок'!$G$2280,5)</f>
        <v>287.96000000000004</v>
      </c>
      <c r="J684" s="103">
        <f>VLOOKUP($A684+ROUND((COLUMN()-2)/24,5),АТС!$A$41:$F$784,4)+VLOOKUP($A684+ROUND((COLUMN()-2)/24,5),'Расчет сбытовых надбавок'!$B$1537:'Расчет сбытовых надбавок'!$G$2280,5)</f>
        <v>23.619999999999997</v>
      </c>
      <c r="K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03">
        <f>VLOOKUP($A684+ROUND((COLUMN()-2)/24,5),АТС!$A$41:$F$784,4)+VLOOKUP($A684+ROUND((COLUMN()-2)/24,5),'Расчет сбытовых надбавок'!$B$1537:'Расчет сбытовых надбавок'!$G$2280,5)</f>
        <v>17.419999999999998</v>
      </c>
      <c r="S684" s="103">
        <f>VLOOKUP($A684+ROUND((COLUMN()-2)/24,5),АТС!$A$41:$F$784,4)+VLOOKUP($A684+ROUND((COLUMN()-2)/24,5),'Расчет сбытовых надбавок'!$B$1537:'Расчет сбытовых надбавок'!$G$2280,5)</f>
        <v>62.64</v>
      </c>
      <c r="T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03">
        <f>VLOOKUP($A684+ROUND((COLUMN()-2)/24,5),АТС!$A$41:$F$784,4)+VLOOKUP($A684+ROUND((COLUMN()-2)/24,5),'Расчет сбытовых надбавок'!$B$1537:'Расчет сбытовых надбавок'!$G$2280,5)</f>
        <v>0.01</v>
      </c>
      <c r="V684" s="103">
        <f>VLOOKUP($A684+ROUND((COLUMN()-2)/24,5),АТС!$A$41:$F$784,4)+VLOOKUP($A684+ROUND((COLUMN()-2)/24,5),'Расчет сбытовых надбавок'!$B$1537:'Расчет сбытовых надбавок'!$G$2280,5)</f>
        <v>47.480000000000004</v>
      </c>
      <c r="W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42349</v>
      </c>
      <c r="B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3">
        <f>VLOOKUP($A685+ROUND((COLUMN()-2)/24,5),АТС!$A$41:$F$784,4)+VLOOKUP($A685+ROUND((COLUMN()-2)/24,5),'Расчет сбытовых надбавок'!$B$1537:'Расчет сбытовых надбавок'!$G$2280,5)</f>
        <v>25.35</v>
      </c>
      <c r="F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03">
        <f>VLOOKUP($A685+ROUND((COLUMN()-2)/24,5),АТС!$A$41:$F$784,4)+VLOOKUP($A685+ROUND((COLUMN()-2)/24,5),'Расчет сбытовых надбавок'!$B$1537:'Расчет сбытовых надбавок'!$G$2280,5)</f>
        <v>111.10000000000001</v>
      </c>
      <c r="H685" s="103">
        <f>VLOOKUP($A685+ROUND((COLUMN()-2)/24,5),АТС!$A$41:$F$784,4)+VLOOKUP($A685+ROUND((COLUMN()-2)/24,5),'Расчет сбытовых надбавок'!$B$1537:'Расчет сбытовых надбавок'!$G$2280,5)</f>
        <v>294.33</v>
      </c>
      <c r="I685" s="103">
        <f>VLOOKUP($A685+ROUND((COLUMN()-2)/24,5),АТС!$A$41:$F$784,4)+VLOOKUP($A685+ROUND((COLUMN()-2)/24,5),'Расчет сбытовых надбавок'!$B$1537:'Расчет сбытовых надбавок'!$G$2280,5)</f>
        <v>187.09</v>
      </c>
      <c r="J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K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M685" s="103">
        <f>VLOOKUP($A685+ROUND((COLUMN()-2)/24,5),АТС!$A$41:$F$784,4)+VLOOKUP($A685+ROUND((COLUMN()-2)/24,5),'Расчет сбытовых надбавок'!$B$1537:'Расчет сбытовых надбавок'!$G$2280,5)</f>
        <v>0.01</v>
      </c>
      <c r="N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3">
        <f>VLOOKUP($A685+ROUND((COLUMN()-2)/24,5),АТС!$A$41:$F$784,4)+VLOOKUP($A685+ROUND((COLUMN()-2)/24,5),'Расчет сбытовых надбавок'!$B$1537:'Расчет сбытовых надбавок'!$G$2280,5)</f>
        <v>12.79</v>
      </c>
      <c r="R685" s="103">
        <f>VLOOKUP($A685+ROUND((COLUMN()-2)/24,5),АТС!$A$41:$F$784,4)+VLOOKUP($A685+ROUND((COLUMN()-2)/24,5),'Расчет сбытовых надбавок'!$B$1537:'Расчет сбытовых надбавок'!$G$2280,5)</f>
        <v>161.35999999999999</v>
      </c>
      <c r="S685" s="103">
        <f>VLOOKUP($A685+ROUND((COLUMN()-2)/24,5),АТС!$A$41:$F$784,4)+VLOOKUP($A685+ROUND((COLUMN()-2)/24,5),'Расчет сбытовых надбавок'!$B$1537:'Расчет сбытовых надбавок'!$G$2280,5)</f>
        <v>133.03</v>
      </c>
      <c r="T685" s="103">
        <f>VLOOKUP($A685+ROUND((COLUMN()-2)/24,5),АТС!$A$41:$F$784,4)+VLOOKUP($A685+ROUND((COLUMN()-2)/24,5),'Расчет сбытовых надбавок'!$B$1537:'Расчет сбытовых надбавок'!$G$2280,5)</f>
        <v>145.06</v>
      </c>
      <c r="U685" s="103">
        <f>VLOOKUP($A685+ROUND((COLUMN()-2)/24,5),АТС!$A$41:$F$784,4)+VLOOKUP($A685+ROUND((COLUMN()-2)/24,5),'Расчет сбытовых надбавок'!$B$1537:'Расчет сбытовых надбавок'!$G$2280,5)</f>
        <v>121.26</v>
      </c>
      <c r="V685" s="103">
        <f>VLOOKUP($A685+ROUND((COLUMN()-2)/24,5),АТС!$A$41:$F$784,4)+VLOOKUP($A685+ROUND((COLUMN()-2)/24,5),'Расчет сбытовых надбавок'!$B$1537:'Расчет сбытовых надбавок'!$G$2280,5)</f>
        <v>142.34</v>
      </c>
      <c r="W685" s="103">
        <f>VLOOKUP($A685+ROUND((COLUMN()-2)/24,5),АТС!$A$41:$F$784,4)+VLOOKUP($A685+ROUND((COLUMN()-2)/24,5),'Расчет сбытовых надбавок'!$B$1537:'Расчет сбытовых надбавок'!$G$2280,5)</f>
        <v>72.94</v>
      </c>
      <c r="X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3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42350</v>
      </c>
      <c r="B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03">
        <f>VLOOKUP($A686+ROUND((COLUMN()-2)/24,5),АТС!$A$41:$F$784,4)+VLOOKUP($A686+ROUND((COLUMN()-2)/24,5),'Расчет сбытовых надбавок'!$B$1537:'Расчет сбытовых надбавок'!$G$2280,5)</f>
        <v>4</v>
      </c>
      <c r="G686" s="103">
        <f>VLOOKUP($A686+ROUND((COLUMN()-2)/24,5),АТС!$A$41:$F$784,4)+VLOOKUP($A686+ROUND((COLUMN()-2)/24,5),'Расчет сбытовых надбавок'!$B$1537:'Расчет сбытовых надбавок'!$G$2280,5)</f>
        <v>228.64</v>
      </c>
      <c r="H686" s="103">
        <f>VLOOKUP($A686+ROUND((COLUMN()-2)/24,5),АТС!$A$41:$F$784,4)+VLOOKUP($A686+ROUND((COLUMN()-2)/24,5),'Расчет сбытовых надбавок'!$B$1537:'Расчет сбытовых надбавок'!$G$2280,5)</f>
        <v>16.61</v>
      </c>
      <c r="I686" s="103">
        <f>VLOOKUP($A686+ROUND((COLUMN()-2)/24,5),АТС!$A$41:$F$784,4)+VLOOKUP($A686+ROUND((COLUMN()-2)/24,5),'Расчет сбытовых надбавок'!$B$1537:'Расчет сбытовых надбавок'!$G$2280,5)</f>
        <v>126.11</v>
      </c>
      <c r="J686" s="103">
        <f>VLOOKUP($A686+ROUND((COLUMN()-2)/24,5),АТС!$A$41:$F$784,4)+VLOOKUP($A686+ROUND((COLUMN()-2)/24,5),'Расчет сбытовых надбавок'!$B$1537:'Расчет сбытовых надбавок'!$G$2280,5)</f>
        <v>71.760000000000005</v>
      </c>
      <c r="K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03">
        <f>VLOOKUP($A686+ROUND((COLUMN()-2)/24,5),АТС!$A$41:$F$784,4)+VLOOKUP($A686+ROUND((COLUMN()-2)/24,5),'Расчет сбытовых надбавок'!$B$1537:'Расчет сбытовых надбавок'!$G$2280,5)</f>
        <v>20.209999999999997</v>
      </c>
      <c r="R686" s="103">
        <f>VLOOKUP($A686+ROUND((COLUMN()-2)/24,5),АТС!$A$41:$F$784,4)+VLOOKUP($A686+ROUND((COLUMN()-2)/24,5),'Расчет сбытовых надбавок'!$B$1537:'Расчет сбытовых надбавок'!$G$2280,5)</f>
        <v>213.98</v>
      </c>
      <c r="S686" s="103">
        <f>VLOOKUP($A686+ROUND((COLUMN()-2)/24,5),АТС!$A$41:$F$784,4)+VLOOKUP($A686+ROUND((COLUMN()-2)/24,5),'Расчет сбытовых надбавок'!$B$1537:'Расчет сбытовых надбавок'!$G$2280,5)</f>
        <v>39.659999999999997</v>
      </c>
      <c r="T686" s="103">
        <f>VLOOKUP($A686+ROUND((COLUMN()-2)/24,5),АТС!$A$41:$F$784,4)+VLOOKUP($A686+ROUND((COLUMN()-2)/24,5),'Расчет сбытовых надбавок'!$B$1537:'Расчет сбытовых надбавок'!$G$2280,5)</f>
        <v>31.310000000000002</v>
      </c>
      <c r="U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3">
        <f>VLOOKUP($A686+ROUND((COLUMN()-2)/24,5),АТС!$A$41:$F$784,4)+VLOOKUP($A686+ROUND((COLUMN()-2)/24,5),'Расчет сбытовых надбавок'!$B$1537:'Расчет сбытовых надбавок'!$G$2280,5)</f>
        <v>0.01</v>
      </c>
      <c r="X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3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42351</v>
      </c>
      <c r="B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3">
        <f>VLOOKUP($A687+ROUND((COLUMN()-2)/24,5),АТС!$A$41:$F$784,4)+VLOOKUP($A687+ROUND((COLUMN()-2)/24,5),'Расчет сбытовых надбавок'!$B$1537:'Расчет сбытовых надбавок'!$G$2280,5)</f>
        <v>1.03</v>
      </c>
      <c r="D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3">
        <f>VLOOKUP($A687+ROUND((COLUMN()-2)/24,5),АТС!$A$41:$F$784,4)+VLOOKUP($A687+ROUND((COLUMN()-2)/24,5),'Расчет сбытовых надбавок'!$B$1537:'Расчет сбытовых надбавок'!$G$2280,5)</f>
        <v>18.79</v>
      </c>
      <c r="F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3">
        <f>VLOOKUP($A687+ROUND((COLUMN()-2)/24,5),АТС!$A$41:$F$784,4)+VLOOKUP($A687+ROUND((COLUMN()-2)/24,5),'Расчет сбытовых надбавок'!$B$1537:'Расчет сбытовых надбавок'!$G$2280,5)</f>
        <v>34.99</v>
      </c>
      <c r="H687" s="103">
        <f>VLOOKUP($A687+ROUND((COLUMN()-2)/24,5),АТС!$A$41:$F$784,4)+VLOOKUP($A687+ROUND((COLUMN()-2)/24,5),'Расчет сбытовых надбавок'!$B$1537:'Расчет сбытовых надбавок'!$G$2280,5)</f>
        <v>124.56</v>
      </c>
      <c r="I687" s="103">
        <f>VLOOKUP($A687+ROUND((COLUMN()-2)/24,5),АТС!$A$41:$F$784,4)+VLOOKUP($A687+ROUND((COLUMN()-2)/24,5),'Расчет сбытовых надбавок'!$B$1537:'Расчет сбытовых надбавок'!$G$2280,5)</f>
        <v>244.73999999999998</v>
      </c>
      <c r="J687" s="103">
        <f>VLOOKUP($A687+ROUND((COLUMN()-2)/24,5),АТС!$A$41:$F$784,4)+VLOOKUP($A687+ROUND((COLUMN()-2)/24,5),'Расчет сбытовых надбавок'!$B$1537:'Расчет сбытовых надбавок'!$G$2280,5)</f>
        <v>297.33000000000004</v>
      </c>
      <c r="K687" s="103">
        <f>VLOOKUP($A687+ROUND((COLUMN()-2)/24,5),АТС!$A$41:$F$784,4)+VLOOKUP($A687+ROUND((COLUMN()-2)/24,5),'Расчет сбытовых надбавок'!$B$1537:'Расчет сбытовых надбавок'!$G$2280,5)</f>
        <v>219.48999999999998</v>
      </c>
      <c r="L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3">
        <f>VLOOKUP($A687+ROUND((COLUMN()-2)/24,5),АТС!$A$41:$F$784,4)+VLOOKUP($A687+ROUND((COLUMN()-2)/24,5),'Расчет сбытовых надбавок'!$B$1537:'Расчет сбытовых надбавок'!$G$2280,5)</f>
        <v>27.57</v>
      </c>
      <c r="Q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3">
        <f>VLOOKUP($A687+ROUND((COLUMN()-2)/24,5),АТС!$A$41:$F$784,4)+VLOOKUP($A687+ROUND((COLUMN()-2)/24,5),'Расчет сбытовых надбавок'!$B$1537:'Расчет сбытовых надбавок'!$G$2280,5)</f>
        <v>239.52</v>
      </c>
      <c r="S687" s="103">
        <f>VLOOKUP($A687+ROUND((COLUMN()-2)/24,5),АТС!$A$41:$F$784,4)+VLOOKUP($A687+ROUND((COLUMN()-2)/24,5),'Расчет сбытовых надбавок'!$B$1537:'Расчет сбытовых надбавок'!$G$2280,5)</f>
        <v>26.91</v>
      </c>
      <c r="T687" s="103">
        <f>VLOOKUP($A687+ROUND((COLUMN()-2)/24,5),АТС!$A$41:$F$784,4)+VLOOKUP($A687+ROUND((COLUMN()-2)/24,5),'Расчет сбытовых надбавок'!$B$1537:'Расчет сбытовых надбавок'!$G$2280,5)</f>
        <v>16.64</v>
      </c>
      <c r="U687" s="103">
        <f>VLOOKUP($A687+ROUND((COLUMN()-2)/24,5),АТС!$A$41:$F$784,4)+VLOOKUP($A687+ROUND((COLUMN()-2)/24,5),'Расчет сбытовых надбавок'!$B$1537:'Расчет сбытовых надбавок'!$G$2280,5)</f>
        <v>9.0000000000000011E-2</v>
      </c>
      <c r="V687" s="103">
        <f>VLOOKUP($A687+ROUND((COLUMN()-2)/24,5),АТС!$A$41:$F$784,4)+VLOOKUP($A687+ROUND((COLUMN()-2)/24,5),'Расчет сбытовых надбавок'!$B$1537:'Расчет сбытовых надбавок'!$G$2280,5)</f>
        <v>0.01</v>
      </c>
      <c r="W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3">
        <f>VLOOKUP($A687+ROUND((COLUMN()-2)/24,5),АТС!$A$41:$F$784,4)+VLOOKUP($A687+ROUND((COLUMN()-2)/24,5),'Расчет сбытовых надбавок'!$B$1537:'Расчет сбытовых надбавок'!$G$2280,5)</f>
        <v>0.16</v>
      </c>
      <c r="Y687" s="103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3">
        <f t="shared" si="18"/>
        <v>42352</v>
      </c>
      <c r="B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H688" s="103">
        <f>VLOOKUP($A688+ROUND((COLUMN()-2)/24,5),АТС!$A$41:$F$784,4)+VLOOKUP($A688+ROUND((COLUMN()-2)/24,5),'Расчет сбытовых надбавок'!$B$1537:'Расчет сбытовых надбавок'!$G$2280,5)</f>
        <v>362.17</v>
      </c>
      <c r="I688" s="103">
        <f>VLOOKUP($A688+ROUND((COLUMN()-2)/24,5),АТС!$A$41:$F$784,4)+VLOOKUP($A688+ROUND((COLUMN()-2)/24,5),'Расчет сбытовых надбавок'!$B$1537:'Расчет сбытовых надбавок'!$G$2280,5)</f>
        <v>484.24</v>
      </c>
      <c r="J688" s="103">
        <f>VLOOKUP($A688+ROUND((COLUMN()-2)/24,5),АТС!$A$41:$F$784,4)+VLOOKUP($A688+ROUND((COLUMN()-2)/24,5),'Расчет сбытовых надбавок'!$B$1537:'Расчет сбытовых надбавок'!$G$2280,5)</f>
        <v>96.460000000000008</v>
      </c>
      <c r="K688" s="103">
        <f>VLOOKUP($A688+ROUND((COLUMN()-2)/24,5),АТС!$A$41:$F$784,4)+VLOOKUP($A688+ROUND((COLUMN()-2)/24,5),'Расчет сбытовых надбавок'!$B$1537:'Расчет сбытовых надбавок'!$G$2280,5)</f>
        <v>32.32</v>
      </c>
      <c r="L688" s="103">
        <f>VLOOKUP($A688+ROUND((COLUMN()-2)/24,5),АТС!$A$41:$F$784,4)+VLOOKUP($A688+ROUND((COLUMN()-2)/24,5),'Расчет сбытовых надбавок'!$B$1537:'Расчет сбытовых надбавок'!$G$2280,5)</f>
        <v>6.45</v>
      </c>
      <c r="M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03">
        <f>VLOOKUP($A688+ROUND((COLUMN()-2)/24,5),АТС!$A$41:$F$784,4)+VLOOKUP($A688+ROUND((COLUMN()-2)/24,5),'Расчет сбытовых надбавок'!$B$1537:'Расчет сбытовых надбавок'!$G$2280,5)</f>
        <v>60.64</v>
      </c>
      <c r="Q688" s="103">
        <f>VLOOKUP($A688+ROUND((COLUMN()-2)/24,5),АТС!$A$41:$F$784,4)+VLOOKUP($A688+ROUND((COLUMN()-2)/24,5),'Расчет сбытовых надбавок'!$B$1537:'Расчет сбытовых надбавок'!$G$2280,5)</f>
        <v>962.01</v>
      </c>
      <c r="R688" s="103">
        <f>VLOOKUP($A688+ROUND((COLUMN()-2)/24,5),АТС!$A$41:$F$784,4)+VLOOKUP($A688+ROUND((COLUMN()-2)/24,5),'Расчет сбытовых надбавок'!$B$1537:'Расчет сбытовых надбавок'!$G$2280,5)</f>
        <v>210.56</v>
      </c>
      <c r="S688" s="103">
        <f>VLOOKUP($A688+ROUND((COLUMN()-2)/24,5),АТС!$A$41:$F$784,4)+VLOOKUP($A688+ROUND((COLUMN()-2)/24,5),'Расчет сбытовых надбавок'!$B$1537:'Расчет сбытовых надбавок'!$G$2280,5)</f>
        <v>166.21</v>
      </c>
      <c r="T688" s="103">
        <f>VLOOKUP($A688+ROUND((COLUMN()-2)/24,5),АТС!$A$41:$F$784,4)+VLOOKUP($A688+ROUND((COLUMN()-2)/24,5),'Расчет сбытовых надбавок'!$B$1537:'Расчет сбытовых надбавок'!$G$2280,5)</f>
        <v>149.5</v>
      </c>
      <c r="U688" s="103">
        <f>VLOOKUP($A688+ROUND((COLUMN()-2)/24,5),АТС!$A$41:$F$784,4)+VLOOKUP($A688+ROUND((COLUMN()-2)/24,5),'Расчет сбытовых надбавок'!$B$1537:'Расчет сбытовых надбавок'!$G$2280,5)</f>
        <v>125.79</v>
      </c>
      <c r="V688" s="103">
        <f>VLOOKUP($A688+ROUND((COLUMN()-2)/24,5),АТС!$A$41:$F$784,4)+VLOOKUP($A688+ROUND((COLUMN()-2)/24,5),'Расчет сбытовых надбавок'!$B$1537:'Расчет сбытовых надбавок'!$G$2280,5)</f>
        <v>294.25</v>
      </c>
      <c r="W688" s="103">
        <f>VLOOKUP($A688+ROUND((COLUMN()-2)/24,5),АТС!$A$41:$F$784,4)+VLOOKUP($A688+ROUND((COLUMN()-2)/24,5),'Расчет сбытовых надбавок'!$B$1537:'Расчет сбытовых надбавок'!$G$2280,5)</f>
        <v>37.19</v>
      </c>
      <c r="X688" s="103">
        <f>VLOOKUP($A688+ROUND((COLUMN()-2)/24,5),АТС!$A$41:$F$784,4)+VLOOKUP($A688+ROUND((COLUMN()-2)/24,5),'Расчет сбытовых надбавок'!$B$1537:'Расчет сбытовых надбавок'!$G$2280,5)</f>
        <v>204.87</v>
      </c>
      <c r="Y688" s="103">
        <f>VLOOKUP($A688+ROUND((COLUMN()-2)/24,5),АТС!$A$41:$F$784,4)+VLOOKUP($A688+ROUND((COLUMN()-2)/24,5),'Расчет сбытовых надбавок'!$B$1537:'Расчет сбытовых надбавок'!$G$2280,5)</f>
        <v>609.23</v>
      </c>
    </row>
    <row r="689" spans="1:25" x14ac:dyDescent="0.2">
      <c r="A689" s="83">
        <f t="shared" si="18"/>
        <v>42353</v>
      </c>
      <c r="B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VLOOKUP($A689+ROUND((COLUMN()-2)/24,5),АТС!$A$41:$F$784,4)+VLOOKUP($A689+ROUND((COLUMN()-2)/24,5),'Расчет сбытовых надбавок'!$B$1537:'Расчет сбытовых надбавок'!$G$2280,5)</f>
        <v>2.0100000000000002</v>
      </c>
      <c r="F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3">
        <f>VLOOKUP($A689+ROUND((COLUMN()-2)/24,5),АТС!$A$41:$F$784,4)+VLOOKUP($A689+ROUND((COLUMN()-2)/24,5),'Расчет сбытовых надбавок'!$B$1537:'Расчет сбытовых надбавок'!$G$2280,5)</f>
        <v>166.99</v>
      </c>
      <c r="H689" s="103">
        <f>VLOOKUP($A689+ROUND((COLUMN()-2)/24,5),АТС!$A$41:$F$784,4)+VLOOKUP($A689+ROUND((COLUMN()-2)/24,5),'Расчет сбытовых надбавок'!$B$1537:'Расчет сбытовых надбавок'!$G$2280,5)</f>
        <v>189.39</v>
      </c>
      <c r="I689" s="103">
        <f>VLOOKUP($A689+ROUND((COLUMN()-2)/24,5),АТС!$A$41:$F$784,4)+VLOOKUP($A689+ROUND((COLUMN()-2)/24,5),'Расчет сбытовых надбавок'!$B$1537:'Расчет сбытовых надбавок'!$G$2280,5)</f>
        <v>30.459999999999997</v>
      </c>
      <c r="J689" s="103">
        <f>VLOOKUP($A689+ROUND((COLUMN()-2)/24,5),АТС!$A$41:$F$784,4)+VLOOKUP($A689+ROUND((COLUMN()-2)/24,5),'Расчет сбытовых надбавок'!$B$1537:'Расчет сбытовых надбавок'!$G$2280,5)</f>
        <v>19.189999999999998</v>
      </c>
      <c r="K689" s="103">
        <f>VLOOKUP($A689+ROUND((COLUMN()-2)/24,5),АТС!$A$41:$F$784,4)+VLOOKUP($A689+ROUND((COLUMN()-2)/24,5),'Расчет сбытовых надбавок'!$B$1537:'Расчет сбытовых надбавок'!$G$2280,5)</f>
        <v>0.05</v>
      </c>
      <c r="L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3">
        <f>VLOOKUP($A689+ROUND((COLUMN()-2)/24,5),АТС!$A$41:$F$784,4)+VLOOKUP($A689+ROUND((COLUMN()-2)/24,5),'Расчет сбытовых надбавок'!$B$1537:'Расчет сбытовых надбавок'!$G$2280,5)</f>
        <v>28.400000000000002</v>
      </c>
      <c r="N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3">
        <f>VLOOKUP($A689+ROUND((COLUMN()-2)/24,5),АТС!$A$41:$F$784,4)+VLOOKUP($A689+ROUND((COLUMN()-2)/24,5),'Расчет сбытовых надбавок'!$B$1537:'Расчет сбытовых надбавок'!$G$2280,5)</f>
        <v>285.14</v>
      </c>
      <c r="P689" s="103">
        <f>VLOOKUP($A689+ROUND((COLUMN()-2)/24,5),АТС!$A$41:$F$784,4)+VLOOKUP($A689+ROUND((COLUMN()-2)/24,5),'Расчет сбытовых надбавок'!$B$1537:'Расчет сбытовых надбавок'!$G$2280,5)</f>
        <v>283.75</v>
      </c>
      <c r="Q689" s="103">
        <f>VLOOKUP($A689+ROUND((COLUMN()-2)/24,5),АТС!$A$41:$F$784,4)+VLOOKUP($A689+ROUND((COLUMN()-2)/24,5),'Расчет сбытовых надбавок'!$B$1537:'Расчет сбытовых надбавок'!$G$2280,5)</f>
        <v>361.76</v>
      </c>
      <c r="R689" s="103">
        <f>VLOOKUP($A689+ROUND((COLUMN()-2)/24,5),АТС!$A$41:$F$784,4)+VLOOKUP($A689+ROUND((COLUMN()-2)/24,5),'Расчет сбытовых надбавок'!$B$1537:'Расчет сбытовых надбавок'!$G$2280,5)</f>
        <v>265.21000000000004</v>
      </c>
      <c r="S689" s="103">
        <f>VLOOKUP($A689+ROUND((COLUMN()-2)/24,5),АТС!$A$41:$F$784,4)+VLOOKUP($A689+ROUND((COLUMN()-2)/24,5),'Расчет сбытовых надбавок'!$B$1537:'Расчет сбытовых надбавок'!$G$2280,5)</f>
        <v>302.89999999999998</v>
      </c>
      <c r="T689" s="103">
        <f>VLOOKUP($A689+ROUND((COLUMN()-2)/24,5),АТС!$A$41:$F$784,4)+VLOOKUP($A689+ROUND((COLUMN()-2)/24,5),'Расчет сбытовых надбавок'!$B$1537:'Расчет сбытовых надбавок'!$G$2280,5)</f>
        <v>449.57</v>
      </c>
      <c r="U689" s="103">
        <f>VLOOKUP($A689+ROUND((COLUMN()-2)/24,5),АТС!$A$41:$F$784,4)+VLOOKUP($A689+ROUND((COLUMN()-2)/24,5),'Расчет сбытовых надбавок'!$B$1537:'Расчет сбытовых надбавок'!$G$2280,5)</f>
        <v>452.14</v>
      </c>
      <c r="V689" s="103">
        <f>VLOOKUP($A689+ROUND((COLUMN()-2)/24,5),АТС!$A$41:$F$784,4)+VLOOKUP($A689+ROUND((COLUMN()-2)/24,5),'Расчет сбытовых надбавок'!$B$1537:'Расчет сбытовых надбавок'!$G$2280,5)</f>
        <v>268.27</v>
      </c>
      <c r="W689" s="103">
        <f>VLOOKUP($A689+ROUND((COLUMN()-2)/24,5),АТС!$A$41:$F$784,4)+VLOOKUP($A689+ROUND((COLUMN()-2)/24,5),'Расчет сбытовых надбавок'!$B$1537:'Расчет сбытовых надбавок'!$G$2280,5)</f>
        <v>266.96999999999997</v>
      </c>
      <c r="X689" s="103">
        <f>VLOOKUP($A689+ROUND((COLUMN()-2)/24,5),АТС!$A$41:$F$784,4)+VLOOKUP($A689+ROUND((COLUMN()-2)/24,5),'Расчет сбытовых надбавок'!$B$1537:'Расчет сбытовых надбавок'!$G$2280,5)</f>
        <v>57.599999999999994</v>
      </c>
      <c r="Y689" s="103">
        <f>VLOOKUP($A689+ROUND((COLUMN()-2)/24,5),АТС!$A$41:$F$784,4)+VLOOKUP($A689+ROUND((COLUMN()-2)/24,5),'Расчет сбытовых надбавок'!$B$1537:'Расчет сбытовых надбавок'!$G$2280,5)</f>
        <v>242.6</v>
      </c>
    </row>
    <row r="690" spans="1:25" x14ac:dyDescent="0.2">
      <c r="A690" s="83">
        <f t="shared" si="18"/>
        <v>42354</v>
      </c>
      <c r="B690" s="103">
        <f>VLOOKUP($A690+ROUND((COLUMN()-2)/24,5),АТС!$A$41:$F$784,4)+VLOOKUP($A690+ROUND((COLUMN()-2)/24,5),'Расчет сбытовых надбавок'!$B$1537:'Расчет сбытовых надбавок'!$G$2280,5)</f>
        <v>122.25</v>
      </c>
      <c r="C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VLOOKUP($A690+ROUND((COLUMN()-2)/24,5),АТС!$A$41:$F$784,4)+VLOOKUP($A690+ROUND((COLUMN()-2)/24,5),'Расчет сбытовых надбавок'!$B$1537:'Расчет сбытовых надбавок'!$G$2280,5)</f>
        <v>503.38</v>
      </c>
      <c r="G690" s="103">
        <f>VLOOKUP($A690+ROUND((COLUMN()-2)/24,5),АТС!$A$41:$F$784,4)+VLOOKUP($A690+ROUND((COLUMN()-2)/24,5),'Расчет сбытовых надбавок'!$B$1537:'Расчет сбытовых надбавок'!$G$2280,5)</f>
        <v>542.22</v>
      </c>
      <c r="H690" s="103">
        <f>VLOOKUP($A690+ROUND((COLUMN()-2)/24,5),АТС!$A$41:$F$784,4)+VLOOKUP($A690+ROUND((COLUMN()-2)/24,5),'Расчет сбытовых надбавок'!$B$1537:'Расчет сбытовых надбавок'!$G$2280,5)</f>
        <v>145.56</v>
      </c>
      <c r="I690" s="103">
        <f>VLOOKUP($A690+ROUND((COLUMN()-2)/24,5),АТС!$A$41:$F$784,4)+VLOOKUP($A690+ROUND((COLUMN()-2)/24,5),'Расчет сбытовых надбавок'!$B$1537:'Расчет сбытовых надбавок'!$G$2280,5)</f>
        <v>424.42999999999995</v>
      </c>
      <c r="J690" s="103">
        <f>VLOOKUP($A690+ROUND((COLUMN()-2)/24,5),АТС!$A$41:$F$784,4)+VLOOKUP($A690+ROUND((COLUMN()-2)/24,5),'Расчет сбытовых надбавок'!$B$1537:'Расчет сбытовых надбавок'!$G$2280,5)</f>
        <v>138.97999999999999</v>
      </c>
      <c r="K690" s="103">
        <f>VLOOKUP($A690+ROUND((COLUMN()-2)/24,5),АТС!$A$41:$F$784,4)+VLOOKUP($A690+ROUND((COLUMN()-2)/24,5),'Расчет сбытовых надбавок'!$B$1537:'Расчет сбытовых надбавок'!$G$2280,5)</f>
        <v>5.7299999999999995</v>
      </c>
      <c r="L690" s="103">
        <f>VLOOKUP($A690+ROUND((COLUMN()-2)/24,5),АТС!$A$41:$F$784,4)+VLOOKUP($A690+ROUND((COLUMN()-2)/24,5),'Расчет сбытовых надбавок'!$B$1537:'Расчет сбытовых надбавок'!$G$2280,5)</f>
        <v>410.42</v>
      </c>
      <c r="M690" s="103">
        <f>VLOOKUP($A690+ROUND((COLUMN()-2)/24,5),АТС!$A$41:$F$784,4)+VLOOKUP($A690+ROUND((COLUMN()-2)/24,5),'Расчет сбытовых надбавок'!$B$1537:'Расчет сбытовых надбавок'!$G$2280,5)</f>
        <v>54.97</v>
      </c>
      <c r="N690" s="103">
        <f>VLOOKUP($A690+ROUND((COLUMN()-2)/24,5),АТС!$A$41:$F$784,4)+VLOOKUP($A690+ROUND((COLUMN()-2)/24,5),'Расчет сбытовых надбавок'!$B$1537:'Расчет сбытовых надбавок'!$G$2280,5)</f>
        <v>11.11</v>
      </c>
      <c r="O690" s="103">
        <f>VLOOKUP($A690+ROUND((COLUMN()-2)/24,5),АТС!$A$41:$F$784,4)+VLOOKUP($A690+ROUND((COLUMN()-2)/24,5),'Расчет сбытовых надбавок'!$B$1537:'Расчет сбытовых надбавок'!$G$2280,5)</f>
        <v>31.970000000000002</v>
      </c>
      <c r="P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Q690" s="103">
        <f>VLOOKUP($A690+ROUND((COLUMN()-2)/24,5),АТС!$A$41:$F$784,4)+VLOOKUP($A690+ROUND((COLUMN()-2)/24,5),'Расчет сбытовых надбавок'!$B$1537:'Расчет сбытовых надбавок'!$G$2280,5)</f>
        <v>4.88</v>
      </c>
      <c r="R690" s="103">
        <f>VLOOKUP($A690+ROUND((COLUMN()-2)/24,5),АТС!$A$41:$F$784,4)+VLOOKUP($A690+ROUND((COLUMN()-2)/24,5),'Расчет сбытовых надбавок'!$B$1537:'Расчет сбытовых надбавок'!$G$2280,5)</f>
        <v>95.19</v>
      </c>
      <c r="S690" s="103">
        <f>VLOOKUP($A690+ROUND((COLUMN()-2)/24,5),АТС!$A$41:$F$784,4)+VLOOKUP($A690+ROUND((COLUMN()-2)/24,5),'Расчет сбытовых надбавок'!$B$1537:'Расчет сбытовых надбавок'!$G$2280,5)</f>
        <v>104.55</v>
      </c>
      <c r="T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03">
        <f>VLOOKUP($A690+ROUND((COLUMN()-2)/24,5),АТС!$A$41:$F$784,4)+VLOOKUP($A690+ROUND((COLUMN()-2)/24,5),'Расчет сбытовых надбавок'!$B$1537:'Расчет сбытовых надбавок'!$G$2280,5)</f>
        <v>246.19</v>
      </c>
      <c r="W690" s="103">
        <f>VLOOKUP($A690+ROUND((COLUMN()-2)/24,5),АТС!$A$41:$F$784,4)+VLOOKUP($A690+ROUND((COLUMN()-2)/24,5),'Расчет сбытовых надбавок'!$B$1537:'Расчет сбытовых надбавок'!$G$2280,5)</f>
        <v>325.82</v>
      </c>
      <c r="X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42355</v>
      </c>
      <c r="B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VLOOKUP($A691+ROUND((COLUMN()-2)/24,5),АТС!$A$41:$F$784,4)+VLOOKUP($A691+ROUND((COLUMN()-2)/24,5),'Расчет сбытовых надбавок'!$B$1537:'Расчет сбытовых надбавок'!$G$2280,5)</f>
        <v>146.81</v>
      </c>
      <c r="D691" s="103">
        <f>VLOOKUP($A691+ROUND((COLUMN()-2)/24,5),АТС!$A$41:$F$784,4)+VLOOKUP($A691+ROUND((COLUMN()-2)/24,5),'Расчет сбытовых надбавок'!$B$1537:'Расчет сбытовых надбавок'!$G$2280,5)</f>
        <v>143.74</v>
      </c>
      <c r="E691" s="103">
        <f>VLOOKUP($A691+ROUND((COLUMN()-2)/24,5),АТС!$A$41:$F$784,4)+VLOOKUP($A691+ROUND((COLUMN()-2)/24,5),'Расчет сбытовых надбавок'!$B$1537:'Расчет сбытовых надбавок'!$G$2280,5)</f>
        <v>8.14</v>
      </c>
      <c r="F691" s="103">
        <f>VLOOKUP($A691+ROUND((COLUMN()-2)/24,5),АТС!$A$41:$F$784,4)+VLOOKUP($A691+ROUND((COLUMN()-2)/24,5),'Расчет сбытовых надбавок'!$B$1537:'Расчет сбытовых надбавок'!$G$2280,5)</f>
        <v>163.66</v>
      </c>
      <c r="G691" s="103">
        <f>VLOOKUP($A691+ROUND((COLUMN()-2)/24,5),АТС!$A$41:$F$784,4)+VLOOKUP($A691+ROUND((COLUMN()-2)/24,5),'Расчет сбытовых надбавок'!$B$1537:'Расчет сбытовых надбавок'!$G$2280,5)</f>
        <v>179.47000000000003</v>
      </c>
      <c r="H691" s="103">
        <f>VLOOKUP($A691+ROUND((COLUMN()-2)/24,5),АТС!$A$41:$F$784,4)+VLOOKUP($A691+ROUND((COLUMN()-2)/24,5),'Расчет сбытовых надбавок'!$B$1537:'Расчет сбытовых надбавок'!$G$2280,5)</f>
        <v>94.85</v>
      </c>
      <c r="I691" s="103">
        <f>VLOOKUP($A691+ROUND((COLUMN()-2)/24,5),АТС!$A$41:$F$784,4)+VLOOKUP($A691+ROUND((COLUMN()-2)/24,5),'Расчет сбытовых надбавок'!$B$1537:'Расчет сбытовых надбавок'!$G$2280,5)</f>
        <v>312.05</v>
      </c>
      <c r="J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VLOOKUP($A691+ROUND((COLUMN()-2)/24,5),АТС!$A$41:$F$784,4)+VLOOKUP($A691+ROUND((COLUMN()-2)/24,5),'Расчет сбытовых надбавок'!$B$1537:'Расчет сбытовых надбавок'!$G$2280,5)</f>
        <v>10.57</v>
      </c>
      <c r="N691" s="103">
        <f>VLOOKUP($A691+ROUND((COLUMN()-2)/24,5),АТС!$A$41:$F$784,4)+VLOOKUP($A691+ROUND((COLUMN()-2)/24,5),'Расчет сбытовых надбавок'!$B$1537:'Расчет сбытовых надбавок'!$G$2280,5)</f>
        <v>28.1</v>
      </c>
      <c r="O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VLOOKUP($A691+ROUND((COLUMN()-2)/24,5),АТС!$A$41:$F$784,4)+VLOOKUP($A691+ROUND((COLUMN()-2)/24,5),'Расчет сбытовых надбавок'!$B$1537:'Расчет сбытовых надбавок'!$G$2280,5)</f>
        <v>86.52000000000001</v>
      </c>
      <c r="S691" s="103">
        <f>VLOOKUP($A691+ROUND((COLUMN()-2)/24,5),АТС!$A$41:$F$784,4)+VLOOKUP($A691+ROUND((COLUMN()-2)/24,5),'Расчет сбытовых надбавок'!$B$1537:'Расчет сбытовых надбавок'!$G$2280,5)</f>
        <v>43.120000000000005</v>
      </c>
      <c r="T691" s="103">
        <f>VLOOKUP($A691+ROUND((COLUMN()-2)/24,5),АТС!$A$41:$F$784,4)+VLOOKUP($A691+ROUND((COLUMN()-2)/24,5),'Расчет сбытовых надбавок'!$B$1537:'Расчет сбытовых надбавок'!$G$2280,5)</f>
        <v>16.38</v>
      </c>
      <c r="U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X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Y691" s="103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42356</v>
      </c>
      <c r="B692" s="103">
        <f>VLOOKUP($A692+ROUND((COLUMN()-2)/24,5),АТС!$A$41:$F$784,4)+VLOOKUP($A692+ROUND((COLUMN()-2)/24,5),'Расчет сбытовых надбавок'!$B$1537:'Расчет сбытовых надбавок'!$G$2280,5)</f>
        <v>219.57</v>
      </c>
      <c r="C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3">
        <f>VLOOKUP($A692+ROUND((COLUMN()-2)/24,5),АТС!$A$41:$F$784,4)+VLOOKUP($A692+ROUND((COLUMN()-2)/24,5),'Расчет сбытовых надбавок'!$B$1537:'Расчет сбытовых надбавок'!$G$2280,5)</f>
        <v>626.59</v>
      </c>
      <c r="G692" s="103">
        <f>VLOOKUP($A692+ROUND((COLUMN()-2)/24,5),АТС!$A$41:$F$784,4)+VLOOKUP($A692+ROUND((COLUMN()-2)/24,5),'Расчет сбытовых надбавок'!$B$1537:'Расчет сбытовых надбавок'!$G$2280,5)</f>
        <v>797.23</v>
      </c>
      <c r="H692" s="103">
        <f>VLOOKUP($A692+ROUND((COLUMN()-2)/24,5),АТС!$A$41:$F$784,4)+VLOOKUP($A692+ROUND((COLUMN()-2)/24,5),'Расчет сбытовых надбавок'!$B$1537:'Расчет сбытовых надбавок'!$G$2280,5)</f>
        <v>775.54000000000008</v>
      </c>
      <c r="I692" s="103">
        <f>VLOOKUP($A692+ROUND((COLUMN()-2)/24,5),АТС!$A$41:$F$784,4)+VLOOKUP($A692+ROUND((COLUMN()-2)/24,5),'Расчет сбытовых надбавок'!$B$1537:'Расчет сбытовых надбавок'!$G$2280,5)</f>
        <v>174.78</v>
      </c>
      <c r="J692" s="103">
        <f>VLOOKUP($A692+ROUND((COLUMN()-2)/24,5),АТС!$A$41:$F$784,4)+VLOOKUP($A692+ROUND((COLUMN()-2)/24,5),'Расчет сбытовых надбавок'!$B$1537:'Расчет сбытовых надбавок'!$G$2280,5)</f>
        <v>88.830000000000013</v>
      </c>
      <c r="K692" s="103">
        <f>VLOOKUP($A692+ROUND((COLUMN()-2)/24,5),АТС!$A$41:$F$784,4)+VLOOKUP($A692+ROUND((COLUMN()-2)/24,5),'Расчет сбытовых надбавок'!$B$1537:'Расчет сбытовых надбавок'!$G$2280,5)</f>
        <v>70.569999999999993</v>
      </c>
      <c r="L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O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VLOOKUP($A692+ROUND((COLUMN()-2)/24,5),АТС!$A$41:$F$784,4)+VLOOKUP($A692+ROUND((COLUMN()-2)/24,5),'Расчет сбытовых надбавок'!$B$1537:'Расчет сбытовых надбавок'!$G$2280,5)</f>
        <v>131.75</v>
      </c>
      <c r="S692" s="103">
        <f>VLOOKUP($A692+ROUND((COLUMN()-2)/24,5),АТС!$A$41:$F$784,4)+VLOOKUP($A692+ROUND((COLUMN()-2)/24,5),'Расчет сбытовых надбавок'!$B$1537:'Расчет сбытовых надбавок'!$G$2280,5)</f>
        <v>109.52</v>
      </c>
      <c r="T692" s="103">
        <f>VLOOKUP($A692+ROUND((COLUMN()-2)/24,5),АТС!$A$41:$F$784,4)+VLOOKUP($A692+ROUND((COLUMN()-2)/24,5),'Расчет сбытовых надбавок'!$B$1537:'Расчет сбытовых надбавок'!$G$2280,5)</f>
        <v>33.92</v>
      </c>
      <c r="U692" s="103">
        <f>VLOOKUP($A692+ROUND((COLUMN()-2)/24,5),АТС!$A$41:$F$784,4)+VLOOKUP($A692+ROUND((COLUMN()-2)/24,5),'Расчет сбытовых надбавок'!$B$1537:'Расчет сбытовых надбавок'!$G$2280,5)</f>
        <v>22.19</v>
      </c>
      <c r="V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Y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</row>
    <row r="693" spans="1:25" x14ac:dyDescent="0.2">
      <c r="A693" s="83">
        <f t="shared" si="18"/>
        <v>42357</v>
      </c>
      <c r="B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3">
        <f>VLOOKUP($A693+ROUND((COLUMN()-2)/24,5),АТС!$A$41:$F$784,4)+VLOOKUP($A693+ROUND((COLUMN()-2)/24,5),'Расчет сбытовых надбавок'!$B$1537:'Расчет сбытовых надбавок'!$G$2280,5)</f>
        <v>251.55</v>
      </c>
      <c r="E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03">
        <f>VLOOKUP($A693+ROUND((COLUMN()-2)/24,5),АТС!$A$41:$F$784,4)+VLOOKUP($A693+ROUND((COLUMN()-2)/24,5),'Расчет сбытовых надбавок'!$B$1537:'Расчет сбытовых надбавок'!$G$2280,5)</f>
        <v>231.92000000000002</v>
      </c>
      <c r="G693" s="103">
        <f>VLOOKUP($A693+ROUND((COLUMN()-2)/24,5),АТС!$A$41:$F$784,4)+VLOOKUP($A693+ROUND((COLUMN()-2)/24,5),'Расчет сбытовых надбавок'!$B$1537:'Расчет сбытовых надбавок'!$G$2280,5)</f>
        <v>1084.76</v>
      </c>
      <c r="H693" s="103">
        <f>VLOOKUP($A693+ROUND((COLUMN()-2)/24,5),АТС!$A$41:$F$784,4)+VLOOKUP($A693+ROUND((COLUMN()-2)/24,5),'Расчет сбытовых надбавок'!$B$1537:'Расчет сбытовых надбавок'!$G$2280,5)</f>
        <v>826.09999999999991</v>
      </c>
      <c r="I693" s="103">
        <f>VLOOKUP($A693+ROUND((COLUMN()-2)/24,5),АТС!$A$41:$F$784,4)+VLOOKUP($A693+ROUND((COLUMN()-2)/24,5),'Расчет сбытовых надбавок'!$B$1537:'Расчет сбытовых надбавок'!$G$2280,5)</f>
        <v>281.36</v>
      </c>
      <c r="J693" s="103">
        <f>VLOOKUP($A693+ROUND((COLUMN()-2)/24,5),АТС!$A$41:$F$784,4)+VLOOKUP($A693+ROUND((COLUMN()-2)/24,5),'Расчет сбытовых надбавок'!$B$1537:'Расчет сбытовых надбавок'!$G$2280,5)</f>
        <v>124.44999999999999</v>
      </c>
      <c r="K693" s="103">
        <f>VLOOKUP($A693+ROUND((COLUMN()-2)/24,5),АТС!$A$41:$F$784,4)+VLOOKUP($A693+ROUND((COLUMN()-2)/24,5),'Расчет сбытовых надбавок'!$B$1537:'Расчет сбытовых надбавок'!$G$2280,5)</f>
        <v>77.320000000000007</v>
      </c>
      <c r="L693" s="103">
        <f>VLOOKUP($A693+ROUND((COLUMN()-2)/24,5),АТС!$A$41:$F$784,4)+VLOOKUP($A693+ROUND((COLUMN()-2)/24,5),'Расчет сбытовых надбавок'!$B$1537:'Расчет сбытовых надбавок'!$G$2280,5)</f>
        <v>43.99</v>
      </c>
      <c r="M693" s="103">
        <f>VLOOKUP($A693+ROUND((COLUMN()-2)/24,5),АТС!$A$41:$F$784,4)+VLOOKUP($A693+ROUND((COLUMN()-2)/24,5),'Расчет сбытовых надбавок'!$B$1537:'Расчет сбытовых надбавок'!$G$2280,5)</f>
        <v>29.759999999999998</v>
      </c>
      <c r="N693" s="103">
        <f>VLOOKUP($A693+ROUND((COLUMN()-2)/24,5),АТС!$A$41:$F$784,4)+VLOOKUP($A693+ROUND((COLUMN()-2)/24,5),'Расчет сбытовых надбавок'!$B$1537:'Расчет сбытовых надбавок'!$G$2280,5)</f>
        <v>60.580000000000005</v>
      </c>
      <c r="O693" s="103">
        <f>VLOOKUP($A693+ROUND((COLUMN()-2)/24,5),АТС!$A$41:$F$784,4)+VLOOKUP($A693+ROUND((COLUMN()-2)/24,5),'Расчет сбытовых надбавок'!$B$1537:'Расчет сбытовых надбавок'!$G$2280,5)</f>
        <v>58.489999999999995</v>
      </c>
      <c r="P693" s="103">
        <f>VLOOKUP($A693+ROUND((COLUMN()-2)/24,5),АТС!$A$41:$F$784,4)+VLOOKUP($A693+ROUND((COLUMN()-2)/24,5),'Расчет сбытовых надбавок'!$B$1537:'Расчет сбытовых надбавок'!$G$2280,5)</f>
        <v>65.039999999999992</v>
      </c>
      <c r="Q693" s="103">
        <f>VLOOKUP($A693+ROUND((COLUMN()-2)/24,5),АТС!$A$41:$F$784,4)+VLOOKUP($A693+ROUND((COLUMN()-2)/24,5),'Расчет сбытовых надбавок'!$B$1537:'Расчет сбытовых надбавок'!$G$2280,5)</f>
        <v>110.32</v>
      </c>
      <c r="R693" s="103">
        <f>VLOOKUP($A693+ROUND((COLUMN()-2)/24,5),АТС!$A$41:$F$784,4)+VLOOKUP($A693+ROUND((COLUMN()-2)/24,5),'Расчет сбытовых надбавок'!$B$1537:'Расчет сбытовых надбавок'!$G$2280,5)</f>
        <v>261.55</v>
      </c>
      <c r="S693" s="103">
        <f>VLOOKUP($A693+ROUND((COLUMN()-2)/24,5),АТС!$A$41:$F$784,4)+VLOOKUP($A693+ROUND((COLUMN()-2)/24,5),'Расчет сбытовых надбавок'!$B$1537:'Расчет сбытовых надбавок'!$G$2280,5)</f>
        <v>491.39</v>
      </c>
      <c r="T693" s="103">
        <f>VLOOKUP($A693+ROUND((COLUMN()-2)/24,5),АТС!$A$41:$F$784,4)+VLOOKUP($A693+ROUND((COLUMN()-2)/24,5),'Расчет сбытовых надбавок'!$B$1537:'Расчет сбытовых надбавок'!$G$2280,5)</f>
        <v>562.04999999999995</v>
      </c>
      <c r="U693" s="103">
        <f>VLOOKUP($A693+ROUND((COLUMN()-2)/24,5),АТС!$A$41:$F$784,4)+VLOOKUP($A693+ROUND((COLUMN()-2)/24,5),'Расчет сбытовых надбавок'!$B$1537:'Расчет сбытовых надбавок'!$G$2280,5)</f>
        <v>330.89</v>
      </c>
      <c r="V693" s="103">
        <f>VLOOKUP($A693+ROUND((COLUMN()-2)/24,5),АТС!$A$41:$F$784,4)+VLOOKUP($A693+ROUND((COLUMN()-2)/24,5),'Расчет сбытовых надбавок'!$B$1537:'Расчет сбытовых надбавок'!$G$2280,5)</f>
        <v>359.29999999999995</v>
      </c>
      <c r="W693" s="103">
        <f>VLOOKUP($A693+ROUND((COLUMN()-2)/24,5),АТС!$A$41:$F$784,4)+VLOOKUP($A693+ROUND((COLUMN()-2)/24,5),'Расчет сбытовых надбавок'!$B$1537:'Расчет сбытовых надбавок'!$G$2280,5)</f>
        <v>6.43</v>
      </c>
      <c r="X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3">
        <f t="shared" si="18"/>
        <v>42358</v>
      </c>
      <c r="B694" s="103">
        <f>VLOOKUP($A694+ROUND((COLUMN()-2)/24,5),АТС!$A$41:$F$784,4)+VLOOKUP($A694+ROUND((COLUMN()-2)/24,5),'Расчет сбытовых надбавок'!$B$1537:'Расчет сбытовых надбавок'!$G$2280,5)</f>
        <v>122.59</v>
      </c>
      <c r="C694" s="103">
        <f>VLOOKUP($A694+ROUND((COLUMN()-2)/24,5),АТС!$A$41:$F$784,4)+VLOOKUP($A694+ROUND((COLUMN()-2)/24,5),'Расчет сбытовых надбавок'!$B$1537:'Расчет сбытовых надбавок'!$G$2280,5)</f>
        <v>506.1</v>
      </c>
      <c r="D694" s="103">
        <f>VLOOKUP($A694+ROUND((COLUMN()-2)/24,5),АТС!$A$41:$F$784,4)+VLOOKUP($A694+ROUND((COLUMN()-2)/24,5),'Расчет сбытовых надбавок'!$B$1537:'Расчет сбытовых надбавок'!$G$2280,5)</f>
        <v>20.37</v>
      </c>
      <c r="E694" s="103">
        <f>VLOOKUP($A694+ROUND((COLUMN()-2)/24,5),АТС!$A$41:$F$784,4)+VLOOKUP($A694+ROUND((COLUMN()-2)/24,5),'Расчет сбытовых надбавок'!$B$1537:'Расчет сбытовых надбавок'!$G$2280,5)</f>
        <v>29.33</v>
      </c>
      <c r="F694" s="103">
        <f>VLOOKUP($A694+ROUND((COLUMN()-2)/24,5),АТС!$A$41:$F$784,4)+VLOOKUP($A694+ROUND((COLUMN()-2)/24,5),'Расчет сбытовых надбавок'!$B$1537:'Расчет сбытовых надбавок'!$G$2280,5)</f>
        <v>312.46000000000004</v>
      </c>
      <c r="G694" s="103">
        <f>VLOOKUP($A694+ROUND((COLUMN()-2)/24,5),АТС!$A$41:$F$784,4)+VLOOKUP($A694+ROUND((COLUMN()-2)/24,5),'Расчет сбытовых надбавок'!$B$1537:'Расчет сбытовых надбавок'!$G$2280,5)</f>
        <v>969.24</v>
      </c>
      <c r="H694" s="103">
        <f>VLOOKUP($A694+ROUND((COLUMN()-2)/24,5),АТС!$A$41:$F$784,4)+VLOOKUP($A694+ROUND((COLUMN()-2)/24,5),'Расчет сбытовых надбавок'!$B$1537:'Расчет сбытовых надбавок'!$G$2280,5)</f>
        <v>764.86</v>
      </c>
      <c r="I694" s="103">
        <f>VLOOKUP($A694+ROUND((COLUMN()-2)/24,5),АТС!$A$41:$F$784,4)+VLOOKUP($A694+ROUND((COLUMN()-2)/24,5),'Расчет сбытовых надбавок'!$B$1537:'Расчет сбытовых надбавок'!$G$2280,5)</f>
        <v>832.63</v>
      </c>
      <c r="J694" s="103">
        <f>VLOOKUP($A694+ROUND((COLUMN()-2)/24,5),АТС!$A$41:$F$784,4)+VLOOKUP($A694+ROUND((COLUMN()-2)/24,5),'Расчет сбытовых надбавок'!$B$1537:'Расчет сбытовых надбавок'!$G$2280,5)</f>
        <v>183.07999999999998</v>
      </c>
      <c r="K694" s="103">
        <f>VLOOKUP($A694+ROUND((COLUMN()-2)/24,5),АТС!$A$41:$F$784,4)+VLOOKUP($A694+ROUND((COLUMN()-2)/24,5),'Расчет сбытовых надбавок'!$B$1537:'Расчет сбытовых надбавок'!$G$2280,5)</f>
        <v>39.020000000000003</v>
      </c>
      <c r="L694" s="103">
        <f>VLOOKUP($A694+ROUND((COLUMN()-2)/24,5),АТС!$A$41:$F$784,4)+VLOOKUP($A694+ROUND((COLUMN()-2)/24,5),'Расчет сбытовых надбавок'!$B$1537:'Расчет сбытовых надбавок'!$G$2280,5)</f>
        <v>58.57</v>
      </c>
      <c r="M694" s="103">
        <f>VLOOKUP($A694+ROUND((COLUMN()-2)/24,5),АТС!$A$41:$F$784,4)+VLOOKUP($A694+ROUND((COLUMN()-2)/24,5),'Расчет сбытовых надбавок'!$B$1537:'Расчет сбытовых надбавок'!$G$2280,5)</f>
        <v>45.8</v>
      </c>
      <c r="N694" s="103">
        <f>VLOOKUP($A694+ROUND((COLUMN()-2)/24,5),АТС!$A$41:$F$784,4)+VLOOKUP($A694+ROUND((COLUMN()-2)/24,5),'Расчет сбытовых надбавок'!$B$1537:'Расчет сбытовых надбавок'!$G$2280,5)</f>
        <v>33.880000000000003</v>
      </c>
      <c r="O694" s="103">
        <f>VLOOKUP($A694+ROUND((COLUMN()-2)/24,5),АТС!$A$41:$F$784,4)+VLOOKUP($A694+ROUND((COLUMN()-2)/24,5),'Расчет сбытовых надбавок'!$B$1537:'Расчет сбытовых надбавок'!$G$2280,5)</f>
        <v>34.94</v>
      </c>
      <c r="P694" s="103">
        <f>VLOOKUP($A694+ROUND((COLUMN()-2)/24,5),АТС!$A$41:$F$784,4)+VLOOKUP($A694+ROUND((COLUMN()-2)/24,5),'Расчет сбытовых надбавок'!$B$1537:'Расчет сбытовых надбавок'!$G$2280,5)</f>
        <v>119.89</v>
      </c>
      <c r="Q694" s="103">
        <f>VLOOKUP($A694+ROUND((COLUMN()-2)/24,5),АТС!$A$41:$F$784,4)+VLOOKUP($A694+ROUND((COLUMN()-2)/24,5),'Расчет сбытовых надбавок'!$B$1537:'Расчет сбытовых надбавок'!$G$2280,5)</f>
        <v>59.989999999999995</v>
      </c>
      <c r="R694" s="103">
        <f>VLOOKUP($A694+ROUND((COLUMN()-2)/24,5),АТС!$A$41:$F$784,4)+VLOOKUP($A694+ROUND((COLUMN()-2)/24,5),'Расчет сбытовых надбавок'!$B$1537:'Расчет сбытовых надбавок'!$G$2280,5)</f>
        <v>316.7</v>
      </c>
      <c r="S694" s="103">
        <f>VLOOKUP($A694+ROUND((COLUMN()-2)/24,5),АТС!$A$41:$F$784,4)+VLOOKUP($A694+ROUND((COLUMN()-2)/24,5),'Расчет сбытовых надбавок'!$B$1537:'Расчет сбытовых надбавок'!$G$2280,5)</f>
        <v>353.91</v>
      </c>
      <c r="T694" s="103">
        <f>VLOOKUP($A694+ROUND((COLUMN()-2)/24,5),АТС!$A$41:$F$784,4)+VLOOKUP($A694+ROUND((COLUMN()-2)/24,5),'Расчет сбытовых надбавок'!$B$1537:'Расчет сбытовых надбавок'!$G$2280,5)</f>
        <v>456.01</v>
      </c>
      <c r="U694" s="103">
        <f>VLOOKUP($A694+ROUND((COLUMN()-2)/24,5),АТС!$A$41:$F$784,4)+VLOOKUP($A694+ROUND((COLUMN()-2)/24,5),'Расчет сбытовых надбавок'!$B$1537:'Расчет сбытовых надбавок'!$G$2280,5)</f>
        <v>0.04</v>
      </c>
      <c r="V694" s="103">
        <f>VLOOKUP($A694+ROUND((COLUMN()-2)/24,5),АТС!$A$41:$F$784,4)+VLOOKUP($A694+ROUND((COLUMN()-2)/24,5),'Расчет сбытовых надбавок'!$B$1537:'Расчет сбытовых надбавок'!$G$2280,5)</f>
        <v>110.57000000000001</v>
      </c>
      <c r="W694" s="103">
        <f>VLOOKUP($A694+ROUND((COLUMN()-2)/24,5),АТС!$A$41:$F$784,4)+VLOOKUP($A694+ROUND((COLUMN()-2)/24,5),'Расчет сбытовых надбавок'!$B$1537:'Расчет сбытовых надбавок'!$G$2280,5)</f>
        <v>32.700000000000003</v>
      </c>
      <c r="X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3">
        <f>VLOOKUP($A694+ROUND((COLUMN()-2)/24,5),АТС!$A$41:$F$784,4)+VLOOKUP($A694+ROUND((COLUMN()-2)/24,5),'Расчет сбытовых надбавок'!$B$1537:'Расчет сбытовых надбавок'!$G$2280,5)</f>
        <v>56.29</v>
      </c>
    </row>
    <row r="695" spans="1:25" x14ac:dyDescent="0.2">
      <c r="A695" s="83">
        <f t="shared" si="18"/>
        <v>42359</v>
      </c>
      <c r="B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D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VLOOKUP($A695+ROUND((COLUMN()-2)/24,5),АТС!$A$41:$F$784,4)+VLOOKUP($A695+ROUND((COLUMN()-2)/24,5),'Расчет сбытовых надбавок'!$B$1537:'Расчет сбытовых надбавок'!$G$2280,5)</f>
        <v>45.410000000000004</v>
      </c>
      <c r="G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3">
        <f>VLOOKUP($A695+ROUND((COLUMN()-2)/24,5),АТС!$A$41:$F$784,4)+VLOOKUP($A695+ROUND((COLUMN()-2)/24,5),'Расчет сбытовых надбавок'!$B$1537:'Расчет сбытовых надбавок'!$G$2280,5)</f>
        <v>497.82000000000005</v>
      </c>
      <c r="I695" s="103">
        <f>VLOOKUP($A695+ROUND((COLUMN()-2)/24,5),АТС!$A$41:$F$784,4)+VLOOKUP($A695+ROUND((COLUMN()-2)/24,5),'Расчет сбытовых надбавок'!$B$1537:'Расчет сбытовых надбавок'!$G$2280,5)</f>
        <v>21.32</v>
      </c>
      <c r="J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03">
        <f>VLOOKUP($A695+ROUND((COLUMN()-2)/24,5),АТС!$A$41:$F$784,4)+VLOOKUP($A695+ROUND((COLUMN()-2)/24,5),'Расчет сбытовых надбавок'!$B$1537:'Расчет сбытовых надбавок'!$G$2280,5)</f>
        <v>46.41</v>
      </c>
      <c r="L695" s="103">
        <f>VLOOKUP($A695+ROUND((COLUMN()-2)/24,5),АТС!$A$41:$F$784,4)+VLOOKUP($A695+ROUND((COLUMN()-2)/24,5),'Расчет сбытовых надбавок'!$B$1537:'Расчет сбытовых надбавок'!$G$2280,5)</f>
        <v>50.05</v>
      </c>
      <c r="M695" s="103">
        <f>VLOOKUP($A695+ROUND((COLUMN()-2)/24,5),АТС!$A$41:$F$784,4)+VLOOKUP($A695+ROUND((COLUMN()-2)/24,5),'Расчет сбытовых надбавок'!$B$1537:'Расчет сбытовых надбавок'!$G$2280,5)</f>
        <v>46.19</v>
      </c>
      <c r="N695" s="103">
        <f>VLOOKUP($A695+ROUND((COLUMN()-2)/24,5),АТС!$A$41:$F$784,4)+VLOOKUP($A695+ROUND((COLUMN()-2)/24,5),'Расчет сбытовых надбавок'!$B$1537:'Расчет сбытовых надбавок'!$G$2280,5)</f>
        <v>24.86</v>
      </c>
      <c r="O695" s="103">
        <f>VLOOKUP($A695+ROUND((COLUMN()-2)/24,5),АТС!$A$41:$F$784,4)+VLOOKUP($A695+ROUND((COLUMN()-2)/24,5),'Расчет сбытовых надбавок'!$B$1537:'Расчет сбытовых надбавок'!$G$2280,5)</f>
        <v>40.17</v>
      </c>
      <c r="P695" s="103">
        <f>VLOOKUP($A695+ROUND((COLUMN()-2)/24,5),АТС!$A$41:$F$784,4)+VLOOKUP($A695+ROUND((COLUMN()-2)/24,5),'Расчет сбытовых надбавок'!$B$1537:'Расчет сбытовых надбавок'!$G$2280,5)</f>
        <v>55.02</v>
      </c>
      <c r="Q695" s="103">
        <f>VLOOKUP($A695+ROUND((COLUMN()-2)/24,5),АТС!$A$41:$F$784,4)+VLOOKUP($A695+ROUND((COLUMN()-2)/24,5),'Расчет сбытовых надбавок'!$B$1537:'Расчет сбытовых надбавок'!$G$2280,5)</f>
        <v>328.39</v>
      </c>
      <c r="R695" s="103">
        <f>VLOOKUP($A695+ROUND((COLUMN()-2)/24,5),АТС!$A$41:$F$784,4)+VLOOKUP($A695+ROUND((COLUMN()-2)/24,5),'Расчет сбытовых надбавок'!$B$1537:'Расчет сбытовых надбавок'!$G$2280,5)</f>
        <v>99.59</v>
      </c>
      <c r="S695" s="103">
        <f>VLOOKUP($A695+ROUND((COLUMN()-2)/24,5),АТС!$A$41:$F$784,4)+VLOOKUP($A695+ROUND((COLUMN()-2)/24,5),'Расчет сбытовых надбавок'!$B$1537:'Расчет сбытовых надбавок'!$G$2280,5)</f>
        <v>12.389999999999999</v>
      </c>
      <c r="T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V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3">
        <f>VLOOKUP($A695+ROUND((COLUMN()-2)/24,5),АТС!$A$41:$F$784,4)+VLOOKUP($A695+ROUND((COLUMN()-2)/24,5),'Расчет сбытовых надбавок'!$B$1537:'Расчет сбытовых надбавок'!$G$2280,5)</f>
        <v>0.01</v>
      </c>
      <c r="X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3">
        <f t="shared" si="18"/>
        <v>42360</v>
      </c>
      <c r="B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3">
        <f>VLOOKUP($A696+ROUND((COLUMN()-2)/24,5),АТС!$A$41:$F$784,4)+VLOOKUP($A696+ROUND((COLUMN()-2)/24,5),'Расчет сбытовых надбавок'!$B$1537:'Расчет сбытовых надбавок'!$G$2280,5)</f>
        <v>17.43</v>
      </c>
      <c r="H696" s="103">
        <f>VLOOKUP($A696+ROUND((COLUMN()-2)/24,5),АТС!$A$41:$F$784,4)+VLOOKUP($A696+ROUND((COLUMN()-2)/24,5),'Расчет сбытовых надбавок'!$B$1537:'Расчет сбытовых надбавок'!$G$2280,5)</f>
        <v>573.91</v>
      </c>
      <c r="I696" s="103">
        <f>VLOOKUP($A696+ROUND((COLUMN()-2)/24,5),АТС!$A$41:$F$784,4)+VLOOKUP($A696+ROUND((COLUMN()-2)/24,5),'Расчет сбытовых надбавок'!$B$1537:'Расчет сбытовых надбавок'!$G$2280,5)</f>
        <v>194.31</v>
      </c>
      <c r="J696" s="103">
        <f>VLOOKUP($A696+ROUND((COLUMN()-2)/24,5),АТС!$A$41:$F$784,4)+VLOOKUP($A696+ROUND((COLUMN()-2)/24,5),'Расчет сбытовых надбавок'!$B$1537:'Расчет сбытовых надбавок'!$G$2280,5)</f>
        <v>158.07</v>
      </c>
      <c r="K696" s="103">
        <f>VLOOKUP($A696+ROUND((COLUMN()-2)/24,5),АТС!$A$41:$F$784,4)+VLOOKUP($A696+ROUND((COLUMN()-2)/24,5),'Расчет сбытовых надбавок'!$B$1537:'Расчет сбытовых надбавок'!$G$2280,5)</f>
        <v>135.38</v>
      </c>
      <c r="L696" s="103">
        <f>VLOOKUP($A696+ROUND((COLUMN()-2)/24,5),АТС!$A$41:$F$784,4)+VLOOKUP($A696+ROUND((COLUMN()-2)/24,5),'Расчет сбытовых надбавок'!$B$1537:'Расчет сбытовых надбавок'!$G$2280,5)</f>
        <v>137.19</v>
      </c>
      <c r="M696" s="103">
        <f>VLOOKUP($A696+ROUND((COLUMN()-2)/24,5),АТС!$A$41:$F$784,4)+VLOOKUP($A696+ROUND((COLUMN()-2)/24,5),'Расчет сбытовых надбавок'!$B$1537:'Расчет сбытовых надбавок'!$G$2280,5)</f>
        <v>127.58000000000001</v>
      </c>
      <c r="N696" s="103">
        <f>VLOOKUP($A696+ROUND((COLUMN()-2)/24,5),АТС!$A$41:$F$784,4)+VLOOKUP($A696+ROUND((COLUMN()-2)/24,5),'Расчет сбытовых надбавок'!$B$1537:'Расчет сбытовых надбавок'!$G$2280,5)</f>
        <v>115.27</v>
      </c>
      <c r="O696" s="103">
        <f>VLOOKUP($A696+ROUND((COLUMN()-2)/24,5),АТС!$A$41:$F$784,4)+VLOOKUP($A696+ROUND((COLUMN()-2)/24,5),'Расчет сбытовых надбавок'!$B$1537:'Расчет сбытовых надбавок'!$G$2280,5)</f>
        <v>132.92000000000002</v>
      </c>
      <c r="P696" s="103">
        <f>VLOOKUP($A696+ROUND((COLUMN()-2)/24,5),АТС!$A$41:$F$784,4)+VLOOKUP($A696+ROUND((COLUMN()-2)/24,5),'Расчет сбытовых надбавок'!$B$1537:'Расчет сбытовых надбавок'!$G$2280,5)</f>
        <v>75.38</v>
      </c>
      <c r="Q696" s="103">
        <f>VLOOKUP($A696+ROUND((COLUMN()-2)/24,5),АТС!$A$41:$F$784,4)+VLOOKUP($A696+ROUND((COLUMN()-2)/24,5),'Расчет сбытовых надбавок'!$B$1537:'Расчет сбытовых надбавок'!$G$2280,5)</f>
        <v>77.13</v>
      </c>
      <c r="R696" s="103">
        <f>VLOOKUP($A696+ROUND((COLUMN()-2)/24,5),АТС!$A$41:$F$784,4)+VLOOKUP($A696+ROUND((COLUMN()-2)/24,5),'Расчет сбытовых надбавок'!$B$1537:'Расчет сбытовых надбавок'!$G$2280,5)</f>
        <v>129.41</v>
      </c>
      <c r="S696" s="103">
        <f>VLOOKUP($A696+ROUND((COLUMN()-2)/24,5),АТС!$A$41:$F$784,4)+VLOOKUP($A696+ROUND((COLUMN()-2)/24,5),'Расчет сбытовых надбавок'!$B$1537:'Расчет сбытовых надбавок'!$G$2280,5)</f>
        <v>71.150000000000006</v>
      </c>
      <c r="T696" s="103">
        <f>VLOOKUP($A696+ROUND((COLUMN()-2)/24,5),АТС!$A$41:$F$784,4)+VLOOKUP($A696+ROUND((COLUMN()-2)/24,5),'Расчет сбытовых надбавок'!$B$1537:'Расчет сбытовых надбавок'!$G$2280,5)</f>
        <v>30.259999999999998</v>
      </c>
      <c r="U696" s="103">
        <f>VLOOKUP($A696+ROUND((COLUMN()-2)/24,5),АТС!$A$41:$F$784,4)+VLOOKUP($A696+ROUND((COLUMN()-2)/24,5),'Расчет сбытовых надбавок'!$B$1537:'Расчет сбытовых надбавок'!$G$2280,5)</f>
        <v>12.420000000000002</v>
      </c>
      <c r="V696" s="103">
        <f>VLOOKUP($A696+ROUND((COLUMN()-2)/24,5),АТС!$A$41:$F$784,4)+VLOOKUP($A696+ROUND((COLUMN()-2)/24,5),'Расчет сбытовых надбавок'!$B$1537:'Расчет сбытовых надбавок'!$G$2280,5)</f>
        <v>29.770000000000003</v>
      </c>
      <c r="W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3">
        <f>VLOOKUP($A696+ROUND((COLUMN()-2)/24,5),АТС!$A$41:$F$784,4)+VLOOKUP($A696+ROUND((COLUMN()-2)/24,5),'Расчет сбытовых надбавок'!$B$1537:'Расчет сбытовых надбавок'!$G$2280,5)</f>
        <v>264.78000000000003</v>
      </c>
    </row>
    <row r="697" spans="1:25" x14ac:dyDescent="0.2">
      <c r="A697" s="83">
        <f t="shared" si="18"/>
        <v>42361</v>
      </c>
      <c r="B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D697" s="103">
        <f>VLOOKUP($A697+ROUND((COLUMN()-2)/24,5),АТС!$A$41:$F$784,4)+VLOOKUP($A697+ROUND((COLUMN()-2)/24,5),'Расчет сбытовых надбавок'!$B$1537:'Расчет сбытовых надбавок'!$G$2280,5)</f>
        <v>71.540000000000006</v>
      </c>
      <c r="E697" s="103">
        <f>VLOOKUP($A697+ROUND((COLUMN()-2)/24,5),АТС!$A$41:$F$784,4)+VLOOKUP($A697+ROUND((COLUMN()-2)/24,5),'Расчет сбытовых надбавок'!$B$1537:'Расчет сбытовых надбавок'!$G$2280,5)</f>
        <v>92.71</v>
      </c>
      <c r="F697" s="103">
        <f>VLOOKUP($A697+ROUND((COLUMN()-2)/24,5),АТС!$A$41:$F$784,4)+VLOOKUP($A697+ROUND((COLUMN()-2)/24,5),'Расчет сбытовых надбавок'!$B$1537:'Расчет сбытовых надбавок'!$G$2280,5)</f>
        <v>145.31</v>
      </c>
      <c r="G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H697" s="103">
        <f>VLOOKUP($A697+ROUND((COLUMN()-2)/24,5),АТС!$A$41:$F$784,4)+VLOOKUP($A697+ROUND((COLUMN()-2)/24,5),'Расчет сбытовых надбавок'!$B$1537:'Расчет сбытовых надбавок'!$G$2280,5)</f>
        <v>645.58999999999992</v>
      </c>
      <c r="I697" s="103">
        <f>VLOOKUP($A697+ROUND((COLUMN()-2)/24,5),АТС!$A$41:$F$784,4)+VLOOKUP($A697+ROUND((COLUMN()-2)/24,5),'Расчет сбытовых надбавок'!$B$1537:'Расчет сбытовых надбавок'!$G$2280,5)</f>
        <v>189.26999999999998</v>
      </c>
      <c r="J697" s="103">
        <f>VLOOKUP($A697+ROUND((COLUMN()-2)/24,5),АТС!$A$41:$F$784,4)+VLOOKUP($A697+ROUND((COLUMN()-2)/24,5),'Расчет сбытовых надбавок'!$B$1537:'Расчет сбытовых надбавок'!$G$2280,5)</f>
        <v>96.449999999999989</v>
      </c>
      <c r="K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N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3">
        <f>VLOOKUP($A697+ROUND((COLUMN()-2)/24,5),АТС!$A$41:$F$784,4)+VLOOKUP($A697+ROUND((COLUMN()-2)/24,5),'Расчет сбытовых надбавок'!$B$1537:'Расчет сбытовых надбавок'!$G$2280,5)</f>
        <v>17.98</v>
      </c>
      <c r="P697" s="103">
        <f>VLOOKUP($A697+ROUND((COLUMN()-2)/24,5),АТС!$A$41:$F$784,4)+VLOOKUP($A697+ROUND((COLUMN()-2)/24,5),'Расчет сбытовых надбавок'!$B$1537:'Расчет сбытовых надбавок'!$G$2280,5)</f>
        <v>17.03</v>
      </c>
      <c r="Q697" s="103">
        <f>VLOOKUP($A697+ROUND((COLUMN()-2)/24,5),АТС!$A$41:$F$784,4)+VLOOKUP($A697+ROUND((COLUMN()-2)/24,5),'Расчет сбытовых надбавок'!$B$1537:'Расчет сбытовых надбавок'!$G$2280,5)</f>
        <v>3.78</v>
      </c>
      <c r="R697" s="103">
        <f>VLOOKUP($A697+ROUND((COLUMN()-2)/24,5),АТС!$A$41:$F$784,4)+VLOOKUP($A697+ROUND((COLUMN()-2)/24,5),'Расчет сбытовых надбавок'!$B$1537:'Расчет сбытовых надбавок'!$G$2280,5)</f>
        <v>123.13</v>
      </c>
      <c r="S697" s="103">
        <f>VLOOKUP($A697+ROUND((COLUMN()-2)/24,5),АТС!$A$41:$F$784,4)+VLOOKUP($A697+ROUND((COLUMN()-2)/24,5),'Расчет сбытовых надбавок'!$B$1537:'Расчет сбытовых надбавок'!$G$2280,5)</f>
        <v>70.33</v>
      </c>
      <c r="T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V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</row>
    <row r="698" spans="1:25" x14ac:dyDescent="0.2">
      <c r="A698" s="83">
        <f t="shared" si="18"/>
        <v>42362</v>
      </c>
      <c r="B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H698" s="103">
        <f>VLOOKUP($A698+ROUND((COLUMN()-2)/24,5),АТС!$A$41:$F$784,4)+VLOOKUP($A698+ROUND((COLUMN()-2)/24,5),'Расчет сбытовых надбавок'!$B$1537:'Расчет сбытовых надбавок'!$G$2280,5)</f>
        <v>337.15</v>
      </c>
      <c r="I698" s="103">
        <f>VLOOKUP($A698+ROUND((COLUMN()-2)/24,5),АТС!$A$41:$F$784,4)+VLOOKUP($A698+ROUND((COLUMN()-2)/24,5),'Расчет сбытовых надбавок'!$B$1537:'Расчет сбытовых надбавок'!$G$2280,5)</f>
        <v>88.63</v>
      </c>
      <c r="J698" s="103">
        <f>VLOOKUP($A698+ROUND((COLUMN()-2)/24,5),АТС!$A$41:$F$784,4)+VLOOKUP($A698+ROUND((COLUMN()-2)/24,5),'Расчет сбытовых надбавок'!$B$1537:'Расчет сбытовых надбавок'!$G$2280,5)</f>
        <v>11.01</v>
      </c>
      <c r="K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L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R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3">
        <f>VLOOKUP($A698+ROUND((COLUMN()-2)/24,5),АТС!$A$41:$F$784,4)+VLOOKUP($A698+ROUND((COLUMN()-2)/24,5),'Расчет сбытовых надбавок'!$B$1537:'Расчет сбытовых надбавок'!$G$2280,5)</f>
        <v>67.929999999999993</v>
      </c>
      <c r="T698" s="103">
        <f>VLOOKUP($A698+ROUND((COLUMN()-2)/24,5),АТС!$A$41:$F$784,4)+VLOOKUP($A698+ROUND((COLUMN()-2)/24,5),'Расчет сбытовых надбавок'!$B$1537:'Расчет сбытовых надбавок'!$G$2280,5)</f>
        <v>61.41</v>
      </c>
      <c r="U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X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42363</v>
      </c>
      <c r="B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VLOOKUP($A699+ROUND((COLUMN()-2)/24,5),АТС!$A$41:$F$784,4)+VLOOKUP($A699+ROUND((COLUMN()-2)/24,5),'Расчет сбытовых надбавок'!$B$1537:'Расчет сбытовых надбавок'!$G$2280,5)</f>
        <v>20.52</v>
      </c>
      <c r="G699" s="103">
        <f>VLOOKUP($A699+ROUND((COLUMN()-2)/24,5),АТС!$A$41:$F$784,4)+VLOOKUP($A699+ROUND((COLUMN()-2)/24,5),'Расчет сбытовых надбавок'!$B$1537:'Расчет сбытовых надбавок'!$G$2280,5)</f>
        <v>143.97</v>
      </c>
      <c r="H699" s="103">
        <f>VLOOKUP($A699+ROUND((COLUMN()-2)/24,5),АТС!$A$41:$F$784,4)+VLOOKUP($A699+ROUND((COLUMN()-2)/24,5),'Расчет сбытовых надбавок'!$B$1537:'Расчет сбытовых надбавок'!$G$2280,5)</f>
        <v>288.91999999999996</v>
      </c>
      <c r="I699" s="103">
        <f>VLOOKUP($A699+ROUND((COLUMN()-2)/24,5),АТС!$A$41:$F$784,4)+VLOOKUP($A699+ROUND((COLUMN()-2)/24,5),'Расчет сбытовых надбавок'!$B$1537:'Расчет сбытовых надбавок'!$G$2280,5)</f>
        <v>160.43</v>
      </c>
      <c r="J699" s="103">
        <f>VLOOKUP($A699+ROUND((COLUMN()-2)/24,5),АТС!$A$41:$F$784,4)+VLOOKUP($A699+ROUND((COLUMN()-2)/24,5),'Расчет сбытовых надбавок'!$B$1537:'Расчет сбытовых надбавок'!$G$2280,5)</f>
        <v>0.72</v>
      </c>
      <c r="K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03">
        <f>VLOOKUP($A699+ROUND((COLUMN()-2)/24,5),АТС!$A$41:$F$784,4)+VLOOKUP($A699+ROUND((COLUMN()-2)/24,5),'Расчет сбытовых надбавок'!$B$1537:'Расчет сбытовых надбавок'!$G$2280,5)</f>
        <v>3.4899999999999998</v>
      </c>
      <c r="S699" s="103">
        <f>VLOOKUP($A699+ROUND((COLUMN()-2)/24,5),АТС!$A$41:$F$784,4)+VLOOKUP($A699+ROUND((COLUMN()-2)/24,5),'Расчет сбытовых надбавок'!$B$1537:'Расчет сбытовых надбавок'!$G$2280,5)</f>
        <v>78.22</v>
      </c>
      <c r="T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3">
        <f>VLOOKUP($A699+ROUND((COLUMN()-2)/24,5),АТС!$A$41:$F$784,4)+VLOOKUP($A699+ROUND((COLUMN()-2)/24,5),'Расчет сбытовых надбавок'!$B$1537:'Расчет сбытовых надбавок'!$G$2280,5)</f>
        <v>42.68</v>
      </c>
      <c r="Y699" s="103">
        <f>VLOOKUP($A699+ROUND((COLUMN()-2)/24,5),АТС!$A$41:$F$784,4)+VLOOKUP($A699+ROUND((COLUMN()-2)/24,5),'Расчет сбытовых надбавок'!$B$1537:'Расчет сбытовых надбавок'!$G$2280,5)</f>
        <v>42.19</v>
      </c>
    </row>
    <row r="700" spans="1:25" x14ac:dyDescent="0.2">
      <c r="A700" s="83">
        <f t="shared" si="18"/>
        <v>42364</v>
      </c>
      <c r="B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VLOOKUP($A700+ROUND((COLUMN()-2)/24,5),АТС!$A$41:$F$784,4)+VLOOKUP($A700+ROUND((COLUMN()-2)/24,5),'Расчет сбытовых надбавок'!$B$1537:'Расчет сбытовых надбавок'!$G$2280,5)</f>
        <v>117.81</v>
      </c>
      <c r="D700" s="103">
        <f>VLOOKUP($A700+ROUND((COLUMN()-2)/24,5),АТС!$A$41:$F$784,4)+VLOOKUP($A700+ROUND((COLUMN()-2)/24,5),'Расчет сбытовых надбавок'!$B$1537:'Расчет сбытовых надбавок'!$G$2280,5)</f>
        <v>42.49</v>
      </c>
      <c r="E700" s="103">
        <f>VLOOKUP($A700+ROUND((COLUMN()-2)/24,5),АТС!$A$41:$F$784,4)+VLOOKUP($A700+ROUND((COLUMN()-2)/24,5),'Расчет сбытовых надбавок'!$B$1537:'Расчет сбытовых надбавок'!$G$2280,5)</f>
        <v>35.880000000000003</v>
      </c>
      <c r="F700" s="103">
        <f>VLOOKUP($A700+ROUND((COLUMN()-2)/24,5),АТС!$A$41:$F$784,4)+VLOOKUP($A700+ROUND((COLUMN()-2)/24,5),'Расчет сбытовых надбавок'!$B$1537:'Расчет сбытовых надбавок'!$G$2280,5)</f>
        <v>24.720000000000002</v>
      </c>
      <c r="G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03">
        <f>VLOOKUP($A700+ROUND((COLUMN()-2)/24,5),АТС!$A$41:$F$784,4)+VLOOKUP($A700+ROUND((COLUMN()-2)/24,5),'Расчет сбытовых надбавок'!$B$1537:'Расчет сбытовых надбавок'!$G$2280,5)</f>
        <v>125.75</v>
      </c>
      <c r="I700" s="103">
        <f>VLOOKUP($A700+ROUND((COLUMN()-2)/24,5),АТС!$A$41:$F$784,4)+VLOOKUP($A700+ROUND((COLUMN()-2)/24,5),'Расчет сбытовых надбавок'!$B$1537:'Расчет сбытовых надбавок'!$G$2280,5)</f>
        <v>605.03</v>
      </c>
      <c r="J700" s="103">
        <f>VLOOKUP($A700+ROUND((COLUMN()-2)/24,5),АТС!$A$41:$F$784,4)+VLOOKUP($A700+ROUND((COLUMN()-2)/24,5),'Расчет сбытовых надбавок'!$B$1537:'Расчет сбытовых надбавок'!$G$2280,5)</f>
        <v>115.55</v>
      </c>
      <c r="K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P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R700" s="103">
        <f>VLOOKUP($A700+ROUND((COLUMN()-2)/24,5),АТС!$A$41:$F$784,4)+VLOOKUP($A700+ROUND((COLUMN()-2)/24,5),'Расчет сбытовых надбавок'!$B$1537:'Расчет сбытовых надбавок'!$G$2280,5)</f>
        <v>153.28</v>
      </c>
      <c r="S700" s="103">
        <f>VLOOKUP($A700+ROUND((COLUMN()-2)/24,5),АТС!$A$41:$F$784,4)+VLOOKUP($A700+ROUND((COLUMN()-2)/24,5),'Расчет сбытовых надбавок'!$B$1537:'Расчет сбытовых надбавок'!$G$2280,5)</f>
        <v>93.59</v>
      </c>
      <c r="T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3">
        <f>VLOOKUP($A700+ROUND((COLUMN()-2)/24,5),АТС!$A$41:$F$784,4)+VLOOKUP($A700+ROUND((COLUMN()-2)/24,5),'Расчет сбытовых надбавок'!$B$1537:'Расчет сбытовых надбавок'!$G$2280,5)</f>
        <v>38.5</v>
      </c>
      <c r="X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Y700" s="103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42365</v>
      </c>
      <c r="B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H701" s="103">
        <f>VLOOKUP($A701+ROUND((COLUMN()-2)/24,5),АТС!$A$41:$F$784,4)+VLOOKUP($A701+ROUND((COLUMN()-2)/24,5),'Расчет сбытовых надбавок'!$B$1537:'Расчет сбытовых надбавок'!$G$2280,5)</f>
        <v>73.12</v>
      </c>
      <c r="I701" s="103">
        <f>VLOOKUP($A701+ROUND((COLUMN()-2)/24,5),АТС!$A$41:$F$784,4)+VLOOKUP($A701+ROUND((COLUMN()-2)/24,5),'Расчет сбытовых надбавок'!$B$1537:'Расчет сбытовых надбавок'!$G$2280,5)</f>
        <v>165.28</v>
      </c>
      <c r="J701" s="103">
        <f>VLOOKUP($A701+ROUND((COLUMN()-2)/24,5),АТС!$A$41:$F$784,4)+VLOOKUP($A701+ROUND((COLUMN()-2)/24,5),'Расчет сбытовых надбавок'!$B$1537:'Расчет сбытовых надбавок'!$G$2280,5)</f>
        <v>295.06</v>
      </c>
      <c r="K701" s="103">
        <f>VLOOKUP($A701+ROUND((COLUMN()-2)/24,5),АТС!$A$41:$F$784,4)+VLOOKUP($A701+ROUND((COLUMN()-2)/24,5),'Расчет сбытовых надбавок'!$B$1537:'Расчет сбытовых надбавок'!$G$2280,5)</f>
        <v>494.77</v>
      </c>
      <c r="L701" s="103">
        <f>VLOOKUP($A701+ROUND((COLUMN()-2)/24,5),АТС!$A$41:$F$784,4)+VLOOKUP($A701+ROUND((COLUMN()-2)/24,5),'Расчет сбытовых надбавок'!$B$1537:'Расчет сбытовых надбавок'!$G$2280,5)</f>
        <v>133.08000000000001</v>
      </c>
      <c r="M701" s="103">
        <f>VLOOKUP($A701+ROUND((COLUMN()-2)/24,5),АТС!$A$41:$F$784,4)+VLOOKUP($A701+ROUND((COLUMN()-2)/24,5),'Расчет сбытовых надбавок'!$B$1537:'Расчет сбытовых надбавок'!$G$2280,5)</f>
        <v>110.42</v>
      </c>
      <c r="N701" s="103">
        <f>VLOOKUP($A701+ROUND((COLUMN()-2)/24,5),АТС!$A$41:$F$784,4)+VLOOKUP($A701+ROUND((COLUMN()-2)/24,5),'Расчет сбытовых надбавок'!$B$1537:'Расчет сбытовых надбавок'!$G$2280,5)</f>
        <v>0.44999999999999996</v>
      </c>
      <c r="O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3">
        <f>VLOOKUP($A701+ROUND((COLUMN()-2)/24,5),АТС!$A$41:$F$784,4)+VLOOKUP($A701+ROUND((COLUMN()-2)/24,5),'Расчет сбытовых надбавок'!$B$1537:'Расчет сбытовых надбавок'!$G$2280,5)</f>
        <v>357.29</v>
      </c>
      <c r="Q701" s="103">
        <f>VLOOKUP($A701+ROUND((COLUMN()-2)/24,5),АТС!$A$41:$F$784,4)+VLOOKUP($A701+ROUND((COLUMN()-2)/24,5),'Расчет сбытовых надбавок'!$B$1537:'Расчет сбытовых надбавок'!$G$2280,5)</f>
        <v>332.02</v>
      </c>
      <c r="R701" s="103">
        <f>VLOOKUP($A701+ROUND((COLUMN()-2)/24,5),АТС!$A$41:$F$784,4)+VLOOKUP($A701+ROUND((COLUMN()-2)/24,5),'Расчет сбытовых надбавок'!$B$1537:'Расчет сбытовых надбавок'!$G$2280,5)</f>
        <v>224.54999999999998</v>
      </c>
      <c r="S701" s="103">
        <f>VLOOKUP($A701+ROUND((COLUMN()-2)/24,5),АТС!$A$41:$F$784,4)+VLOOKUP($A701+ROUND((COLUMN()-2)/24,5),'Расчет сбытовых надбавок'!$B$1537:'Расчет сбытовых надбавок'!$G$2280,5)</f>
        <v>138.97999999999999</v>
      </c>
      <c r="T701" s="103">
        <f>VLOOKUP($A701+ROUND((COLUMN()-2)/24,5),АТС!$A$41:$F$784,4)+VLOOKUP($A701+ROUND((COLUMN()-2)/24,5),'Расчет сбытовых надбавок'!$B$1537:'Расчет сбытовых надбавок'!$G$2280,5)</f>
        <v>125.99</v>
      </c>
      <c r="U701" s="103">
        <f>VLOOKUP($A701+ROUND((COLUMN()-2)/24,5),АТС!$A$41:$F$784,4)+VLOOKUP($A701+ROUND((COLUMN()-2)/24,5),'Расчет сбытовых надбавок'!$B$1537:'Расчет сбытовых надбавок'!$G$2280,5)</f>
        <v>143.74</v>
      </c>
      <c r="V701" s="103">
        <f>VLOOKUP($A701+ROUND((COLUMN()-2)/24,5),АТС!$A$41:$F$784,4)+VLOOKUP($A701+ROUND((COLUMN()-2)/24,5),'Расчет сбытовых надбавок'!$B$1537:'Расчет сбытовых надбавок'!$G$2280,5)</f>
        <v>117.80000000000001</v>
      </c>
      <c r="W701" s="103">
        <f>VLOOKUP($A701+ROUND((COLUMN()-2)/24,5),АТС!$A$41:$F$784,4)+VLOOKUP($A701+ROUND((COLUMN()-2)/24,5),'Расчет сбытовых надбавок'!$B$1537:'Расчет сбытовых надбавок'!$G$2280,5)</f>
        <v>143.15</v>
      </c>
      <c r="X701" s="103">
        <f>VLOOKUP($A701+ROUND((COLUMN()-2)/24,5),АТС!$A$41:$F$784,4)+VLOOKUP($A701+ROUND((COLUMN()-2)/24,5),'Расчет сбытовых надбавок'!$B$1537:'Расчет сбытовых надбавок'!$G$2280,5)</f>
        <v>326.07</v>
      </c>
      <c r="Y701" s="103">
        <f>VLOOKUP($A701+ROUND((COLUMN()-2)/24,5),АТС!$A$41:$F$784,4)+VLOOKUP($A701+ROUND((COLUMN()-2)/24,5),'Расчет сбытовых надбавок'!$B$1537:'Расчет сбытовых надбавок'!$G$2280,5)</f>
        <v>704.07</v>
      </c>
    </row>
    <row r="702" spans="1:25" x14ac:dyDescent="0.2">
      <c r="A702" s="83">
        <f t="shared" si="18"/>
        <v>42366</v>
      </c>
      <c r="B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03">
        <f>VLOOKUP($A702+ROUND((COLUMN()-2)/24,5),АТС!$A$41:$F$784,4)+VLOOKUP($A702+ROUND((COLUMN()-2)/24,5),'Расчет сбытовых надбавок'!$B$1537:'Расчет сбытовых надбавок'!$G$2280,5)</f>
        <v>250.03</v>
      </c>
      <c r="H702" s="103">
        <f>VLOOKUP($A702+ROUND((COLUMN()-2)/24,5),АТС!$A$41:$F$784,4)+VLOOKUP($A702+ROUND((COLUMN()-2)/24,5),'Расчет сбытовых надбавок'!$B$1537:'Расчет сбытовых надбавок'!$G$2280,5)</f>
        <v>968.51</v>
      </c>
      <c r="I702" s="103">
        <f>VLOOKUP($A702+ROUND((COLUMN()-2)/24,5),АТС!$A$41:$F$784,4)+VLOOKUP($A702+ROUND((COLUMN()-2)/24,5),'Расчет сбытовых надбавок'!$B$1537:'Расчет сбытовых надбавок'!$G$2280,5)</f>
        <v>240.84</v>
      </c>
      <c r="J702" s="103">
        <f>VLOOKUP($A702+ROUND((COLUMN()-2)/24,5),АТС!$A$41:$F$784,4)+VLOOKUP($A702+ROUND((COLUMN()-2)/24,5),'Расчет сбытовых надбавок'!$B$1537:'Расчет сбытовых надбавок'!$G$2280,5)</f>
        <v>399.06</v>
      </c>
      <c r="K702" s="103">
        <f>VLOOKUP($A702+ROUND((COLUMN()-2)/24,5),АТС!$A$41:$F$784,4)+VLOOKUP($A702+ROUND((COLUMN()-2)/24,5),'Расчет сбытовых надбавок'!$B$1537:'Расчет сбытовых надбавок'!$G$2280,5)</f>
        <v>438.19000000000005</v>
      </c>
      <c r="L702" s="103">
        <f>VLOOKUP($A702+ROUND((COLUMN()-2)/24,5),АТС!$A$41:$F$784,4)+VLOOKUP($A702+ROUND((COLUMN()-2)/24,5),'Расчет сбытовых надбавок'!$B$1537:'Расчет сбытовых надбавок'!$G$2280,5)</f>
        <v>32.11</v>
      </c>
      <c r="M702" s="103">
        <f>VLOOKUP($A702+ROUND((COLUMN()-2)/24,5),АТС!$A$41:$F$784,4)+VLOOKUP($A702+ROUND((COLUMN()-2)/24,5),'Расчет сбытовых надбавок'!$B$1537:'Расчет сбытовых надбавок'!$G$2280,5)</f>
        <v>21.82</v>
      </c>
      <c r="N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3">
        <f>VLOOKUP($A702+ROUND((COLUMN()-2)/24,5),АТС!$A$41:$F$784,4)+VLOOKUP($A702+ROUND((COLUMN()-2)/24,5),'Расчет сбытовых надбавок'!$B$1537:'Расчет сбытовых надбавок'!$G$2280,5)</f>
        <v>298.40999999999997</v>
      </c>
      <c r="P702" s="103">
        <f>VLOOKUP($A702+ROUND((COLUMN()-2)/24,5),АТС!$A$41:$F$784,4)+VLOOKUP($A702+ROUND((COLUMN()-2)/24,5),'Расчет сбытовых надбавок'!$B$1537:'Расчет сбытовых надбавок'!$G$2280,5)</f>
        <v>284.64</v>
      </c>
      <c r="Q702" s="103">
        <f>VLOOKUP($A702+ROUND((COLUMN()-2)/24,5),АТС!$A$41:$F$784,4)+VLOOKUP($A702+ROUND((COLUMN()-2)/24,5),'Расчет сбытовых надбавок'!$B$1537:'Расчет сбытовых надбавок'!$G$2280,5)</f>
        <v>306.24</v>
      </c>
      <c r="R702" s="103">
        <f>VLOOKUP($A702+ROUND((COLUMN()-2)/24,5),АТС!$A$41:$F$784,4)+VLOOKUP($A702+ROUND((COLUMN()-2)/24,5),'Расчет сбытовых надбавок'!$B$1537:'Расчет сбытовых надбавок'!$G$2280,5)</f>
        <v>284.83</v>
      </c>
      <c r="S702" s="103">
        <f>VLOOKUP($A702+ROUND((COLUMN()-2)/24,5),АТС!$A$41:$F$784,4)+VLOOKUP($A702+ROUND((COLUMN()-2)/24,5),'Расчет сбытовых надбавок'!$B$1537:'Расчет сбытовых надбавок'!$G$2280,5)</f>
        <v>168.76</v>
      </c>
      <c r="T702" s="103">
        <f>VLOOKUP($A702+ROUND((COLUMN()-2)/24,5),АТС!$A$41:$F$784,4)+VLOOKUP($A702+ROUND((COLUMN()-2)/24,5),'Расчет сбытовых надбавок'!$B$1537:'Расчет сбытовых надбавок'!$G$2280,5)</f>
        <v>46.800000000000004</v>
      </c>
      <c r="U702" s="103">
        <f>VLOOKUP($A702+ROUND((COLUMN()-2)/24,5),АТС!$A$41:$F$784,4)+VLOOKUP($A702+ROUND((COLUMN()-2)/24,5),'Расчет сбытовых надбавок'!$B$1537:'Расчет сбытовых надбавок'!$G$2280,5)</f>
        <v>45.230000000000004</v>
      </c>
      <c r="V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Y702" s="103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42367</v>
      </c>
      <c r="B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VLOOKUP($A703+ROUND((COLUMN()-2)/24,5),АТС!$A$41:$F$784,4)+VLOOKUP($A703+ROUND((COLUMN()-2)/24,5),'Расчет сбытовых надбавок'!$B$1537:'Расчет сбытовых надбавок'!$G$2280,5)</f>
        <v>28.91</v>
      </c>
      <c r="F703" s="103">
        <f>VLOOKUP($A703+ROUND((COLUMN()-2)/24,5),АТС!$A$41:$F$784,4)+VLOOKUP($A703+ROUND((COLUMN()-2)/24,5),'Расчет сбытовых надбавок'!$B$1537:'Расчет сбытовых надбавок'!$G$2280,5)</f>
        <v>0.67</v>
      </c>
      <c r="G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H703" s="103">
        <f>VLOOKUP($A703+ROUND((COLUMN()-2)/24,5),АТС!$A$41:$F$784,4)+VLOOKUP($A703+ROUND((COLUMN()-2)/24,5),'Расчет сбытовых надбавок'!$B$1537:'Расчет сбытовых надбавок'!$G$2280,5)</f>
        <v>71.44</v>
      </c>
      <c r="I703" s="103">
        <f>VLOOKUP($A703+ROUND((COLUMN()-2)/24,5),АТС!$A$41:$F$784,4)+VLOOKUP($A703+ROUND((COLUMN()-2)/24,5),'Расчет сбытовых надбавок'!$B$1537:'Расчет сбытовых надбавок'!$G$2280,5)</f>
        <v>19.25</v>
      </c>
      <c r="J703" s="103">
        <f>VLOOKUP($A703+ROUND((COLUMN()-2)/24,5),АТС!$A$41:$F$784,4)+VLOOKUP($A703+ROUND((COLUMN()-2)/24,5),'Расчет сбытовых надбавок'!$B$1537:'Расчет сбытовых надбавок'!$G$2280,5)</f>
        <v>232.17</v>
      </c>
      <c r="K703" s="103">
        <f>VLOOKUP($A703+ROUND((COLUMN()-2)/24,5),АТС!$A$41:$F$784,4)+VLOOKUP($A703+ROUND((COLUMN()-2)/24,5),'Расчет сбытовых надбавок'!$B$1537:'Расчет сбытовых надбавок'!$G$2280,5)</f>
        <v>44.989999999999995</v>
      </c>
      <c r="L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03">
        <f>VLOOKUP($A703+ROUND((COLUMN()-2)/24,5),АТС!$A$41:$F$784,4)+VLOOKUP($A703+ROUND((COLUMN()-2)/24,5),'Расчет сбытовых надбавок'!$B$1537:'Расчет сбытовых надбавок'!$G$2280,5)</f>
        <v>13.87</v>
      </c>
      <c r="O703" s="103">
        <f>VLOOKUP($A703+ROUND((COLUMN()-2)/24,5),АТС!$A$41:$F$784,4)+VLOOKUP($A703+ROUND((COLUMN()-2)/24,5),'Расчет сбытовых надбавок'!$B$1537:'Расчет сбытовых надбавок'!$G$2280,5)</f>
        <v>41.46</v>
      </c>
      <c r="P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03">
        <f>VLOOKUP($A703+ROUND((COLUMN()-2)/24,5),АТС!$A$41:$F$784,4)+VLOOKUP($A703+ROUND((COLUMN()-2)/24,5),'Расчет сбытовых надбавок'!$B$1537:'Расчет сбытовых надбавок'!$G$2280,5)</f>
        <v>142.09</v>
      </c>
      <c r="S703" s="103">
        <f>VLOOKUP($A703+ROUND((COLUMN()-2)/24,5),АТС!$A$41:$F$784,4)+VLOOKUP($A703+ROUND((COLUMN()-2)/24,5),'Расчет сбытовых надбавок'!$B$1537:'Расчет сбытовых надбавок'!$G$2280,5)</f>
        <v>145.49</v>
      </c>
      <c r="T703" s="103">
        <f>VLOOKUP($A703+ROUND((COLUMN()-2)/24,5),АТС!$A$41:$F$784,4)+VLOOKUP($A703+ROUND((COLUMN()-2)/24,5),'Расчет сбытовых надбавок'!$B$1537:'Расчет сбытовых надбавок'!$G$2280,5)</f>
        <v>43.89</v>
      </c>
      <c r="U703" s="103">
        <f>VLOOKUP($A703+ROUND((COLUMN()-2)/24,5),АТС!$A$41:$F$784,4)+VLOOKUP($A703+ROUND((COLUMN()-2)/24,5),'Расчет сбытовых надбавок'!$B$1537:'Расчет сбытовых надбавок'!$G$2280,5)</f>
        <v>104.15</v>
      </c>
      <c r="V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3">
        <f>VLOOKUP($A703+ROUND((COLUMN()-2)/24,5),АТС!$A$41:$F$784,4)+VLOOKUP($A703+ROUND((COLUMN()-2)/24,5),'Расчет сбытовых надбавок'!$B$1537:'Расчет сбытовых надбавок'!$G$2280,5)</f>
        <v>0.01</v>
      </c>
      <c r="Y703" s="103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3">
        <f t="shared" si="18"/>
        <v>42368</v>
      </c>
      <c r="B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VLOOKUP($A704+ROUND((COLUMN()-2)/24,5),АТС!$A$41:$F$784,4)+VLOOKUP($A704+ROUND((COLUMN()-2)/24,5),'Расчет сбытовых надбавок'!$B$1537:'Расчет сбытовых надбавок'!$G$2280,5)</f>
        <v>270.31</v>
      </c>
      <c r="E704" s="103">
        <f>VLOOKUP($A704+ROUND((COLUMN()-2)/24,5),АТС!$A$41:$F$784,4)+VLOOKUP($A704+ROUND((COLUMN()-2)/24,5),'Расчет сбытовых надбавок'!$B$1537:'Расчет сбытовых надбавок'!$G$2280,5)</f>
        <v>236.83999999999997</v>
      </c>
      <c r="F704" s="103">
        <f>VLOOKUP($A704+ROUND((COLUMN()-2)/24,5),АТС!$A$41:$F$784,4)+VLOOKUP($A704+ROUND((COLUMN()-2)/24,5),'Расчет сбытовых надбавок'!$B$1537:'Расчет сбытовых надбавок'!$G$2280,5)</f>
        <v>311.99</v>
      </c>
      <c r="G704" s="103">
        <f>VLOOKUP($A704+ROUND((COLUMN()-2)/24,5),АТС!$A$41:$F$784,4)+VLOOKUP($A704+ROUND((COLUMN()-2)/24,5),'Расчет сбытовых надбавок'!$B$1537:'Расчет сбытовых надбавок'!$G$2280,5)</f>
        <v>572.87</v>
      </c>
      <c r="H704" s="103">
        <f>VLOOKUP($A704+ROUND((COLUMN()-2)/24,5),АТС!$A$41:$F$784,4)+VLOOKUP($A704+ROUND((COLUMN()-2)/24,5),'Расчет сбытовых надбавок'!$B$1537:'Расчет сбытовых надбавок'!$G$2280,5)</f>
        <v>922.45</v>
      </c>
      <c r="I704" s="103">
        <f>VLOOKUP($A704+ROUND((COLUMN()-2)/24,5),АТС!$A$41:$F$784,4)+VLOOKUP($A704+ROUND((COLUMN()-2)/24,5),'Расчет сбытовых надбавок'!$B$1537:'Расчет сбытовых надбавок'!$G$2280,5)</f>
        <v>826.68999999999994</v>
      </c>
      <c r="J704" s="103">
        <f>VLOOKUP($A704+ROUND((COLUMN()-2)/24,5),АТС!$A$41:$F$784,4)+VLOOKUP($A704+ROUND((COLUMN()-2)/24,5),'Расчет сбытовых надбавок'!$B$1537:'Расчет сбытовых надбавок'!$G$2280,5)</f>
        <v>419.23</v>
      </c>
      <c r="K704" s="103">
        <f>VLOOKUP($A704+ROUND((COLUMN()-2)/24,5),АТС!$A$41:$F$784,4)+VLOOKUP($A704+ROUND((COLUMN()-2)/24,5),'Расчет сбытовых надбавок'!$B$1537:'Расчет сбытовых надбавок'!$G$2280,5)</f>
        <v>192.74</v>
      </c>
      <c r="L704" s="103">
        <f>VLOOKUP($A704+ROUND((COLUMN()-2)/24,5),АТС!$A$41:$F$784,4)+VLOOKUP($A704+ROUND((COLUMN()-2)/24,5),'Расчет сбытовых надбавок'!$B$1537:'Расчет сбытовых надбавок'!$G$2280,5)</f>
        <v>161.76</v>
      </c>
      <c r="M704" s="103">
        <f>VLOOKUP($A704+ROUND((COLUMN()-2)/24,5),АТС!$A$41:$F$784,4)+VLOOKUP($A704+ROUND((COLUMN()-2)/24,5),'Расчет сбытовых надбавок'!$B$1537:'Расчет сбытовых надбавок'!$G$2280,5)</f>
        <v>164.66000000000003</v>
      </c>
      <c r="N704" s="103">
        <f>VLOOKUP($A704+ROUND((COLUMN()-2)/24,5),АТС!$A$41:$F$784,4)+VLOOKUP($A704+ROUND((COLUMN()-2)/24,5),'Расчет сбытовых надбавок'!$B$1537:'Расчет сбытовых надбавок'!$G$2280,5)</f>
        <v>78.81</v>
      </c>
      <c r="O704" s="103">
        <f>VLOOKUP($A704+ROUND((COLUMN()-2)/24,5),АТС!$A$41:$F$784,4)+VLOOKUP($A704+ROUND((COLUMN()-2)/24,5),'Расчет сбытовых надбавок'!$B$1537:'Расчет сбытовых надбавок'!$G$2280,5)</f>
        <v>121.36</v>
      </c>
      <c r="P704" s="103">
        <f>VLOOKUP($A704+ROUND((COLUMN()-2)/24,5),АТС!$A$41:$F$784,4)+VLOOKUP($A704+ROUND((COLUMN()-2)/24,5),'Расчет сбытовых надбавок'!$B$1537:'Расчет сбытовых надбавок'!$G$2280,5)</f>
        <v>146.93</v>
      </c>
      <c r="Q704" s="103">
        <f>VLOOKUP($A704+ROUND((COLUMN()-2)/24,5),АТС!$A$41:$F$784,4)+VLOOKUP($A704+ROUND((COLUMN()-2)/24,5),'Расчет сбытовых надбавок'!$B$1537:'Расчет сбытовых надбавок'!$G$2280,5)</f>
        <v>338.47</v>
      </c>
      <c r="R704" s="103">
        <f>VLOOKUP($A704+ROUND((COLUMN()-2)/24,5),АТС!$A$41:$F$784,4)+VLOOKUP($A704+ROUND((COLUMN()-2)/24,5),'Расчет сбытовых надбавок'!$B$1537:'Расчет сбытовых надбавок'!$G$2280,5)</f>
        <v>171.56</v>
      </c>
      <c r="S704" s="103">
        <f>VLOOKUP($A704+ROUND((COLUMN()-2)/24,5),АТС!$A$41:$F$784,4)+VLOOKUP($A704+ROUND((COLUMN()-2)/24,5),'Расчет сбытовых надбавок'!$B$1537:'Расчет сбытовых надбавок'!$G$2280,5)</f>
        <v>114.02</v>
      </c>
      <c r="T704" s="103">
        <f>VLOOKUP($A704+ROUND((COLUMN()-2)/24,5),АТС!$A$41:$F$784,4)+VLOOKUP($A704+ROUND((COLUMN()-2)/24,5),'Расчет сбытовых надбавок'!$B$1537:'Расчет сбытовых надбавок'!$G$2280,5)</f>
        <v>163.75</v>
      </c>
      <c r="U704" s="103">
        <f>VLOOKUP($A704+ROUND((COLUMN()-2)/24,5),АТС!$A$41:$F$784,4)+VLOOKUP($A704+ROUND((COLUMN()-2)/24,5),'Расчет сбытовых надбавок'!$B$1537:'Расчет сбытовых надбавок'!$G$2280,5)</f>
        <v>132.21</v>
      </c>
      <c r="V704" s="103">
        <f>VLOOKUP($A704+ROUND((COLUMN()-2)/24,5),АТС!$A$41:$F$784,4)+VLOOKUP($A704+ROUND((COLUMN()-2)/24,5),'Расчет сбытовых надбавок'!$B$1537:'Расчет сбытовых надбавок'!$G$2280,5)</f>
        <v>119.86999999999999</v>
      </c>
      <c r="W704" s="103">
        <f>VLOOKUP($A704+ROUND((COLUMN()-2)/24,5),АТС!$A$41:$F$784,4)+VLOOKUP($A704+ROUND((COLUMN()-2)/24,5),'Расчет сбытовых надбавок'!$B$1537:'Расчет сбытовых надбавок'!$G$2280,5)</f>
        <v>133.18</v>
      </c>
      <c r="X704" s="103">
        <f>VLOOKUP($A704+ROUND((COLUMN()-2)/24,5),АТС!$A$41:$F$784,4)+VLOOKUP($A704+ROUND((COLUMN()-2)/24,5),'Расчет сбытовых надбавок'!$B$1537:'Расчет сбытовых надбавок'!$G$2280,5)</f>
        <v>0.01</v>
      </c>
      <c r="Y704" s="103">
        <f>VLOOKUP($A704+ROUND((COLUMN()-2)/24,5),АТС!$A$41:$F$784,4)+VLOOKUP($A704+ROUND((COLUMN()-2)/24,5),'Расчет сбытовых надбавок'!$B$1537:'Расчет сбытовых надбавок'!$G$2280,5)</f>
        <v>536.20000000000005</v>
      </c>
    </row>
    <row r="705" spans="1:27" x14ac:dyDescent="0.2">
      <c r="A705" s="83">
        <f t="shared" si="18"/>
        <v>42369</v>
      </c>
      <c r="B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3">
        <f>VLOOKUP($A705+ROUND((COLUMN()-2)/24,5),АТС!$A$41:$F$784,4)+VLOOKUP($A705+ROUND((COLUMN()-2)/24,5),'Расчет сбытовых надбавок'!$B$1537:'Расчет сбытовых надбавок'!$G$2280,5)</f>
        <v>82.04</v>
      </c>
      <c r="F705" s="103">
        <f>VLOOKUP($A705+ROUND((COLUMN()-2)/24,5),АТС!$A$41:$F$784,4)+VLOOKUP($A705+ROUND((COLUMN()-2)/24,5),'Расчет сбытовых надбавок'!$B$1537:'Расчет сбытовых надбавок'!$G$2280,5)</f>
        <v>0.01</v>
      </c>
      <c r="G705" s="103">
        <f>VLOOKUP($A705+ROUND((COLUMN()-2)/24,5),АТС!$A$41:$F$784,4)+VLOOKUP($A705+ROUND((COLUMN()-2)/24,5),'Расчет сбытовых надбавок'!$B$1537:'Расчет сбытовых надбавок'!$G$2280,5)</f>
        <v>729.76</v>
      </c>
      <c r="H705" s="103">
        <f>VLOOKUP($A705+ROUND((COLUMN()-2)/24,5),АТС!$A$41:$F$784,4)+VLOOKUP($A705+ROUND((COLUMN()-2)/24,5),'Расчет сбытовых надбавок'!$B$1537:'Расчет сбытовых надбавок'!$G$2280,5)</f>
        <v>292.88</v>
      </c>
      <c r="I705" s="103">
        <f>VLOOKUP($A705+ROUND((COLUMN()-2)/24,5),АТС!$A$41:$F$784,4)+VLOOKUP($A705+ROUND((COLUMN()-2)/24,5),'Расчет сбытовых надбавок'!$B$1537:'Расчет сбытовых надбавок'!$G$2280,5)</f>
        <v>782.27</v>
      </c>
      <c r="J705" s="103">
        <f>VLOOKUP($A705+ROUND((COLUMN()-2)/24,5),АТС!$A$41:$F$784,4)+VLOOKUP($A705+ROUND((COLUMN()-2)/24,5),'Расчет сбытовых надбавок'!$B$1537:'Расчет сбытовых надбавок'!$G$2280,5)</f>
        <v>894.91</v>
      </c>
      <c r="K705" s="103">
        <f>VLOOKUP($A705+ROUND((COLUMN()-2)/24,5),АТС!$A$41:$F$784,4)+VLOOKUP($A705+ROUND((COLUMN()-2)/24,5),'Расчет сбытовых надбавок'!$B$1537:'Расчет сбытовых надбавок'!$G$2280,5)</f>
        <v>602.64</v>
      </c>
      <c r="L705" s="103">
        <f>VLOOKUP($A705+ROUND((COLUMN()-2)/24,5),АТС!$A$41:$F$784,4)+VLOOKUP($A705+ROUND((COLUMN()-2)/24,5),'Расчет сбытовых надбавок'!$B$1537:'Расчет сбытовых надбавок'!$G$2280,5)</f>
        <v>156.28</v>
      </c>
      <c r="M705" s="103">
        <f>VLOOKUP($A705+ROUND((COLUMN()-2)/24,5),АТС!$A$41:$F$784,4)+VLOOKUP($A705+ROUND((COLUMN()-2)/24,5),'Расчет сбытовых надбавок'!$B$1537:'Расчет сбытовых надбавок'!$G$2280,5)</f>
        <v>255.74</v>
      </c>
      <c r="N705" s="103">
        <f>VLOOKUP($A705+ROUND((COLUMN()-2)/24,5),АТС!$A$41:$F$784,4)+VLOOKUP($A705+ROUND((COLUMN()-2)/24,5),'Расчет сбытовых надбавок'!$B$1537:'Расчет сбытовых надбавок'!$G$2280,5)</f>
        <v>136.63</v>
      </c>
      <c r="O705" s="103">
        <f>VLOOKUP($A705+ROUND((COLUMN()-2)/24,5),АТС!$A$41:$F$784,4)+VLOOKUP($A705+ROUND((COLUMN()-2)/24,5),'Расчет сбытовых надбавок'!$B$1537:'Расчет сбытовых надбавок'!$G$2280,5)</f>
        <v>151.93</v>
      </c>
      <c r="P705" s="103">
        <f>VLOOKUP($A705+ROUND((COLUMN()-2)/24,5),АТС!$A$41:$F$784,4)+VLOOKUP($A705+ROUND((COLUMN()-2)/24,5),'Расчет сбытовых надбавок'!$B$1537:'Расчет сбытовых надбавок'!$G$2280,5)</f>
        <v>198.46999999999997</v>
      </c>
      <c r="Q705" s="103">
        <f>VLOOKUP($A705+ROUND((COLUMN()-2)/24,5),АТС!$A$41:$F$784,4)+VLOOKUP($A705+ROUND((COLUMN()-2)/24,5),'Расчет сбытовых надбавок'!$B$1537:'Расчет сбытовых надбавок'!$G$2280,5)</f>
        <v>211.63</v>
      </c>
      <c r="R705" s="103">
        <f>VLOOKUP($A705+ROUND((COLUMN()-2)/24,5),АТС!$A$41:$F$784,4)+VLOOKUP($A705+ROUND((COLUMN()-2)/24,5),'Расчет сбытовых надбавок'!$B$1537:'Расчет сбытовых надбавок'!$G$2280,5)</f>
        <v>249.70000000000002</v>
      </c>
      <c r="S705" s="103">
        <f>VLOOKUP($A705+ROUND((COLUMN()-2)/24,5),АТС!$A$41:$F$784,4)+VLOOKUP($A705+ROUND((COLUMN()-2)/24,5),'Расчет сбытовых надбавок'!$B$1537:'Расчет сбытовых надбавок'!$G$2280,5)</f>
        <v>225.04</v>
      </c>
      <c r="T705" s="103">
        <f>VLOOKUP($A705+ROUND((COLUMN()-2)/24,5),АТС!$A$41:$F$784,4)+VLOOKUP($A705+ROUND((COLUMN()-2)/24,5),'Расчет сбытовых надбавок'!$B$1537:'Расчет сбытовых надбавок'!$G$2280,5)</f>
        <v>182.57</v>
      </c>
      <c r="U705" s="103">
        <f>VLOOKUP($A705+ROUND((COLUMN()-2)/24,5),АТС!$A$41:$F$784,4)+VLOOKUP($A705+ROUND((COLUMN()-2)/24,5),'Расчет сбытовых надбавок'!$B$1537:'Расчет сбытовых надбавок'!$G$2280,5)</f>
        <v>104.29</v>
      </c>
      <c r="V705" s="103">
        <f>VLOOKUP($A705+ROUND((COLUMN()-2)/24,5),АТС!$A$41:$F$784,4)+VLOOKUP($A705+ROUND((COLUMN()-2)/24,5),'Расчет сбытовых надбавок'!$B$1537:'Расчет сбытовых надбавок'!$G$2280,5)</f>
        <v>104.18</v>
      </c>
      <c r="W705" s="103">
        <f>VLOOKUP($A705+ROUND((COLUMN()-2)/24,5),АТС!$A$41:$F$784,4)+VLOOKUP($A705+ROUND((COLUMN()-2)/24,5),'Расчет сбытовых надбавок'!$B$1537:'Расчет сбытовых надбавок'!$G$2280,5)</f>
        <v>98.509999999999991</v>
      </c>
      <c r="X705" s="103">
        <f>VLOOKUP($A705+ROUND((COLUMN()-2)/24,5),АТС!$A$41:$F$784,4)+VLOOKUP($A705+ROUND((COLUMN()-2)/24,5),'Расчет сбытовых надбавок'!$B$1537:'Расчет сбытовых надбавок'!$G$2280,5)</f>
        <v>0.15</v>
      </c>
      <c r="Y705" s="103">
        <f>VLOOKUP($A705+ROUND((COLUMN()-2)/24,5),АТС!$A$41:$F$784,4)+VLOOKUP($A705+ROUND((COLUMN()-2)/24,5),'Расчет сбытовых надбавок'!$B$1537:'Расчет сбытовых надбавок'!$G$2280,5)</f>
        <v>298.87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153</v>
      </c>
      <c r="B707" s="82"/>
      <c r="C707" s="82"/>
      <c r="D707" s="82"/>
    </row>
    <row r="708" spans="1:27" ht="12.75" customHeight="1" x14ac:dyDescent="0.2">
      <c r="A708" s="172" t="s">
        <v>48</v>
      </c>
      <c r="B708" s="183" t="s">
        <v>154</v>
      </c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5"/>
    </row>
    <row r="709" spans="1:27" ht="12.75" customHeight="1" x14ac:dyDescent="0.2">
      <c r="A709" s="173"/>
      <c r="B709" s="186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8"/>
    </row>
    <row r="710" spans="1:27" s="116" customFormat="1" ht="12.75" customHeight="1" x14ac:dyDescent="0.2">
      <c r="A710" s="173"/>
      <c r="B710" s="219" t="s">
        <v>123</v>
      </c>
      <c r="C710" s="207" t="s">
        <v>124</v>
      </c>
      <c r="D710" s="207" t="s">
        <v>125</v>
      </c>
      <c r="E710" s="207" t="s">
        <v>126</v>
      </c>
      <c r="F710" s="207" t="s">
        <v>127</v>
      </c>
      <c r="G710" s="207" t="s">
        <v>128</v>
      </c>
      <c r="H710" s="207" t="s">
        <v>129</v>
      </c>
      <c r="I710" s="207" t="s">
        <v>130</v>
      </c>
      <c r="J710" s="207" t="s">
        <v>131</v>
      </c>
      <c r="K710" s="207" t="s">
        <v>132</v>
      </c>
      <c r="L710" s="207" t="s">
        <v>133</v>
      </c>
      <c r="M710" s="207" t="s">
        <v>134</v>
      </c>
      <c r="N710" s="217" t="s">
        <v>135</v>
      </c>
      <c r="O710" s="207" t="s">
        <v>136</v>
      </c>
      <c r="P710" s="207" t="s">
        <v>137</v>
      </c>
      <c r="Q710" s="207" t="s">
        <v>138</v>
      </c>
      <c r="R710" s="207" t="s">
        <v>139</v>
      </c>
      <c r="S710" s="207" t="s">
        <v>140</v>
      </c>
      <c r="T710" s="207" t="s">
        <v>141</v>
      </c>
      <c r="U710" s="207" t="s">
        <v>142</v>
      </c>
      <c r="V710" s="207" t="s">
        <v>143</v>
      </c>
      <c r="W710" s="207" t="s">
        <v>144</v>
      </c>
      <c r="X710" s="207" t="s">
        <v>145</v>
      </c>
      <c r="Y710" s="207" t="s">
        <v>146</v>
      </c>
    </row>
    <row r="711" spans="1:27" s="116" customFormat="1" ht="11.25" customHeight="1" x14ac:dyDescent="0.2">
      <c r="A711" s="174"/>
      <c r="B711" s="220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1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</row>
    <row r="712" spans="1:27" ht="15.75" customHeight="1" x14ac:dyDescent="0.2">
      <c r="A712" s="83">
        <f>A675</f>
        <v>42339</v>
      </c>
      <c r="B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03">
        <f>VLOOKUP($A712+ROUND((COLUMN()-2)/24,5),АТС!$A$41:$F$784,4)+VLOOKUP($A712+ROUND((COLUMN()-2)/24,5),'Расчет сбытовых надбавок'!$B$1537:'Расчет сбытовых надбавок'!$G$2280,6)</f>
        <v>65.319999999999993</v>
      </c>
      <c r="H712" s="103">
        <f>VLOOKUP($A712+ROUND((COLUMN()-2)/24,5),АТС!$A$41:$F$784,4)+VLOOKUP($A712+ROUND((COLUMN()-2)/24,5),'Расчет сбытовых надбавок'!$B$1537:'Расчет сбытовых надбавок'!$G$2280,6)</f>
        <v>191.06</v>
      </c>
      <c r="I712" s="103">
        <f>VLOOKUP($A712+ROUND((COLUMN()-2)/24,5),АТС!$A$41:$F$784,4)+VLOOKUP($A712+ROUND((COLUMN()-2)/24,5),'Расчет сбытовых надбавок'!$B$1537:'Расчет сбытовых надбавок'!$G$2280,6)</f>
        <v>147.98000000000002</v>
      </c>
      <c r="J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L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M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P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R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AA712" s="84"/>
    </row>
    <row r="713" spans="1:27" x14ac:dyDescent="0.2">
      <c r="A713" s="83">
        <f>A712+1</f>
        <v>42340</v>
      </c>
      <c r="B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VLOOKUP($A713+ROUND((COLUMN()-2)/24,5),АТС!$A$41:$F$784,4)+VLOOKUP($A713+ROUND((COLUMN()-2)/24,5),'Расчет сбытовых надбавок'!$B$1537:'Расчет сбытовых надбавок'!$G$2280,6)</f>
        <v>40.78</v>
      </c>
      <c r="F713" s="103">
        <f>VLOOKUP($A713+ROUND((COLUMN()-2)/24,5),АТС!$A$41:$F$784,4)+VLOOKUP($A713+ROUND((COLUMN()-2)/24,5),'Расчет сбытовых надбавок'!$B$1537:'Расчет сбытовых надбавок'!$G$2280,6)</f>
        <v>15.85</v>
      </c>
      <c r="G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03">
        <f>VLOOKUP($A713+ROUND((COLUMN()-2)/24,5),АТС!$A$41:$F$784,4)+VLOOKUP($A713+ROUND((COLUMN()-2)/24,5),'Расчет сбытовых надбавок'!$B$1537:'Расчет сбытовых надбавок'!$G$2280,6)</f>
        <v>213.62</v>
      </c>
      <c r="I713" s="103">
        <f>VLOOKUP($A713+ROUND((COLUMN()-2)/24,5),АТС!$A$41:$F$784,4)+VLOOKUP($A713+ROUND((COLUMN()-2)/24,5),'Расчет сбытовых надбавок'!$B$1537:'Расчет сбытовых надбавок'!$G$2280,6)</f>
        <v>136.99</v>
      </c>
      <c r="J713" s="103">
        <f>VLOOKUP($A713+ROUND((COLUMN()-2)/24,5),АТС!$A$41:$F$784,4)+VLOOKUP($A713+ROUND((COLUMN()-2)/24,5),'Расчет сбытовых надбавок'!$B$1537:'Расчет сбытовых надбавок'!$G$2280,6)</f>
        <v>8.7799999999999994</v>
      </c>
      <c r="K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P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3">
        <f>VLOOKUP($A713+ROUND((COLUMN()-2)/24,5),АТС!$A$41:$F$784,4)+VLOOKUP($A713+ROUND((COLUMN()-2)/24,5),'Расчет сбытовых надбавок'!$B$1537:'Расчет сбытовых надбавок'!$G$2280,6)</f>
        <v>0.6</v>
      </c>
      <c r="R713" s="103">
        <f>VLOOKUP($A713+ROUND((COLUMN()-2)/24,5),АТС!$A$41:$F$784,4)+VLOOKUP($A713+ROUND((COLUMN()-2)/24,5),'Расчет сбытовых надбавок'!$B$1537:'Расчет сбытовых надбавок'!$G$2280,6)</f>
        <v>6.8800000000000008</v>
      </c>
      <c r="S713" s="103">
        <f>VLOOKUP($A713+ROUND((COLUMN()-2)/24,5),АТС!$A$41:$F$784,4)+VLOOKUP($A713+ROUND((COLUMN()-2)/24,5),'Расчет сбытовых надбавок'!$B$1537:'Расчет сбытовых надбавок'!$G$2280,6)</f>
        <v>57.08</v>
      </c>
      <c r="T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Y713" s="103">
        <f>VLOOKUP($A713+ROUND((COLUMN()-2)/24,5),АТС!$A$41:$F$784,4)+VLOOKUP($A713+ROUND((COLUMN()-2)/24,5),'Расчет сбытовых надбавок'!$B$1537:'Расчет сбытовых надбавок'!$G$2280,6)</f>
        <v>374.64</v>
      </c>
    </row>
    <row r="714" spans="1:27" x14ac:dyDescent="0.2">
      <c r="A714" s="83">
        <f t="shared" ref="A714:A742" si="19">A713+1</f>
        <v>42341</v>
      </c>
      <c r="B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3">
        <f>VLOOKUP($A714+ROUND((COLUMN()-2)/24,5),АТС!$A$41:$F$784,4)+VLOOKUP($A714+ROUND((COLUMN()-2)/24,5),'Расчет сбытовых надбавок'!$B$1537:'Расчет сбытовых надбавок'!$G$2280,6)</f>
        <v>64.459999999999994</v>
      </c>
      <c r="H714" s="103">
        <f>VLOOKUP($A714+ROUND((COLUMN()-2)/24,5),АТС!$A$41:$F$784,4)+VLOOKUP($A714+ROUND((COLUMN()-2)/24,5),'Расчет сбытовых надбавок'!$B$1537:'Расчет сбытовых надбавок'!$G$2280,6)</f>
        <v>139.84</v>
      </c>
      <c r="I714" s="103">
        <f>VLOOKUP($A714+ROUND((COLUMN()-2)/24,5),АТС!$A$41:$F$784,4)+VLOOKUP($A714+ROUND((COLUMN()-2)/24,5),'Расчет сбытовых надбавок'!$B$1537:'Расчет сбытовых надбавок'!$G$2280,6)</f>
        <v>32.93</v>
      </c>
      <c r="J714" s="103">
        <f>VLOOKUP($A714+ROUND((COLUMN()-2)/24,5),АТС!$A$41:$F$784,4)+VLOOKUP($A714+ROUND((COLUMN()-2)/24,5),'Расчет сбытовых надбавок'!$B$1537:'Расчет сбытовых надбавок'!$G$2280,6)</f>
        <v>29.75</v>
      </c>
      <c r="K714" s="103">
        <f>VLOOKUP($A714+ROUND((COLUMN()-2)/24,5),АТС!$A$41:$F$784,4)+VLOOKUP($A714+ROUND((COLUMN()-2)/24,5),'Расчет сбытовых надбавок'!$B$1537:'Расчет сбытовых надбавок'!$G$2280,6)</f>
        <v>18.690000000000001</v>
      </c>
      <c r="L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3">
        <f>VLOOKUP($A714+ROUND((COLUMN()-2)/24,5),АТС!$A$41:$F$784,4)+VLOOKUP($A714+ROUND((COLUMN()-2)/24,5),'Расчет сбытовых надбавок'!$B$1537:'Расчет сбытовых надбавок'!$G$2280,6)</f>
        <v>11.16</v>
      </c>
      <c r="N714" s="103">
        <f>VLOOKUP($A714+ROUND((COLUMN()-2)/24,5),АТС!$A$41:$F$784,4)+VLOOKUP($A714+ROUND((COLUMN()-2)/24,5),'Расчет сбытовых надбавок'!$B$1537:'Расчет сбытовых надбавок'!$G$2280,6)</f>
        <v>3.3200000000000003</v>
      </c>
      <c r="O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VLOOKUP($A714+ROUND((COLUMN()-2)/24,5),АТС!$A$41:$F$784,4)+VLOOKUP($A714+ROUND((COLUMN()-2)/24,5),'Расчет сбытовых надбавок'!$B$1537:'Расчет сбытовых надбавок'!$G$2280,6)</f>
        <v>53.129999999999995</v>
      </c>
      <c r="S714" s="103">
        <f>VLOOKUP($A714+ROUND((COLUMN()-2)/24,5),АТС!$A$41:$F$784,4)+VLOOKUP($A714+ROUND((COLUMN()-2)/24,5),'Расчет сбытовых надбавок'!$B$1537:'Расчет сбытовых надбавок'!$G$2280,6)</f>
        <v>35.26</v>
      </c>
      <c r="T714" s="103">
        <f>VLOOKUP($A714+ROUND((COLUMN()-2)/24,5),АТС!$A$41:$F$784,4)+VLOOKUP($A714+ROUND((COLUMN()-2)/24,5),'Расчет сбытовых надбавок'!$B$1537:'Расчет сбытовых надбавок'!$G$2280,6)</f>
        <v>9.3600000000000012</v>
      </c>
      <c r="U714" s="103">
        <f>VLOOKUP($A714+ROUND((COLUMN()-2)/24,5),АТС!$A$41:$F$784,4)+VLOOKUP($A714+ROUND((COLUMN()-2)/24,5),'Расчет сбытовых надбавок'!$B$1537:'Расчет сбытовых надбавок'!$G$2280,6)</f>
        <v>41.129999999999995</v>
      </c>
      <c r="V714" s="103">
        <f>VLOOKUP($A714+ROUND((COLUMN()-2)/24,5),АТС!$A$41:$F$784,4)+VLOOKUP($A714+ROUND((COLUMN()-2)/24,5),'Расчет сбытовых надбавок'!$B$1537:'Расчет сбытовых надбавок'!$G$2280,6)</f>
        <v>37.549999999999997</v>
      </c>
      <c r="W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3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3">
        <f t="shared" si="19"/>
        <v>42342</v>
      </c>
      <c r="B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3">
        <f>VLOOKUP($A715+ROUND((COLUMN()-2)/24,5),АТС!$A$41:$F$784,4)+VLOOKUP($A715+ROUND((COLUMN()-2)/24,5),'Расчет сбытовых надбавок'!$B$1537:'Расчет сбытовых надбавок'!$G$2280,6)</f>
        <v>32.89</v>
      </c>
      <c r="E715" s="103">
        <f>VLOOKUP($A715+ROUND((COLUMN()-2)/24,5),АТС!$A$41:$F$784,4)+VLOOKUP($A715+ROUND((COLUMN()-2)/24,5),'Расчет сбытовых надбавок'!$B$1537:'Расчет сбытовых надбавок'!$G$2280,6)</f>
        <v>56.03</v>
      </c>
      <c r="F715" s="103">
        <f>VLOOKUP($A715+ROUND((COLUMN()-2)/24,5),АТС!$A$41:$F$784,4)+VLOOKUP($A715+ROUND((COLUMN()-2)/24,5),'Расчет сбытовых надбавок'!$B$1537:'Расчет сбытовых надбавок'!$G$2280,6)</f>
        <v>134.18</v>
      </c>
      <c r="G715" s="103">
        <f>VLOOKUP($A715+ROUND((COLUMN()-2)/24,5),АТС!$A$41:$F$784,4)+VLOOKUP($A715+ROUND((COLUMN()-2)/24,5),'Расчет сбытовых надбавок'!$B$1537:'Расчет сбытовых надбавок'!$G$2280,6)</f>
        <v>161.64000000000001</v>
      </c>
      <c r="H715" s="103">
        <f>VLOOKUP($A715+ROUND((COLUMN()-2)/24,5),АТС!$A$41:$F$784,4)+VLOOKUP($A715+ROUND((COLUMN()-2)/24,5),'Расчет сбытовых надбавок'!$B$1537:'Расчет сбытовых надбавок'!$G$2280,6)</f>
        <v>402.04999999999995</v>
      </c>
      <c r="I715" s="103">
        <f>VLOOKUP($A715+ROUND((COLUMN()-2)/24,5),АТС!$A$41:$F$784,4)+VLOOKUP($A715+ROUND((COLUMN()-2)/24,5),'Расчет сбытовых надбавок'!$B$1537:'Расчет сбытовых надбавок'!$G$2280,6)</f>
        <v>304.47000000000003</v>
      </c>
      <c r="J715" s="103">
        <f>VLOOKUP($A715+ROUND((COLUMN()-2)/24,5),АТС!$A$41:$F$784,4)+VLOOKUP($A715+ROUND((COLUMN()-2)/24,5),'Расчет сбытовых надбавок'!$B$1537:'Расчет сбытовых надбавок'!$G$2280,6)</f>
        <v>0.01</v>
      </c>
      <c r="K715" s="103">
        <f>VLOOKUP($A715+ROUND((COLUMN()-2)/24,5),АТС!$A$41:$F$784,4)+VLOOKUP($A715+ROUND((COLUMN()-2)/24,5),'Расчет сбытовых надбавок'!$B$1537:'Расчет сбытовых надбавок'!$G$2280,6)</f>
        <v>33.730000000000004</v>
      </c>
      <c r="L715" s="103">
        <f>VLOOKUP($A715+ROUND((COLUMN()-2)/24,5),АТС!$A$41:$F$784,4)+VLOOKUP($A715+ROUND((COLUMN()-2)/24,5),'Расчет сбытовых надбавок'!$B$1537:'Расчет сбытовых надбавок'!$G$2280,6)</f>
        <v>78.09</v>
      </c>
      <c r="M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VLOOKUP($A715+ROUND((COLUMN()-2)/24,5),АТС!$A$41:$F$784,4)+VLOOKUP($A715+ROUND((COLUMN()-2)/24,5),'Расчет сбытовых надбавок'!$B$1537:'Расчет сбытовых надбавок'!$G$2280,6)</f>
        <v>46.519999999999996</v>
      </c>
      <c r="O715" s="103">
        <f>VLOOKUP($A715+ROUND((COLUMN()-2)/24,5),АТС!$A$41:$F$784,4)+VLOOKUP($A715+ROUND((COLUMN()-2)/24,5),'Расчет сбытовых надбавок'!$B$1537:'Расчет сбытовых надбавок'!$G$2280,6)</f>
        <v>33.760000000000005</v>
      </c>
      <c r="P715" s="103">
        <f>VLOOKUP($A715+ROUND((COLUMN()-2)/24,5),АТС!$A$41:$F$784,4)+VLOOKUP($A715+ROUND((COLUMN()-2)/24,5),'Расчет сбытовых надбавок'!$B$1537:'Расчет сбытовых надбавок'!$G$2280,6)</f>
        <v>9.9400000000000013</v>
      </c>
      <c r="Q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03">
        <f>VLOOKUP($A715+ROUND((COLUMN()-2)/24,5),АТС!$A$41:$F$784,4)+VLOOKUP($A715+ROUND((COLUMN()-2)/24,5),'Расчет сбытовых надбавок'!$B$1537:'Расчет сбытовых надбавок'!$G$2280,6)</f>
        <v>109.78</v>
      </c>
      <c r="S715" s="103">
        <f>VLOOKUP($A715+ROUND((COLUMN()-2)/24,5),АТС!$A$41:$F$784,4)+VLOOKUP($A715+ROUND((COLUMN()-2)/24,5),'Расчет сбытовых надбавок'!$B$1537:'Расчет сбытовых надбавок'!$G$2280,6)</f>
        <v>126.77</v>
      </c>
      <c r="T715" s="103">
        <f>VLOOKUP($A715+ROUND((COLUMN()-2)/24,5),АТС!$A$41:$F$784,4)+VLOOKUP($A715+ROUND((COLUMN()-2)/24,5),'Расчет сбытовых надбавок'!$B$1537:'Расчет сбытовых надбавок'!$G$2280,6)</f>
        <v>112.74000000000001</v>
      </c>
      <c r="U715" s="103">
        <f>VLOOKUP($A715+ROUND((COLUMN()-2)/24,5),АТС!$A$41:$F$784,4)+VLOOKUP($A715+ROUND((COLUMN()-2)/24,5),'Расчет сбытовых надбавок'!$B$1537:'Расчет сбытовых надбавок'!$G$2280,6)</f>
        <v>82.59</v>
      </c>
      <c r="V715" s="103">
        <f>VLOOKUP($A715+ROUND((COLUMN()-2)/24,5),АТС!$A$41:$F$784,4)+VLOOKUP($A715+ROUND((COLUMN()-2)/24,5),'Расчет сбытовых надбавок'!$B$1537:'Расчет сбытовых надбавок'!$G$2280,6)</f>
        <v>11.01</v>
      </c>
      <c r="W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3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3">
        <f t="shared" si="19"/>
        <v>42343</v>
      </c>
      <c r="B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VLOOKUP($A716+ROUND((COLUMN()-2)/24,5),АТС!$A$41:$F$784,4)+VLOOKUP($A716+ROUND((COLUMN()-2)/24,5),'Расчет сбытовых надбавок'!$B$1537:'Расчет сбытовых надбавок'!$G$2280,6)</f>
        <v>10.86</v>
      </c>
      <c r="D716" s="103">
        <f>VLOOKUP($A716+ROUND((COLUMN()-2)/24,5),АТС!$A$41:$F$784,4)+VLOOKUP($A716+ROUND((COLUMN()-2)/24,5),'Расчет сбытовых надбавок'!$B$1537:'Расчет сбытовых надбавок'!$G$2280,6)</f>
        <v>3.65</v>
      </c>
      <c r="E716" s="103">
        <f>VLOOKUP($A716+ROUND((COLUMN()-2)/24,5),АТС!$A$41:$F$784,4)+VLOOKUP($A716+ROUND((COLUMN()-2)/24,5),'Расчет сбытовых надбавок'!$B$1537:'Расчет сбытовых надбавок'!$G$2280,6)</f>
        <v>54.34</v>
      </c>
      <c r="F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03">
        <f>VLOOKUP($A716+ROUND((COLUMN()-2)/24,5),АТС!$A$41:$F$784,4)+VLOOKUP($A716+ROUND((COLUMN()-2)/24,5),'Расчет сбытовых надбавок'!$B$1537:'Расчет сбытовых надбавок'!$G$2280,6)</f>
        <v>74.52</v>
      </c>
      <c r="H716" s="103">
        <f>VLOOKUP($A716+ROUND((COLUMN()-2)/24,5),АТС!$A$41:$F$784,4)+VLOOKUP($A716+ROUND((COLUMN()-2)/24,5),'Расчет сбытовых надбавок'!$B$1537:'Расчет сбытовых надбавок'!$G$2280,6)</f>
        <v>139.54</v>
      </c>
      <c r="I716" s="103">
        <f>VLOOKUP($A716+ROUND((COLUMN()-2)/24,5),АТС!$A$41:$F$784,4)+VLOOKUP($A716+ROUND((COLUMN()-2)/24,5),'Расчет сбытовых надбавок'!$B$1537:'Расчет сбытовых надбавок'!$G$2280,6)</f>
        <v>207.9</v>
      </c>
      <c r="J716" s="103">
        <f>VLOOKUP($A716+ROUND((COLUMN()-2)/24,5),АТС!$A$41:$F$784,4)+VLOOKUP($A716+ROUND((COLUMN()-2)/24,5),'Расчет сбытовых надбавок'!$B$1537:'Расчет сбытовых надбавок'!$G$2280,6)</f>
        <v>0.03</v>
      </c>
      <c r="K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L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O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R716" s="103">
        <f>VLOOKUP($A716+ROUND((COLUMN()-2)/24,5),АТС!$A$41:$F$784,4)+VLOOKUP($A716+ROUND((COLUMN()-2)/24,5),'Расчет сбытовых надбавок'!$B$1537:'Расчет сбытовых надбавок'!$G$2280,6)</f>
        <v>605.35</v>
      </c>
      <c r="S716" s="103">
        <f>VLOOKUP($A716+ROUND((COLUMN()-2)/24,5),АТС!$A$41:$F$784,4)+VLOOKUP($A716+ROUND((COLUMN()-2)/24,5),'Расчет сбытовых надбавок'!$B$1537:'Расчет сбытовых надбавок'!$G$2280,6)</f>
        <v>787.38</v>
      </c>
      <c r="T716" s="103">
        <f>VLOOKUP($A716+ROUND((COLUMN()-2)/24,5),АТС!$A$41:$F$784,4)+VLOOKUP($A716+ROUND((COLUMN()-2)/24,5),'Расчет сбытовых надбавок'!$B$1537:'Расчет сбытовых надбавок'!$G$2280,6)</f>
        <v>129.82</v>
      </c>
      <c r="U716" s="103">
        <f>VLOOKUP($A716+ROUND((COLUMN()-2)/24,5),АТС!$A$41:$F$784,4)+VLOOKUP($A716+ROUND((COLUMN()-2)/24,5),'Расчет сбытовых надбавок'!$B$1537:'Расчет сбытовых надбавок'!$G$2280,6)</f>
        <v>238.31</v>
      </c>
      <c r="V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42344</v>
      </c>
      <c r="B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VLOOKUP($A717+ROUND((COLUMN()-2)/24,5),АТС!$A$41:$F$784,4)+VLOOKUP($A717+ROUND((COLUMN()-2)/24,5),'Расчет сбытовых надбавок'!$B$1537:'Расчет сбытовых надбавок'!$G$2280,6)</f>
        <v>69.47</v>
      </c>
      <c r="F717" s="103">
        <f>VLOOKUP($A717+ROUND((COLUMN()-2)/24,5),АТС!$A$41:$F$784,4)+VLOOKUP($A717+ROUND((COLUMN()-2)/24,5),'Расчет сбытовых надбавок'!$B$1537:'Расчет сбытовых надбавок'!$G$2280,6)</f>
        <v>128.56</v>
      </c>
      <c r="G717" s="103">
        <f>VLOOKUP($A717+ROUND((COLUMN()-2)/24,5),АТС!$A$41:$F$784,4)+VLOOKUP($A717+ROUND((COLUMN()-2)/24,5),'Расчет сбытовых надбавок'!$B$1537:'Расчет сбытовых надбавок'!$G$2280,6)</f>
        <v>75.489999999999995</v>
      </c>
      <c r="H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I717" s="103">
        <f>VLOOKUP($A717+ROUND((COLUMN()-2)/24,5),АТС!$A$41:$F$784,4)+VLOOKUP($A717+ROUND((COLUMN()-2)/24,5),'Расчет сбытовых надбавок'!$B$1537:'Расчет сбытовых надбавок'!$G$2280,6)</f>
        <v>80.080000000000013</v>
      </c>
      <c r="J717" s="103">
        <f>VLOOKUP($A717+ROUND((COLUMN()-2)/24,5),АТС!$A$41:$F$784,4)+VLOOKUP($A717+ROUND((COLUMN()-2)/24,5),'Расчет сбытовых надбавок'!$B$1537:'Расчет сбытовых надбавок'!$G$2280,6)</f>
        <v>408.72999999999996</v>
      </c>
      <c r="K717" s="103">
        <f>VLOOKUP($A717+ROUND((COLUMN()-2)/24,5),АТС!$A$41:$F$784,4)+VLOOKUP($A717+ROUND((COLUMN()-2)/24,5),'Расчет сбытовых надбавок'!$B$1537:'Расчет сбытовых надбавок'!$G$2280,6)</f>
        <v>421.59</v>
      </c>
      <c r="L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3">
        <f>VLOOKUP($A717+ROUND((COLUMN()-2)/24,5),АТС!$A$41:$F$784,4)+VLOOKUP($A717+ROUND((COLUMN()-2)/24,5),'Расчет сбытовых надбавок'!$B$1537:'Расчет сбытовых надбавок'!$G$2280,6)</f>
        <v>23.65</v>
      </c>
      <c r="O717" s="103">
        <f>VLOOKUP($A717+ROUND((COLUMN()-2)/24,5),АТС!$A$41:$F$784,4)+VLOOKUP($A717+ROUND((COLUMN()-2)/24,5),'Расчет сбытовых надбавок'!$B$1537:'Расчет сбытовых надбавок'!$G$2280,6)</f>
        <v>90.37</v>
      </c>
      <c r="P717" s="103">
        <f>VLOOKUP($A717+ROUND((COLUMN()-2)/24,5),АТС!$A$41:$F$784,4)+VLOOKUP($A717+ROUND((COLUMN()-2)/24,5),'Расчет сбытовых надбавок'!$B$1537:'Расчет сбытовых надбавок'!$G$2280,6)</f>
        <v>172.29999999999998</v>
      </c>
      <c r="Q717" s="103">
        <f>VLOOKUP($A717+ROUND((COLUMN()-2)/24,5),АТС!$A$41:$F$784,4)+VLOOKUP($A717+ROUND((COLUMN()-2)/24,5),'Расчет сбытовых надбавок'!$B$1537:'Расчет сбытовых надбавок'!$G$2280,6)</f>
        <v>169.29</v>
      </c>
      <c r="R717" s="103">
        <f>VLOOKUP($A717+ROUND((COLUMN()-2)/24,5),АТС!$A$41:$F$784,4)+VLOOKUP($A717+ROUND((COLUMN()-2)/24,5),'Расчет сбытовых надбавок'!$B$1537:'Расчет сбытовых надбавок'!$G$2280,6)</f>
        <v>175.93</v>
      </c>
      <c r="S717" s="103">
        <f>VLOOKUP($A717+ROUND((COLUMN()-2)/24,5),АТС!$A$41:$F$784,4)+VLOOKUP($A717+ROUND((COLUMN()-2)/24,5),'Расчет сбытовых надбавок'!$B$1537:'Расчет сбытовых надбавок'!$G$2280,6)</f>
        <v>136.11000000000001</v>
      </c>
      <c r="T717" s="103">
        <f>VLOOKUP($A717+ROUND((COLUMN()-2)/24,5),АТС!$A$41:$F$784,4)+VLOOKUP($A717+ROUND((COLUMN()-2)/24,5),'Расчет сбытовых надбавок'!$B$1537:'Расчет сбытовых надбавок'!$G$2280,6)</f>
        <v>115.17</v>
      </c>
      <c r="U717" s="103">
        <f>VLOOKUP($A717+ROUND((COLUMN()-2)/24,5),АТС!$A$41:$F$784,4)+VLOOKUP($A717+ROUND((COLUMN()-2)/24,5),'Расчет сбытовых надбавок'!$B$1537:'Расчет сбытовых надбавок'!$G$2280,6)</f>
        <v>4.59</v>
      </c>
      <c r="V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03">
        <f>VLOOKUP($A717+ROUND((COLUMN()-2)/24,5),АТС!$A$41:$F$784,4)+VLOOKUP($A717+ROUND((COLUMN()-2)/24,5),'Расчет сбытовых надбавок'!$B$1537:'Расчет сбытовых надбавок'!$G$2280,6)</f>
        <v>6.9999999999999993E-2</v>
      </c>
      <c r="X717" s="103">
        <f>VLOOKUP($A717+ROUND((COLUMN()-2)/24,5),АТС!$A$41:$F$784,4)+VLOOKUP($A717+ROUND((COLUMN()-2)/24,5),'Расчет сбытовых надбавок'!$B$1537:'Расчет сбытовых надбавок'!$G$2280,6)</f>
        <v>265.01</v>
      </c>
      <c r="Y717" s="103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42345</v>
      </c>
      <c r="B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VLOOKUP($A718+ROUND((COLUMN()-2)/24,5),АТС!$A$41:$F$784,4)+VLOOKUP($A718+ROUND((COLUMN()-2)/24,5),'Расчет сбытовых надбавок'!$B$1537:'Расчет сбытовых надбавок'!$G$2280,6)</f>
        <v>38.74</v>
      </c>
      <c r="F718" s="103">
        <f>VLOOKUP($A718+ROUND((COLUMN()-2)/24,5),АТС!$A$41:$F$784,4)+VLOOKUP($A718+ROUND((COLUMN()-2)/24,5),'Расчет сбытовых надбавок'!$B$1537:'Расчет сбытовых надбавок'!$G$2280,6)</f>
        <v>50.83</v>
      </c>
      <c r="G718" s="103">
        <f>VLOOKUP($A718+ROUND((COLUMN()-2)/24,5),АТС!$A$41:$F$784,4)+VLOOKUP($A718+ROUND((COLUMN()-2)/24,5),'Расчет сбытовых надбавок'!$B$1537:'Расчет сбытовых надбавок'!$G$2280,6)</f>
        <v>170.56</v>
      </c>
      <c r="H718" s="103">
        <f>VLOOKUP($A718+ROUND((COLUMN()-2)/24,5),АТС!$A$41:$F$784,4)+VLOOKUP($A718+ROUND((COLUMN()-2)/24,5),'Расчет сбытовых надбавок'!$B$1537:'Расчет сбытовых надбавок'!$G$2280,6)</f>
        <v>257.52999999999997</v>
      </c>
      <c r="I718" s="103">
        <f>VLOOKUP($A718+ROUND((COLUMN()-2)/24,5),АТС!$A$41:$F$784,4)+VLOOKUP($A718+ROUND((COLUMN()-2)/24,5),'Расчет сбытовых надбавок'!$B$1537:'Расчет сбытовых надбавок'!$G$2280,6)</f>
        <v>136.82</v>
      </c>
      <c r="J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VLOOKUP($A718+ROUND((COLUMN()-2)/24,5),АТС!$A$41:$F$784,4)+VLOOKUP($A718+ROUND((COLUMN()-2)/24,5),'Расчет сбытовых надбавок'!$B$1537:'Расчет сбытовых надбавок'!$G$2280,6)</f>
        <v>0.93</v>
      </c>
      <c r="Q718" s="103">
        <f>VLOOKUP($A718+ROUND((COLUMN()-2)/24,5),АТС!$A$41:$F$784,4)+VLOOKUP($A718+ROUND((COLUMN()-2)/24,5),'Расчет сбытовых надбавок'!$B$1537:'Расчет сбытовых надбавок'!$G$2280,6)</f>
        <v>83.410000000000011</v>
      </c>
      <c r="R718" s="103">
        <f>VLOOKUP($A718+ROUND((COLUMN()-2)/24,5),АТС!$A$41:$F$784,4)+VLOOKUP($A718+ROUND((COLUMN()-2)/24,5),'Расчет сбытовых надбавок'!$B$1537:'Расчет сбытовых надбавок'!$G$2280,6)</f>
        <v>91.02</v>
      </c>
      <c r="S718" s="103">
        <f>VLOOKUP($A718+ROUND((COLUMN()-2)/24,5),АТС!$A$41:$F$784,4)+VLOOKUP($A718+ROUND((COLUMN()-2)/24,5),'Расчет сбытовых надбавок'!$B$1537:'Расчет сбытовых надбавок'!$G$2280,6)</f>
        <v>0.49</v>
      </c>
      <c r="T718" s="103">
        <f>VLOOKUP($A718+ROUND((COLUMN()-2)/24,5),АТС!$A$41:$F$784,4)+VLOOKUP($A718+ROUND((COLUMN()-2)/24,5),'Расчет сбытовых надбавок'!$B$1537:'Расчет сбытовых надбавок'!$G$2280,6)</f>
        <v>27.55</v>
      </c>
      <c r="U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42346</v>
      </c>
      <c r="B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3">
        <f>VLOOKUP($A719+ROUND((COLUMN()-2)/24,5),АТС!$A$41:$F$784,4)+VLOOKUP($A719+ROUND((COLUMN()-2)/24,5),'Расчет сбытовых надбавок'!$B$1537:'Расчет сбытовых надбавок'!$G$2280,6)</f>
        <v>33.589999999999996</v>
      </c>
      <c r="G719" s="103">
        <f>VLOOKUP($A719+ROUND((COLUMN()-2)/24,5),АТС!$A$41:$F$784,4)+VLOOKUP($A719+ROUND((COLUMN()-2)/24,5),'Расчет сбытовых надбавок'!$B$1537:'Расчет сбытовых надбавок'!$G$2280,6)</f>
        <v>190.6</v>
      </c>
      <c r="H719" s="103">
        <f>VLOOKUP($A719+ROUND((COLUMN()-2)/24,5),АТС!$A$41:$F$784,4)+VLOOKUP($A719+ROUND((COLUMN()-2)/24,5),'Расчет сбытовых надбавок'!$B$1537:'Расчет сбытовых надбавок'!$G$2280,6)</f>
        <v>437.6</v>
      </c>
      <c r="I719" s="103">
        <f>VLOOKUP($A719+ROUND((COLUMN()-2)/24,5),АТС!$A$41:$F$784,4)+VLOOKUP($A719+ROUND((COLUMN()-2)/24,5),'Расчет сбытовых надбавок'!$B$1537:'Расчет сбытовых надбавок'!$G$2280,6)</f>
        <v>196.95</v>
      </c>
      <c r="J719" s="103">
        <f>VLOOKUP($A719+ROUND((COLUMN()-2)/24,5),АТС!$A$41:$F$784,4)+VLOOKUP($A719+ROUND((COLUMN()-2)/24,5),'Расчет сбытовых надбавок'!$B$1537:'Расчет сбытовых надбавок'!$G$2280,6)</f>
        <v>118.12</v>
      </c>
      <c r="K719" s="103">
        <f>VLOOKUP($A719+ROUND((COLUMN()-2)/24,5),АТС!$A$41:$F$784,4)+VLOOKUP($A719+ROUND((COLUMN()-2)/24,5),'Расчет сбытовых надбавок'!$B$1537:'Расчет сбытовых надбавок'!$G$2280,6)</f>
        <v>76.319999999999993</v>
      </c>
      <c r="L719" s="103">
        <f>VLOOKUP($A719+ROUND((COLUMN()-2)/24,5),АТС!$A$41:$F$784,4)+VLOOKUP($A719+ROUND((COLUMN()-2)/24,5),'Расчет сбытовых надбавок'!$B$1537:'Расчет сбытовых надбавок'!$G$2280,6)</f>
        <v>46.900000000000006</v>
      </c>
      <c r="M719" s="103">
        <f>VLOOKUP($A719+ROUND((COLUMN()-2)/24,5),АТС!$A$41:$F$784,4)+VLOOKUP($A719+ROUND((COLUMN()-2)/24,5),'Расчет сбытовых надбавок'!$B$1537:'Расчет сбытовых надбавок'!$G$2280,6)</f>
        <v>24.400000000000002</v>
      </c>
      <c r="N719" s="103">
        <f>VLOOKUP($A719+ROUND((COLUMN()-2)/24,5),АТС!$A$41:$F$784,4)+VLOOKUP($A719+ROUND((COLUMN()-2)/24,5),'Расчет сбытовых надбавок'!$B$1537:'Расчет сбытовых надбавок'!$G$2280,6)</f>
        <v>9.74</v>
      </c>
      <c r="O719" s="103">
        <f>VLOOKUP($A719+ROUND((COLUMN()-2)/24,5),АТС!$A$41:$F$784,4)+VLOOKUP($A719+ROUND((COLUMN()-2)/24,5),'Расчет сбытовых надбавок'!$B$1537:'Расчет сбытовых надбавок'!$G$2280,6)</f>
        <v>2.37</v>
      </c>
      <c r="P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03">
        <f>VLOOKUP($A719+ROUND((COLUMN()-2)/24,5),АТС!$A$41:$F$784,4)+VLOOKUP($A719+ROUND((COLUMN()-2)/24,5),'Расчет сбытовых надбавок'!$B$1537:'Расчет сбытовых надбавок'!$G$2280,6)</f>
        <v>10.23</v>
      </c>
      <c r="R719" s="103">
        <f>VLOOKUP($A719+ROUND((COLUMN()-2)/24,5),АТС!$A$41:$F$784,4)+VLOOKUP($A719+ROUND((COLUMN()-2)/24,5),'Расчет сбытовых надбавок'!$B$1537:'Расчет сбытовых надбавок'!$G$2280,6)</f>
        <v>80.69</v>
      </c>
      <c r="S719" s="103">
        <f>VLOOKUP($A719+ROUND((COLUMN()-2)/24,5),АТС!$A$41:$F$784,4)+VLOOKUP($A719+ROUND((COLUMN()-2)/24,5),'Расчет сбытовых надбавок'!$B$1537:'Расчет сбытовых надбавок'!$G$2280,6)</f>
        <v>32.519999999999996</v>
      </c>
      <c r="T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3">
        <f t="shared" si="19"/>
        <v>42347</v>
      </c>
      <c r="B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VLOOKUP($A720+ROUND((COLUMN()-2)/24,5),АТС!$A$41:$F$784,4)+VLOOKUP($A720+ROUND((COLUMN()-2)/24,5),'Расчет сбытовых надбавок'!$B$1537:'Расчет сбытовых надбавок'!$G$2280,6)</f>
        <v>67.98</v>
      </c>
      <c r="F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3">
        <f>VLOOKUP($A720+ROUND((COLUMN()-2)/24,5),АТС!$A$41:$F$784,4)+VLOOKUP($A720+ROUND((COLUMN()-2)/24,5),'Расчет сбытовых надбавок'!$B$1537:'Расчет сбытовых надбавок'!$G$2280,6)</f>
        <v>108.53</v>
      </c>
      <c r="H720" s="103">
        <f>VLOOKUP($A720+ROUND((COLUMN()-2)/24,5),АТС!$A$41:$F$784,4)+VLOOKUP($A720+ROUND((COLUMN()-2)/24,5),'Расчет сбытовых надбавок'!$B$1537:'Расчет сбытовых надбавок'!$G$2280,6)</f>
        <v>299.70000000000005</v>
      </c>
      <c r="I720" s="103">
        <f>VLOOKUP($A720+ROUND((COLUMN()-2)/24,5),АТС!$A$41:$F$784,4)+VLOOKUP($A720+ROUND((COLUMN()-2)/24,5),'Расчет сбытовых надбавок'!$B$1537:'Расчет сбытовых надбавок'!$G$2280,6)</f>
        <v>18.91</v>
      </c>
      <c r="J720" s="103">
        <f>VLOOKUP($A720+ROUND((COLUMN()-2)/24,5),АТС!$A$41:$F$784,4)+VLOOKUP($A720+ROUND((COLUMN()-2)/24,5),'Расчет сбытовых надбавок'!$B$1537:'Расчет сбытовых надбавок'!$G$2280,6)</f>
        <v>1.01</v>
      </c>
      <c r="K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P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R720" s="103">
        <f>VLOOKUP($A720+ROUND((COLUMN()-2)/24,5),АТС!$A$41:$F$784,4)+VLOOKUP($A720+ROUND((COLUMN()-2)/24,5),'Расчет сбытовых надбавок'!$B$1537:'Расчет сбытовых надбавок'!$G$2280,6)</f>
        <v>43.58</v>
      </c>
      <c r="S720" s="103">
        <f>VLOOKUP($A720+ROUND((COLUMN()-2)/24,5),АТС!$A$41:$F$784,4)+VLOOKUP($A720+ROUND((COLUMN()-2)/24,5),'Расчет сбытовых надбавок'!$B$1537:'Расчет сбытовых надбавок'!$G$2280,6)</f>
        <v>16.75</v>
      </c>
      <c r="T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03">
        <f>VLOOKUP($A720+ROUND((COLUMN()-2)/24,5),АТС!$A$41:$F$784,4)+VLOOKUP($A720+ROUND((COLUMN()-2)/24,5),'Расчет сбытовых надбавок'!$B$1537:'Расчет сбытовых надбавок'!$G$2280,6)</f>
        <v>0.01</v>
      </c>
      <c r="W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3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3">
        <f t="shared" si="19"/>
        <v>42348</v>
      </c>
      <c r="B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3">
        <f>VLOOKUP($A721+ROUND((COLUMN()-2)/24,5),АТС!$A$41:$F$784,4)+VLOOKUP($A721+ROUND((COLUMN()-2)/24,5),'Расчет сбытовых надбавок'!$B$1537:'Расчет сбытовых надбавок'!$G$2280,6)</f>
        <v>12.540000000000001</v>
      </c>
      <c r="F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3">
        <f>VLOOKUP($A721+ROUND((COLUMN()-2)/24,5),АТС!$A$41:$F$784,4)+VLOOKUP($A721+ROUND((COLUMN()-2)/24,5),'Расчет сбытовых надбавок'!$B$1537:'Расчет сбытовых надбавок'!$G$2280,6)</f>
        <v>97.33</v>
      </c>
      <c r="H721" s="103">
        <f>VLOOKUP($A721+ROUND((COLUMN()-2)/24,5),АТС!$A$41:$F$784,4)+VLOOKUP($A721+ROUND((COLUMN()-2)/24,5),'Расчет сбытовых надбавок'!$B$1537:'Расчет сбытовых надбавок'!$G$2280,6)</f>
        <v>222.56</v>
      </c>
      <c r="I721" s="103">
        <f>VLOOKUP($A721+ROUND((COLUMN()-2)/24,5),АТС!$A$41:$F$784,4)+VLOOKUP($A721+ROUND((COLUMN()-2)/24,5),'Расчет сбытовых надбавок'!$B$1537:'Расчет сбытовых надбавок'!$G$2280,6)</f>
        <v>263.55</v>
      </c>
      <c r="J721" s="103">
        <f>VLOOKUP($A721+ROUND((COLUMN()-2)/24,5),АТС!$A$41:$F$784,4)+VLOOKUP($A721+ROUND((COLUMN()-2)/24,5),'Расчет сбытовых надбавок'!$B$1537:'Расчет сбытовых надбавок'!$G$2280,6)</f>
        <v>21.61</v>
      </c>
      <c r="K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03">
        <f>VLOOKUP($A721+ROUND((COLUMN()-2)/24,5),АТС!$A$41:$F$784,4)+VLOOKUP($A721+ROUND((COLUMN()-2)/24,5),'Расчет сбытовых надбавок'!$B$1537:'Расчет сбытовых надбавок'!$G$2280,6)</f>
        <v>15.94</v>
      </c>
      <c r="S721" s="103">
        <f>VLOOKUP($A721+ROUND((COLUMN()-2)/24,5),АТС!$A$41:$F$784,4)+VLOOKUP($A721+ROUND((COLUMN()-2)/24,5),'Расчет сбытовых надбавок'!$B$1537:'Расчет сбытовых надбавок'!$G$2280,6)</f>
        <v>57.330000000000005</v>
      </c>
      <c r="T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03">
        <f>VLOOKUP($A721+ROUND((COLUMN()-2)/24,5),АТС!$A$41:$F$784,4)+VLOOKUP($A721+ROUND((COLUMN()-2)/24,5),'Расчет сбытовых надбавок'!$B$1537:'Расчет сбытовых надбавок'!$G$2280,6)</f>
        <v>0.01</v>
      </c>
      <c r="V721" s="103">
        <f>VLOOKUP($A721+ROUND((COLUMN()-2)/24,5),АТС!$A$41:$F$784,4)+VLOOKUP($A721+ROUND((COLUMN()-2)/24,5),'Расчет сбытовых надбавок'!$B$1537:'Расчет сбытовых надбавок'!$G$2280,6)</f>
        <v>43.46</v>
      </c>
      <c r="W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42349</v>
      </c>
      <c r="B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3">
        <f>VLOOKUP($A722+ROUND((COLUMN()-2)/24,5),АТС!$A$41:$F$784,4)+VLOOKUP($A722+ROUND((COLUMN()-2)/24,5),'Расчет сбытовых надбавок'!$B$1537:'Расчет сбытовых надбавок'!$G$2280,6)</f>
        <v>23.200000000000003</v>
      </c>
      <c r="F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03">
        <f>VLOOKUP($A722+ROUND((COLUMN()-2)/24,5),АТС!$A$41:$F$784,4)+VLOOKUP($A722+ROUND((COLUMN()-2)/24,5),'Расчет сбытовых надбавок'!$B$1537:'Расчет сбытовых надбавок'!$G$2280,6)</f>
        <v>101.69</v>
      </c>
      <c r="H722" s="103">
        <f>VLOOKUP($A722+ROUND((COLUMN()-2)/24,5),АТС!$A$41:$F$784,4)+VLOOKUP($A722+ROUND((COLUMN()-2)/24,5),'Расчет сбытовых надбавок'!$B$1537:'Расчет сбытовых надбавок'!$G$2280,6)</f>
        <v>269.39</v>
      </c>
      <c r="I722" s="103">
        <f>VLOOKUP($A722+ROUND((COLUMN()-2)/24,5),АТС!$A$41:$F$784,4)+VLOOKUP($A722+ROUND((COLUMN()-2)/24,5),'Расчет сбытовых надбавок'!$B$1537:'Расчет сбытовых надбавок'!$G$2280,6)</f>
        <v>171.23000000000002</v>
      </c>
      <c r="J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M722" s="103">
        <f>VLOOKUP($A722+ROUND((COLUMN()-2)/24,5),АТС!$A$41:$F$784,4)+VLOOKUP($A722+ROUND((COLUMN()-2)/24,5),'Расчет сбытовых надбавок'!$B$1537:'Расчет сбытовых надбавок'!$G$2280,6)</f>
        <v>0.01</v>
      </c>
      <c r="N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3">
        <f>VLOOKUP($A722+ROUND((COLUMN()-2)/24,5),АТС!$A$41:$F$784,4)+VLOOKUP($A722+ROUND((COLUMN()-2)/24,5),'Расчет сбытовых надбавок'!$B$1537:'Расчет сбытовых надбавок'!$G$2280,6)</f>
        <v>11.709999999999999</v>
      </c>
      <c r="R722" s="103">
        <f>VLOOKUP($A722+ROUND((COLUMN()-2)/24,5),АТС!$A$41:$F$784,4)+VLOOKUP($A722+ROUND((COLUMN()-2)/24,5),'Расчет сбытовых надбавок'!$B$1537:'Расчет сбытовых надбавок'!$G$2280,6)</f>
        <v>147.69</v>
      </c>
      <c r="S722" s="103">
        <f>VLOOKUP($A722+ROUND((COLUMN()-2)/24,5),АТС!$A$41:$F$784,4)+VLOOKUP($A722+ROUND((COLUMN()-2)/24,5),'Расчет сбытовых надбавок'!$B$1537:'Расчет сбытовых надбавок'!$G$2280,6)</f>
        <v>121.75999999999999</v>
      </c>
      <c r="T722" s="103">
        <f>VLOOKUP($A722+ROUND((COLUMN()-2)/24,5),АТС!$A$41:$F$784,4)+VLOOKUP($A722+ROUND((COLUMN()-2)/24,5),'Расчет сбытовых надбавок'!$B$1537:'Расчет сбытовых надбавок'!$G$2280,6)</f>
        <v>132.77000000000001</v>
      </c>
      <c r="U722" s="103">
        <f>VLOOKUP($A722+ROUND((COLUMN()-2)/24,5),АТС!$A$41:$F$784,4)+VLOOKUP($A722+ROUND((COLUMN()-2)/24,5),'Расчет сбытовых надбавок'!$B$1537:'Расчет сбытовых надбавок'!$G$2280,6)</f>
        <v>110.98</v>
      </c>
      <c r="V722" s="103">
        <f>VLOOKUP($A722+ROUND((COLUMN()-2)/24,5),АТС!$A$41:$F$784,4)+VLOOKUP($A722+ROUND((COLUMN()-2)/24,5),'Расчет сбытовых надбавок'!$B$1537:'Расчет сбытовых надбавок'!$G$2280,6)</f>
        <v>130.28</v>
      </c>
      <c r="W722" s="103">
        <f>VLOOKUP($A722+ROUND((COLUMN()-2)/24,5),АТС!$A$41:$F$784,4)+VLOOKUP($A722+ROUND((COLUMN()-2)/24,5),'Расчет сбытовых надбавок'!$B$1537:'Расчет сбытовых надбавок'!$G$2280,6)</f>
        <v>66.760000000000005</v>
      </c>
      <c r="X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3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42350</v>
      </c>
      <c r="B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03">
        <f>VLOOKUP($A723+ROUND((COLUMN()-2)/24,5),АТС!$A$41:$F$784,4)+VLOOKUP($A723+ROUND((COLUMN()-2)/24,5),'Расчет сбытовых надбавок'!$B$1537:'Расчет сбытовых надбавок'!$G$2280,6)</f>
        <v>3.66</v>
      </c>
      <c r="G723" s="103">
        <f>VLOOKUP($A723+ROUND((COLUMN()-2)/24,5),АТС!$A$41:$F$784,4)+VLOOKUP($A723+ROUND((COLUMN()-2)/24,5),'Расчет сбытовых надбавок'!$B$1537:'Расчет сбытовых надбавок'!$G$2280,6)</f>
        <v>209.26</v>
      </c>
      <c r="H723" s="103">
        <f>VLOOKUP($A723+ROUND((COLUMN()-2)/24,5),АТС!$A$41:$F$784,4)+VLOOKUP($A723+ROUND((COLUMN()-2)/24,5),'Расчет сбытовых надбавок'!$B$1537:'Расчет сбытовых надбавок'!$G$2280,6)</f>
        <v>15.21</v>
      </c>
      <c r="I723" s="103">
        <f>VLOOKUP($A723+ROUND((COLUMN()-2)/24,5),АТС!$A$41:$F$784,4)+VLOOKUP($A723+ROUND((COLUMN()-2)/24,5),'Расчет сбытовых надбавок'!$B$1537:'Расчет сбытовых надбавок'!$G$2280,6)</f>
        <v>115.42</v>
      </c>
      <c r="J723" s="103">
        <f>VLOOKUP($A723+ROUND((COLUMN()-2)/24,5),АТС!$A$41:$F$784,4)+VLOOKUP($A723+ROUND((COLUMN()-2)/24,5),'Расчет сбытовых надбавок'!$B$1537:'Расчет сбытовых надбавок'!$G$2280,6)</f>
        <v>65.680000000000007</v>
      </c>
      <c r="K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03">
        <f>VLOOKUP($A723+ROUND((COLUMN()-2)/24,5),АТС!$A$41:$F$784,4)+VLOOKUP($A723+ROUND((COLUMN()-2)/24,5),'Расчет сбытовых надбавок'!$B$1537:'Расчет сбытовых надбавок'!$G$2280,6)</f>
        <v>18.5</v>
      </c>
      <c r="R723" s="103">
        <f>VLOOKUP($A723+ROUND((COLUMN()-2)/24,5),АТС!$A$41:$F$784,4)+VLOOKUP($A723+ROUND((COLUMN()-2)/24,5),'Расчет сбытовых надбавок'!$B$1537:'Расчет сбытовых надбавок'!$G$2280,6)</f>
        <v>195.85</v>
      </c>
      <c r="S723" s="103">
        <f>VLOOKUP($A723+ROUND((COLUMN()-2)/24,5),АТС!$A$41:$F$784,4)+VLOOKUP($A723+ROUND((COLUMN()-2)/24,5),'Расчет сбытовых надбавок'!$B$1537:'Расчет сбытовых надбавок'!$G$2280,6)</f>
        <v>36.299999999999997</v>
      </c>
      <c r="T723" s="103">
        <f>VLOOKUP($A723+ROUND((COLUMN()-2)/24,5),АТС!$A$41:$F$784,4)+VLOOKUP($A723+ROUND((COLUMN()-2)/24,5),'Расчет сбытовых надбавок'!$B$1537:'Расчет сбытовых надбавок'!$G$2280,6)</f>
        <v>28.65</v>
      </c>
      <c r="U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3">
        <f>VLOOKUP($A723+ROUND((COLUMN()-2)/24,5),АТС!$A$41:$F$784,4)+VLOOKUP($A723+ROUND((COLUMN()-2)/24,5),'Расчет сбытовых надбавок'!$B$1537:'Расчет сбытовых надбавок'!$G$2280,6)</f>
        <v>0.01</v>
      </c>
      <c r="X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3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42351</v>
      </c>
      <c r="B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3">
        <f>VLOOKUP($A724+ROUND((COLUMN()-2)/24,5),АТС!$A$41:$F$784,4)+VLOOKUP($A724+ROUND((COLUMN()-2)/24,5),'Расчет сбытовых надбавок'!$B$1537:'Расчет сбытовых надбавок'!$G$2280,6)</f>
        <v>0.94</v>
      </c>
      <c r="D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3">
        <f>VLOOKUP($A724+ROUND((COLUMN()-2)/24,5),АТС!$A$41:$F$784,4)+VLOOKUP($A724+ROUND((COLUMN()-2)/24,5),'Расчет сбытовых надбавок'!$B$1537:'Расчет сбытовых надбавок'!$G$2280,6)</f>
        <v>17.2</v>
      </c>
      <c r="F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3">
        <f>VLOOKUP($A724+ROUND((COLUMN()-2)/24,5),АТС!$A$41:$F$784,4)+VLOOKUP($A724+ROUND((COLUMN()-2)/24,5),'Расчет сбытовых надбавок'!$B$1537:'Расчет сбытовых надбавок'!$G$2280,6)</f>
        <v>32.019999999999996</v>
      </c>
      <c r="H724" s="103">
        <f>VLOOKUP($A724+ROUND((COLUMN()-2)/24,5),АТС!$A$41:$F$784,4)+VLOOKUP($A724+ROUND((COLUMN()-2)/24,5),'Расчет сбытовых надбавок'!$B$1537:'Расчет сбытовых надбавок'!$G$2280,6)</f>
        <v>114.01</v>
      </c>
      <c r="I724" s="103">
        <f>VLOOKUP($A724+ROUND((COLUMN()-2)/24,5),АТС!$A$41:$F$784,4)+VLOOKUP($A724+ROUND((COLUMN()-2)/24,5),'Расчет сбытовых надбавок'!$B$1537:'Расчет сбытовых надбавок'!$G$2280,6)</f>
        <v>224</v>
      </c>
      <c r="J724" s="103">
        <f>VLOOKUP($A724+ROUND((COLUMN()-2)/24,5),АТС!$A$41:$F$784,4)+VLOOKUP($A724+ROUND((COLUMN()-2)/24,5),'Расчет сбытовых надбавок'!$B$1537:'Расчет сбытовых надбавок'!$G$2280,6)</f>
        <v>272.14</v>
      </c>
      <c r="K724" s="103">
        <f>VLOOKUP($A724+ROUND((COLUMN()-2)/24,5),АТС!$A$41:$F$784,4)+VLOOKUP($A724+ROUND((COLUMN()-2)/24,5),'Расчет сбытовых надбавок'!$B$1537:'Расчет сбытовых надбавок'!$G$2280,6)</f>
        <v>200.89</v>
      </c>
      <c r="L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3">
        <f>VLOOKUP($A724+ROUND((COLUMN()-2)/24,5),АТС!$A$41:$F$784,4)+VLOOKUP($A724+ROUND((COLUMN()-2)/24,5),'Расчет сбытовых надбавок'!$B$1537:'Расчет сбытовых надбавок'!$G$2280,6)</f>
        <v>25.240000000000002</v>
      </c>
      <c r="Q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3">
        <f>VLOOKUP($A724+ROUND((COLUMN()-2)/24,5),АТС!$A$41:$F$784,4)+VLOOKUP($A724+ROUND((COLUMN()-2)/24,5),'Расчет сбытовых надбавок'!$B$1537:'Расчет сбытовых надбавок'!$G$2280,6)</f>
        <v>219.22000000000003</v>
      </c>
      <c r="S724" s="103">
        <f>VLOOKUP($A724+ROUND((COLUMN()-2)/24,5),АТС!$A$41:$F$784,4)+VLOOKUP($A724+ROUND((COLUMN()-2)/24,5),'Расчет сбытовых надбавок'!$B$1537:'Расчет сбытовых надбавок'!$G$2280,6)</f>
        <v>24.63</v>
      </c>
      <c r="T724" s="103">
        <f>VLOOKUP($A724+ROUND((COLUMN()-2)/24,5),АТС!$A$41:$F$784,4)+VLOOKUP($A724+ROUND((COLUMN()-2)/24,5),'Расчет сбытовых надбавок'!$B$1537:'Расчет сбытовых надбавок'!$G$2280,6)</f>
        <v>15.23</v>
      </c>
      <c r="U724" s="103">
        <f>VLOOKUP($A724+ROUND((COLUMN()-2)/24,5),АТС!$A$41:$F$784,4)+VLOOKUP($A724+ROUND((COLUMN()-2)/24,5),'Расчет сбытовых надбавок'!$B$1537:'Расчет сбытовых надбавок'!$G$2280,6)</f>
        <v>0.08</v>
      </c>
      <c r="V724" s="103">
        <f>VLOOKUP($A724+ROUND((COLUMN()-2)/24,5),АТС!$A$41:$F$784,4)+VLOOKUP($A724+ROUND((COLUMN()-2)/24,5),'Расчет сбытовых надбавок'!$B$1537:'Расчет сбытовых надбавок'!$G$2280,6)</f>
        <v>0.01</v>
      </c>
      <c r="W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3">
        <f>VLOOKUP($A724+ROUND((COLUMN()-2)/24,5),АТС!$A$41:$F$784,4)+VLOOKUP($A724+ROUND((COLUMN()-2)/24,5),'Расчет сбытовых надбавок'!$B$1537:'Расчет сбытовых надбавок'!$G$2280,6)</f>
        <v>0.15</v>
      </c>
      <c r="Y724" s="103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3">
        <f t="shared" si="19"/>
        <v>42352</v>
      </c>
      <c r="B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H725" s="103">
        <f>VLOOKUP($A725+ROUND((COLUMN()-2)/24,5),АТС!$A$41:$F$784,4)+VLOOKUP($A725+ROUND((COLUMN()-2)/24,5),'Расчет сбытовых надбавок'!$B$1537:'Расчет сбытовых надбавок'!$G$2280,6)</f>
        <v>331.48</v>
      </c>
      <c r="I725" s="103">
        <f>VLOOKUP($A725+ROUND((COLUMN()-2)/24,5),АТС!$A$41:$F$784,4)+VLOOKUP($A725+ROUND((COLUMN()-2)/24,5),'Расчет сбытовых надбавок'!$B$1537:'Расчет сбытовых надбавок'!$G$2280,6)</f>
        <v>443.21000000000004</v>
      </c>
      <c r="J725" s="103">
        <f>VLOOKUP($A725+ROUND((COLUMN()-2)/24,5),АТС!$A$41:$F$784,4)+VLOOKUP($A725+ROUND((COLUMN()-2)/24,5),'Расчет сбытовых надбавок'!$B$1537:'Расчет сбытовых надбавок'!$G$2280,6)</f>
        <v>88.28</v>
      </c>
      <c r="K725" s="103">
        <f>VLOOKUP($A725+ROUND((COLUMN()-2)/24,5),АТС!$A$41:$F$784,4)+VLOOKUP($A725+ROUND((COLUMN()-2)/24,5),'Расчет сбытовых надбавок'!$B$1537:'Расчет сбытовых надбавок'!$G$2280,6)</f>
        <v>29.59</v>
      </c>
      <c r="L725" s="103">
        <f>VLOOKUP($A725+ROUND((COLUMN()-2)/24,5),АТС!$A$41:$F$784,4)+VLOOKUP($A725+ROUND((COLUMN()-2)/24,5),'Расчет сбытовых надбавок'!$B$1537:'Расчет сбытовых надбавок'!$G$2280,6)</f>
        <v>5.9</v>
      </c>
      <c r="M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03">
        <f>VLOOKUP($A725+ROUND((COLUMN()-2)/24,5),АТС!$A$41:$F$784,4)+VLOOKUP($A725+ROUND((COLUMN()-2)/24,5),'Расчет сбытовых надбавок'!$B$1537:'Расчет сбытовых надбавок'!$G$2280,6)</f>
        <v>55.5</v>
      </c>
      <c r="Q725" s="103">
        <f>VLOOKUP($A725+ROUND((COLUMN()-2)/24,5),АТС!$A$41:$F$784,4)+VLOOKUP($A725+ROUND((COLUMN()-2)/24,5),'Расчет сбытовых надбавок'!$B$1537:'Расчет сбытовых надбавок'!$G$2280,6)</f>
        <v>880.49</v>
      </c>
      <c r="R725" s="103">
        <f>VLOOKUP($A725+ROUND((COLUMN()-2)/24,5),АТС!$A$41:$F$784,4)+VLOOKUP($A725+ROUND((COLUMN()-2)/24,5),'Расчет сбытовых надбавок'!$B$1537:'Расчет сбытовых надбавок'!$G$2280,6)</f>
        <v>192.72</v>
      </c>
      <c r="S725" s="103">
        <f>VLOOKUP($A725+ROUND((COLUMN()-2)/24,5),АТС!$A$41:$F$784,4)+VLOOKUP($A725+ROUND((COLUMN()-2)/24,5),'Расчет сбытовых надбавок'!$B$1537:'Расчет сбытовых надбавок'!$G$2280,6)</f>
        <v>152.13</v>
      </c>
      <c r="T725" s="103">
        <f>VLOOKUP($A725+ROUND((COLUMN()-2)/24,5),АТС!$A$41:$F$784,4)+VLOOKUP($A725+ROUND((COLUMN()-2)/24,5),'Расчет сбытовых надбавок'!$B$1537:'Расчет сбытовых надбавок'!$G$2280,6)</f>
        <v>136.83000000000001</v>
      </c>
      <c r="U725" s="103">
        <f>VLOOKUP($A725+ROUND((COLUMN()-2)/24,5),АТС!$A$41:$F$784,4)+VLOOKUP($A725+ROUND((COLUMN()-2)/24,5),'Расчет сбытовых надбавок'!$B$1537:'Расчет сбытовых надбавок'!$G$2280,6)</f>
        <v>115.13</v>
      </c>
      <c r="V725" s="103">
        <f>VLOOKUP($A725+ROUND((COLUMN()-2)/24,5),АТС!$A$41:$F$784,4)+VLOOKUP($A725+ROUND((COLUMN()-2)/24,5),'Расчет сбытовых надбавок'!$B$1537:'Расчет сбытовых надбавок'!$G$2280,6)</f>
        <v>269.32</v>
      </c>
      <c r="W725" s="103">
        <f>VLOOKUP($A725+ROUND((COLUMN()-2)/24,5),АТС!$A$41:$F$784,4)+VLOOKUP($A725+ROUND((COLUMN()-2)/24,5),'Расчет сбытовых надбавок'!$B$1537:'Расчет сбытовых надбавок'!$G$2280,6)</f>
        <v>34.04</v>
      </c>
      <c r="X725" s="103">
        <f>VLOOKUP($A725+ROUND((COLUMN()-2)/24,5),АТС!$A$41:$F$784,4)+VLOOKUP($A725+ROUND((COLUMN()-2)/24,5),'Расчет сбытовых надбавок'!$B$1537:'Расчет сбытовых надбавок'!$G$2280,6)</f>
        <v>187.51</v>
      </c>
      <c r="Y725" s="103">
        <f>VLOOKUP($A725+ROUND((COLUMN()-2)/24,5),АТС!$A$41:$F$784,4)+VLOOKUP($A725+ROUND((COLUMN()-2)/24,5),'Расчет сбытовых надбавок'!$B$1537:'Расчет сбытовых надбавок'!$G$2280,6)</f>
        <v>557.6</v>
      </c>
    </row>
    <row r="726" spans="1:25" x14ac:dyDescent="0.2">
      <c r="A726" s="83">
        <f t="shared" si="19"/>
        <v>42353</v>
      </c>
      <c r="B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VLOOKUP($A726+ROUND((COLUMN()-2)/24,5),АТС!$A$41:$F$784,4)+VLOOKUP($A726+ROUND((COLUMN()-2)/24,5),'Расчет сбытовых надбавок'!$B$1537:'Расчет сбытовых надбавок'!$G$2280,6)</f>
        <v>1.84</v>
      </c>
      <c r="F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3">
        <f>VLOOKUP($A726+ROUND((COLUMN()-2)/24,5),АТС!$A$41:$F$784,4)+VLOOKUP($A726+ROUND((COLUMN()-2)/24,5),'Расчет сбытовых надбавок'!$B$1537:'Расчет сбытовых надбавок'!$G$2280,6)</f>
        <v>152.84</v>
      </c>
      <c r="H726" s="103">
        <f>VLOOKUP($A726+ROUND((COLUMN()-2)/24,5),АТС!$A$41:$F$784,4)+VLOOKUP($A726+ROUND((COLUMN()-2)/24,5),'Расчет сбытовых надбавок'!$B$1537:'Расчет сбытовых надбавок'!$G$2280,6)</f>
        <v>173.34</v>
      </c>
      <c r="I726" s="103">
        <f>VLOOKUP($A726+ROUND((COLUMN()-2)/24,5),АТС!$A$41:$F$784,4)+VLOOKUP($A726+ROUND((COLUMN()-2)/24,5),'Расчет сбытовых надбавок'!$B$1537:'Расчет сбытовых надбавок'!$G$2280,6)</f>
        <v>27.88</v>
      </c>
      <c r="J726" s="103">
        <f>VLOOKUP($A726+ROUND((COLUMN()-2)/24,5),АТС!$A$41:$F$784,4)+VLOOKUP($A726+ROUND((COLUMN()-2)/24,5),'Расчет сбытовых надбавок'!$B$1537:'Расчет сбытовых надбавок'!$G$2280,6)</f>
        <v>17.559999999999999</v>
      </c>
      <c r="K726" s="103">
        <f>VLOOKUP($A726+ROUND((COLUMN()-2)/24,5),АТС!$A$41:$F$784,4)+VLOOKUP($A726+ROUND((COLUMN()-2)/24,5),'Расчет сбытовых надбавок'!$B$1537:'Расчет сбытовых надбавок'!$G$2280,6)</f>
        <v>0.05</v>
      </c>
      <c r="L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3">
        <f>VLOOKUP($A726+ROUND((COLUMN()-2)/24,5),АТС!$A$41:$F$784,4)+VLOOKUP($A726+ROUND((COLUMN()-2)/24,5),'Расчет сбытовых надбавок'!$B$1537:'Расчет сбытовых надбавок'!$G$2280,6)</f>
        <v>26</v>
      </c>
      <c r="N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3">
        <f>VLOOKUP($A726+ROUND((COLUMN()-2)/24,5),АТС!$A$41:$F$784,4)+VLOOKUP($A726+ROUND((COLUMN()-2)/24,5),'Расчет сбытовых надбавок'!$B$1537:'Расчет сбытовых надбавок'!$G$2280,6)</f>
        <v>260.98</v>
      </c>
      <c r="P726" s="103">
        <f>VLOOKUP($A726+ROUND((COLUMN()-2)/24,5),АТС!$A$41:$F$784,4)+VLOOKUP($A726+ROUND((COLUMN()-2)/24,5),'Расчет сбытовых надбавок'!$B$1537:'Расчет сбытовых надбавок'!$G$2280,6)</f>
        <v>259.7</v>
      </c>
      <c r="Q726" s="103">
        <f>VLOOKUP($A726+ROUND((COLUMN()-2)/24,5),АТС!$A$41:$F$784,4)+VLOOKUP($A726+ROUND((COLUMN()-2)/24,5),'Расчет сбытовых надбавок'!$B$1537:'Расчет сбытовых надбавок'!$G$2280,6)</f>
        <v>331.09999999999997</v>
      </c>
      <c r="R726" s="103">
        <f>VLOOKUP($A726+ROUND((COLUMN()-2)/24,5),АТС!$A$41:$F$784,4)+VLOOKUP($A726+ROUND((COLUMN()-2)/24,5),'Расчет сбытовых надбавок'!$B$1537:'Расчет сбытовых надбавок'!$G$2280,6)</f>
        <v>242.73000000000002</v>
      </c>
      <c r="S726" s="103">
        <f>VLOOKUP($A726+ROUND((COLUMN()-2)/24,5),АТС!$A$41:$F$784,4)+VLOOKUP($A726+ROUND((COLUMN()-2)/24,5),'Расчет сбытовых надбавок'!$B$1537:'Расчет сбытовых надбавок'!$G$2280,6)</f>
        <v>277.23</v>
      </c>
      <c r="T726" s="103">
        <f>VLOOKUP($A726+ROUND((COLUMN()-2)/24,5),АТС!$A$41:$F$784,4)+VLOOKUP($A726+ROUND((COLUMN()-2)/24,5),'Расчет сбытовых надбавок'!$B$1537:'Расчет сбытовых надбавок'!$G$2280,6)</f>
        <v>411.46999999999997</v>
      </c>
      <c r="U726" s="103">
        <f>VLOOKUP($A726+ROUND((COLUMN()-2)/24,5),АТС!$A$41:$F$784,4)+VLOOKUP($A726+ROUND((COLUMN()-2)/24,5),'Расчет сбытовых надбавок'!$B$1537:'Расчет сбытовых надбавок'!$G$2280,6)</f>
        <v>413.83</v>
      </c>
      <c r="V726" s="103">
        <f>VLOOKUP($A726+ROUND((COLUMN()-2)/24,5),АТС!$A$41:$F$784,4)+VLOOKUP($A726+ROUND((COLUMN()-2)/24,5),'Расчет сбытовых надбавок'!$B$1537:'Расчет сбытовых надбавок'!$G$2280,6)</f>
        <v>245.54000000000002</v>
      </c>
      <c r="W726" s="103">
        <f>VLOOKUP($A726+ROUND((COLUMN()-2)/24,5),АТС!$A$41:$F$784,4)+VLOOKUP($A726+ROUND((COLUMN()-2)/24,5),'Расчет сбытовых надбавок'!$B$1537:'Расчет сбытовых надбавок'!$G$2280,6)</f>
        <v>244.33999999999997</v>
      </c>
      <c r="X726" s="103">
        <f>VLOOKUP($A726+ROUND((COLUMN()-2)/24,5),АТС!$A$41:$F$784,4)+VLOOKUP($A726+ROUND((COLUMN()-2)/24,5),'Расчет сбытовых надбавок'!$B$1537:'Расчет сбытовых надбавок'!$G$2280,6)</f>
        <v>52.72</v>
      </c>
      <c r="Y726" s="103">
        <f>VLOOKUP($A726+ROUND((COLUMN()-2)/24,5),АТС!$A$41:$F$784,4)+VLOOKUP($A726+ROUND((COLUMN()-2)/24,5),'Расчет сбытовых надбавок'!$B$1537:'Расчет сбытовых надбавок'!$G$2280,6)</f>
        <v>222.04</v>
      </c>
    </row>
    <row r="727" spans="1:25" x14ac:dyDescent="0.2">
      <c r="A727" s="83">
        <f t="shared" si="19"/>
        <v>42354</v>
      </c>
      <c r="B727" s="103">
        <f>VLOOKUP($A727+ROUND((COLUMN()-2)/24,5),АТС!$A$41:$F$784,4)+VLOOKUP($A727+ROUND((COLUMN()-2)/24,5),'Расчет сбытовых надбавок'!$B$1537:'Расчет сбытовых надбавок'!$G$2280,6)</f>
        <v>111.89</v>
      </c>
      <c r="C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VLOOKUP($A727+ROUND((COLUMN()-2)/24,5),АТС!$A$41:$F$784,4)+VLOOKUP($A727+ROUND((COLUMN()-2)/24,5),'Расчет сбытовых надбавок'!$B$1537:'Расчет сбытовых надбавок'!$G$2280,6)</f>
        <v>460.71999999999997</v>
      </c>
      <c r="G727" s="103">
        <f>VLOOKUP($A727+ROUND((COLUMN()-2)/24,5),АТС!$A$41:$F$784,4)+VLOOKUP($A727+ROUND((COLUMN()-2)/24,5),'Расчет сбытовых надбавок'!$B$1537:'Расчет сбытовых надбавок'!$G$2280,6)</f>
        <v>496.27</v>
      </c>
      <c r="H727" s="103">
        <f>VLOOKUP($A727+ROUND((COLUMN()-2)/24,5),АТС!$A$41:$F$784,4)+VLOOKUP($A727+ROUND((COLUMN()-2)/24,5),'Расчет сбытовых надбавок'!$B$1537:'Расчет сбытовых надбавок'!$G$2280,6)</f>
        <v>133.22999999999999</v>
      </c>
      <c r="I727" s="103">
        <f>VLOOKUP($A727+ROUND((COLUMN()-2)/24,5),АТС!$A$41:$F$784,4)+VLOOKUP($A727+ROUND((COLUMN()-2)/24,5),'Расчет сбытовых надбавок'!$B$1537:'Расчет сбытовых надбавок'!$G$2280,6)</f>
        <v>388.46</v>
      </c>
      <c r="J727" s="103">
        <f>VLOOKUP($A727+ROUND((COLUMN()-2)/24,5),АТС!$A$41:$F$784,4)+VLOOKUP($A727+ROUND((COLUMN()-2)/24,5),'Расчет сбытовых надбавок'!$B$1537:'Расчет сбытовых надбавок'!$G$2280,6)</f>
        <v>127.2</v>
      </c>
      <c r="K727" s="103">
        <f>VLOOKUP($A727+ROUND((COLUMN()-2)/24,5),АТС!$A$41:$F$784,4)+VLOOKUP($A727+ROUND((COLUMN()-2)/24,5),'Расчет сбытовых надбавок'!$B$1537:'Расчет сбытовых надбавок'!$G$2280,6)</f>
        <v>5.25</v>
      </c>
      <c r="L727" s="103">
        <f>VLOOKUP($A727+ROUND((COLUMN()-2)/24,5),АТС!$A$41:$F$784,4)+VLOOKUP($A727+ROUND((COLUMN()-2)/24,5),'Расчет сбытовых надбавок'!$B$1537:'Расчет сбытовых надбавок'!$G$2280,6)</f>
        <v>375.64</v>
      </c>
      <c r="M727" s="103">
        <f>VLOOKUP($A727+ROUND((COLUMN()-2)/24,5),АТС!$A$41:$F$784,4)+VLOOKUP($A727+ROUND((COLUMN()-2)/24,5),'Расчет сбытовых надбавок'!$B$1537:'Расчет сбытовых надбавок'!$G$2280,6)</f>
        <v>50.31</v>
      </c>
      <c r="N727" s="103">
        <f>VLOOKUP($A727+ROUND((COLUMN()-2)/24,5),АТС!$A$41:$F$784,4)+VLOOKUP($A727+ROUND((COLUMN()-2)/24,5),'Расчет сбытовых надбавок'!$B$1537:'Расчет сбытовых надбавок'!$G$2280,6)</f>
        <v>10.17</v>
      </c>
      <c r="O727" s="103">
        <f>VLOOKUP($A727+ROUND((COLUMN()-2)/24,5),АТС!$A$41:$F$784,4)+VLOOKUP($A727+ROUND((COLUMN()-2)/24,5),'Расчет сбытовых надбавок'!$B$1537:'Расчет сбытовых надбавок'!$G$2280,6)</f>
        <v>29.26</v>
      </c>
      <c r="P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Q727" s="103">
        <f>VLOOKUP($A727+ROUND((COLUMN()-2)/24,5),АТС!$A$41:$F$784,4)+VLOOKUP($A727+ROUND((COLUMN()-2)/24,5),'Расчет сбытовых надбавок'!$B$1537:'Расчет сбытовых надбавок'!$G$2280,6)</f>
        <v>4.46</v>
      </c>
      <c r="R727" s="103">
        <f>VLOOKUP($A727+ROUND((COLUMN()-2)/24,5),АТС!$A$41:$F$784,4)+VLOOKUP($A727+ROUND((COLUMN()-2)/24,5),'Расчет сбытовых надбавок'!$B$1537:'Расчет сбытовых надбавок'!$G$2280,6)</f>
        <v>87.11999999999999</v>
      </c>
      <c r="S727" s="103">
        <f>VLOOKUP($A727+ROUND((COLUMN()-2)/24,5),АТС!$A$41:$F$784,4)+VLOOKUP($A727+ROUND((COLUMN()-2)/24,5),'Расчет сбытовых надбавок'!$B$1537:'Расчет сбытовых надбавок'!$G$2280,6)</f>
        <v>95.69</v>
      </c>
      <c r="T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03">
        <f>VLOOKUP($A727+ROUND((COLUMN()-2)/24,5),АТС!$A$41:$F$784,4)+VLOOKUP($A727+ROUND((COLUMN()-2)/24,5),'Расчет сбытовых надбавок'!$B$1537:'Расчет сбытовых надбавок'!$G$2280,6)</f>
        <v>225.32999999999998</v>
      </c>
      <c r="W727" s="103">
        <f>VLOOKUP($A727+ROUND((COLUMN()-2)/24,5),АТС!$A$41:$F$784,4)+VLOOKUP($A727+ROUND((COLUMN()-2)/24,5),'Расчет сбытовых надбавок'!$B$1537:'Расчет сбытовых надбавок'!$G$2280,6)</f>
        <v>298.20999999999998</v>
      </c>
      <c r="X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42355</v>
      </c>
      <c r="B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VLOOKUP($A728+ROUND((COLUMN()-2)/24,5),АТС!$A$41:$F$784,4)+VLOOKUP($A728+ROUND((COLUMN()-2)/24,5),'Расчет сбытовых надбавок'!$B$1537:'Расчет сбытовых надбавок'!$G$2280,6)</f>
        <v>134.37</v>
      </c>
      <c r="D728" s="103">
        <f>VLOOKUP($A728+ROUND((COLUMN()-2)/24,5),АТС!$A$41:$F$784,4)+VLOOKUP($A728+ROUND((COLUMN()-2)/24,5),'Расчет сбытовых надбавок'!$B$1537:'Расчет сбытовых надбавок'!$G$2280,6)</f>
        <v>131.56</v>
      </c>
      <c r="E728" s="103">
        <f>VLOOKUP($A728+ROUND((COLUMN()-2)/24,5),АТС!$A$41:$F$784,4)+VLOOKUP($A728+ROUND((COLUMN()-2)/24,5),'Расчет сбытовых надбавок'!$B$1537:'Расчет сбытовых надбавок'!$G$2280,6)</f>
        <v>7.45</v>
      </c>
      <c r="F728" s="103">
        <f>VLOOKUP($A728+ROUND((COLUMN()-2)/24,5),АТС!$A$41:$F$784,4)+VLOOKUP($A728+ROUND((COLUMN()-2)/24,5),'Расчет сбытовых надбавок'!$B$1537:'Расчет сбытовых надбавок'!$G$2280,6)</f>
        <v>149.79</v>
      </c>
      <c r="G728" s="103">
        <f>VLOOKUP($A728+ROUND((COLUMN()-2)/24,5),АТС!$A$41:$F$784,4)+VLOOKUP($A728+ROUND((COLUMN()-2)/24,5),'Расчет сбытовых надбавок'!$B$1537:'Расчет сбытовых надбавок'!$G$2280,6)</f>
        <v>164.26000000000002</v>
      </c>
      <c r="H728" s="103">
        <f>VLOOKUP($A728+ROUND((COLUMN()-2)/24,5),АТС!$A$41:$F$784,4)+VLOOKUP($A728+ROUND((COLUMN()-2)/24,5),'Расчет сбытовых надбавок'!$B$1537:'Расчет сбытовых надбавок'!$G$2280,6)</f>
        <v>86.81</v>
      </c>
      <c r="I728" s="103">
        <f>VLOOKUP($A728+ROUND((COLUMN()-2)/24,5),АТС!$A$41:$F$784,4)+VLOOKUP($A728+ROUND((COLUMN()-2)/24,5),'Расчет сбытовых надбавок'!$B$1537:'Расчет сбытовых надбавок'!$G$2280,6)</f>
        <v>285.61</v>
      </c>
      <c r="J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VLOOKUP($A728+ROUND((COLUMN()-2)/24,5),АТС!$A$41:$F$784,4)+VLOOKUP($A728+ROUND((COLUMN()-2)/24,5),'Расчет сбытовых надбавок'!$B$1537:'Расчет сбытовых надбавок'!$G$2280,6)</f>
        <v>9.67</v>
      </c>
      <c r="N728" s="103">
        <f>VLOOKUP($A728+ROUND((COLUMN()-2)/24,5),АТС!$A$41:$F$784,4)+VLOOKUP($A728+ROUND((COLUMN()-2)/24,5),'Расчет сбытовых надбавок'!$B$1537:'Расчет сбытовых надбавок'!$G$2280,6)</f>
        <v>25.72</v>
      </c>
      <c r="O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VLOOKUP($A728+ROUND((COLUMN()-2)/24,5),АТС!$A$41:$F$784,4)+VLOOKUP($A728+ROUND((COLUMN()-2)/24,5),'Расчет сбытовых надбавок'!$B$1537:'Расчет сбытовых надбавок'!$G$2280,6)</f>
        <v>79.19</v>
      </c>
      <c r="S728" s="103">
        <f>VLOOKUP($A728+ROUND((COLUMN()-2)/24,5),АТС!$A$41:$F$784,4)+VLOOKUP($A728+ROUND((COLUMN()-2)/24,5),'Расчет сбытовых надбавок'!$B$1537:'Расчет сбытовых надбавок'!$G$2280,6)</f>
        <v>39.47</v>
      </c>
      <c r="T728" s="103">
        <f>VLOOKUP($A728+ROUND((COLUMN()-2)/24,5),АТС!$A$41:$F$784,4)+VLOOKUP($A728+ROUND((COLUMN()-2)/24,5),'Расчет сбытовых надбавок'!$B$1537:'Расчет сбытовых надбавок'!$G$2280,6)</f>
        <v>14.989999999999998</v>
      </c>
      <c r="U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X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Y728" s="103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42356</v>
      </c>
      <c r="B729" s="103">
        <f>VLOOKUP($A729+ROUND((COLUMN()-2)/24,5),АТС!$A$41:$F$784,4)+VLOOKUP($A729+ROUND((COLUMN()-2)/24,5),'Расчет сбытовых надбавок'!$B$1537:'Расчет сбытовых надбавок'!$G$2280,6)</f>
        <v>200.97</v>
      </c>
      <c r="C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3">
        <f>VLOOKUP($A729+ROUND((COLUMN()-2)/24,5),АТС!$A$41:$F$784,4)+VLOOKUP($A729+ROUND((COLUMN()-2)/24,5),'Расчет сбытовых надбавок'!$B$1537:'Расчет сбытовых надбавок'!$G$2280,6)</f>
        <v>573.49</v>
      </c>
      <c r="G729" s="103">
        <f>VLOOKUP($A729+ROUND((COLUMN()-2)/24,5),АТС!$A$41:$F$784,4)+VLOOKUP($A729+ROUND((COLUMN()-2)/24,5),'Расчет сбытовых надбавок'!$B$1537:'Расчет сбытовых надбавок'!$G$2280,6)</f>
        <v>729.67000000000007</v>
      </c>
      <c r="H729" s="103">
        <f>VLOOKUP($A729+ROUND((COLUMN()-2)/24,5),АТС!$A$41:$F$784,4)+VLOOKUP($A729+ROUND((COLUMN()-2)/24,5),'Расчет сбытовых надбавок'!$B$1537:'Расчет сбытовых надбавок'!$G$2280,6)</f>
        <v>709.82</v>
      </c>
      <c r="I729" s="103">
        <f>VLOOKUP($A729+ROUND((COLUMN()-2)/24,5),АТС!$A$41:$F$784,4)+VLOOKUP($A729+ROUND((COLUMN()-2)/24,5),'Расчет сбытовых надбавок'!$B$1537:'Расчет сбытовых надбавок'!$G$2280,6)</f>
        <v>159.97</v>
      </c>
      <c r="J729" s="103">
        <f>VLOOKUP($A729+ROUND((COLUMN()-2)/24,5),АТС!$A$41:$F$784,4)+VLOOKUP($A729+ROUND((COLUMN()-2)/24,5),'Расчет сбытовых надбавок'!$B$1537:'Расчет сбытовых надбавок'!$G$2280,6)</f>
        <v>81.300000000000011</v>
      </c>
      <c r="K729" s="103">
        <f>VLOOKUP($A729+ROUND((COLUMN()-2)/24,5),АТС!$A$41:$F$784,4)+VLOOKUP($A729+ROUND((COLUMN()-2)/24,5),'Расчет сбытовых надбавок'!$B$1537:'Расчет сбытовых надбавок'!$G$2280,6)</f>
        <v>64.59</v>
      </c>
      <c r="L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O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VLOOKUP($A729+ROUND((COLUMN()-2)/24,5),АТС!$A$41:$F$784,4)+VLOOKUP($A729+ROUND((COLUMN()-2)/24,5),'Расчет сбытовых надбавок'!$B$1537:'Расчет сбытовых надбавок'!$G$2280,6)</f>
        <v>120.58</v>
      </c>
      <c r="S729" s="103">
        <f>VLOOKUP($A729+ROUND((COLUMN()-2)/24,5),АТС!$A$41:$F$784,4)+VLOOKUP($A729+ROUND((COLUMN()-2)/24,5),'Расчет сбытовых надбавок'!$B$1537:'Расчет сбытовых надбавок'!$G$2280,6)</f>
        <v>100.24</v>
      </c>
      <c r="T729" s="103">
        <f>VLOOKUP($A729+ROUND((COLUMN()-2)/24,5),АТС!$A$41:$F$784,4)+VLOOKUP($A729+ROUND((COLUMN()-2)/24,5),'Расчет сбытовых надбавок'!$B$1537:'Расчет сбытовых надбавок'!$G$2280,6)</f>
        <v>31.049999999999997</v>
      </c>
      <c r="U729" s="103">
        <f>VLOOKUP($A729+ROUND((COLUMN()-2)/24,5),АТС!$A$41:$F$784,4)+VLOOKUP($A729+ROUND((COLUMN()-2)/24,5),'Расчет сбытовых надбавок'!$B$1537:'Расчет сбытовых надбавок'!$G$2280,6)</f>
        <v>20.309999999999999</v>
      </c>
      <c r="V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Y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</row>
    <row r="730" spans="1:25" x14ac:dyDescent="0.2">
      <c r="A730" s="83">
        <f t="shared" si="19"/>
        <v>42357</v>
      </c>
      <c r="B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3">
        <f>VLOOKUP($A730+ROUND((COLUMN()-2)/24,5),АТС!$A$41:$F$784,4)+VLOOKUP($A730+ROUND((COLUMN()-2)/24,5),'Расчет сбытовых надбавок'!$B$1537:'Расчет сбытовых надбавок'!$G$2280,6)</f>
        <v>230.23000000000002</v>
      </c>
      <c r="E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03">
        <f>VLOOKUP($A730+ROUND((COLUMN()-2)/24,5),АТС!$A$41:$F$784,4)+VLOOKUP($A730+ROUND((COLUMN()-2)/24,5),'Расчет сбытовых надбавок'!$B$1537:'Расчет сбытовых надбавок'!$G$2280,6)</f>
        <v>212.26</v>
      </c>
      <c r="G730" s="103">
        <f>VLOOKUP($A730+ROUND((COLUMN()-2)/24,5),АТС!$A$41:$F$784,4)+VLOOKUP($A730+ROUND((COLUMN()-2)/24,5),'Расчет сбытовых надбавок'!$B$1537:'Расчет сбытовых надбавок'!$G$2280,6)</f>
        <v>992.84</v>
      </c>
      <c r="H730" s="103">
        <f>VLOOKUP($A730+ROUND((COLUMN()-2)/24,5),АТС!$A$41:$F$784,4)+VLOOKUP($A730+ROUND((COLUMN()-2)/24,5),'Расчет сбытовых надбавок'!$B$1537:'Расчет сбытовых надбавок'!$G$2280,6)</f>
        <v>756.09999999999991</v>
      </c>
      <c r="I730" s="103">
        <f>VLOOKUP($A730+ROUND((COLUMN()-2)/24,5),АТС!$A$41:$F$784,4)+VLOOKUP($A730+ROUND((COLUMN()-2)/24,5),'Расчет сбытовых надбавок'!$B$1537:'Расчет сбытовых надбавок'!$G$2280,6)</f>
        <v>257.51</v>
      </c>
      <c r="J730" s="103">
        <f>VLOOKUP($A730+ROUND((COLUMN()-2)/24,5),АТС!$A$41:$F$784,4)+VLOOKUP($A730+ROUND((COLUMN()-2)/24,5),'Расчет сбытовых надбавок'!$B$1537:'Расчет сбытовых надбавок'!$G$2280,6)</f>
        <v>113.89999999999999</v>
      </c>
      <c r="K730" s="103">
        <f>VLOOKUP($A730+ROUND((COLUMN()-2)/24,5),АТС!$A$41:$F$784,4)+VLOOKUP($A730+ROUND((COLUMN()-2)/24,5),'Расчет сбытовых надбавок'!$B$1537:'Расчет сбытовых надбавок'!$G$2280,6)</f>
        <v>70.77000000000001</v>
      </c>
      <c r="L730" s="103">
        <f>VLOOKUP($A730+ROUND((COLUMN()-2)/24,5),АТС!$A$41:$F$784,4)+VLOOKUP($A730+ROUND((COLUMN()-2)/24,5),'Расчет сбытовых надбавок'!$B$1537:'Расчет сбытовых надбавок'!$G$2280,6)</f>
        <v>40.26</v>
      </c>
      <c r="M730" s="103">
        <f>VLOOKUP($A730+ROUND((COLUMN()-2)/24,5),АТС!$A$41:$F$784,4)+VLOOKUP($A730+ROUND((COLUMN()-2)/24,5),'Расчет сбытовых надбавок'!$B$1537:'Расчет сбытовых надбавок'!$G$2280,6)</f>
        <v>27.24</v>
      </c>
      <c r="N730" s="103">
        <f>VLOOKUP($A730+ROUND((COLUMN()-2)/24,5),АТС!$A$41:$F$784,4)+VLOOKUP($A730+ROUND((COLUMN()-2)/24,5),'Расчет сбытовых надбавок'!$B$1537:'Расчет сбытовых надбавок'!$G$2280,6)</f>
        <v>55.440000000000005</v>
      </c>
      <c r="O730" s="103">
        <f>VLOOKUP($A730+ROUND((COLUMN()-2)/24,5),АТС!$A$41:$F$784,4)+VLOOKUP($A730+ROUND((COLUMN()-2)/24,5),'Расчет сбытовых надбавок'!$B$1537:'Расчет сбытовых надбавок'!$G$2280,6)</f>
        <v>53.53</v>
      </c>
      <c r="P730" s="103">
        <f>VLOOKUP($A730+ROUND((COLUMN()-2)/24,5),АТС!$A$41:$F$784,4)+VLOOKUP($A730+ROUND((COLUMN()-2)/24,5),'Расчет сбытовых надбавок'!$B$1537:'Расчет сбытовых надбавок'!$G$2280,6)</f>
        <v>59.53</v>
      </c>
      <c r="Q730" s="103">
        <f>VLOOKUP($A730+ROUND((COLUMN()-2)/24,5),АТС!$A$41:$F$784,4)+VLOOKUP($A730+ROUND((COLUMN()-2)/24,5),'Расчет сбытовых надбавок'!$B$1537:'Расчет сбытовых надбавок'!$G$2280,6)</f>
        <v>100.97</v>
      </c>
      <c r="R730" s="103">
        <f>VLOOKUP($A730+ROUND((COLUMN()-2)/24,5),АТС!$A$41:$F$784,4)+VLOOKUP($A730+ROUND((COLUMN()-2)/24,5),'Расчет сбытовых надбавок'!$B$1537:'Расчет сбытовых надбавок'!$G$2280,6)</f>
        <v>239.39000000000001</v>
      </c>
      <c r="S730" s="103">
        <f>VLOOKUP($A730+ROUND((COLUMN()-2)/24,5),АТС!$A$41:$F$784,4)+VLOOKUP($A730+ROUND((COLUMN()-2)/24,5),'Расчет сбытовых надбавок'!$B$1537:'Расчет сбытовых надбавок'!$G$2280,6)</f>
        <v>449.75</v>
      </c>
      <c r="T730" s="103">
        <f>VLOOKUP($A730+ROUND((COLUMN()-2)/24,5),АТС!$A$41:$F$784,4)+VLOOKUP($A730+ROUND((COLUMN()-2)/24,5),'Расчет сбытовых надбавок'!$B$1537:'Расчет сбытовых надбавок'!$G$2280,6)</f>
        <v>514.41999999999996</v>
      </c>
      <c r="U730" s="103">
        <f>VLOOKUP($A730+ROUND((COLUMN()-2)/24,5),АТС!$A$41:$F$784,4)+VLOOKUP($A730+ROUND((COLUMN()-2)/24,5),'Расчет сбытовых надбавок'!$B$1537:'Расчет сбытовых надбавок'!$G$2280,6)</f>
        <v>302.84999999999997</v>
      </c>
      <c r="V730" s="103">
        <f>VLOOKUP($A730+ROUND((COLUMN()-2)/24,5),АТС!$A$41:$F$784,4)+VLOOKUP($A730+ROUND((COLUMN()-2)/24,5),'Расчет сбытовых надбавок'!$B$1537:'Расчет сбытовых надбавок'!$G$2280,6)</f>
        <v>328.86</v>
      </c>
      <c r="W730" s="103">
        <f>VLOOKUP($A730+ROUND((COLUMN()-2)/24,5),АТС!$A$41:$F$784,4)+VLOOKUP($A730+ROUND((COLUMN()-2)/24,5),'Расчет сбытовых надбавок'!$B$1537:'Расчет сбытовых надбавок'!$G$2280,6)</f>
        <v>5.8900000000000006</v>
      </c>
      <c r="X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3">
        <f t="shared" si="19"/>
        <v>42358</v>
      </c>
      <c r="B731" s="103">
        <f>VLOOKUP($A731+ROUND((COLUMN()-2)/24,5),АТС!$A$41:$F$784,4)+VLOOKUP($A731+ROUND((COLUMN()-2)/24,5),'Расчет сбытовых надбавок'!$B$1537:'Расчет сбытовых надбавок'!$G$2280,6)</f>
        <v>112.2</v>
      </c>
      <c r="C731" s="103">
        <f>VLOOKUP($A731+ROUND((COLUMN()-2)/24,5),АТС!$A$41:$F$784,4)+VLOOKUP($A731+ROUND((COLUMN()-2)/24,5),'Расчет сбытовых надбавок'!$B$1537:'Расчет сбытовых надбавок'!$G$2280,6)</f>
        <v>463.21</v>
      </c>
      <c r="D731" s="103">
        <f>VLOOKUP($A731+ROUND((COLUMN()-2)/24,5),АТС!$A$41:$F$784,4)+VLOOKUP($A731+ROUND((COLUMN()-2)/24,5),'Расчет сбытовых надбавок'!$B$1537:'Расчет сбытовых надбавок'!$G$2280,6)</f>
        <v>18.650000000000002</v>
      </c>
      <c r="E731" s="103">
        <f>VLOOKUP($A731+ROUND((COLUMN()-2)/24,5),АТС!$A$41:$F$784,4)+VLOOKUP($A731+ROUND((COLUMN()-2)/24,5),'Расчет сбытовых надбавок'!$B$1537:'Расчет сбытовых надбавок'!$G$2280,6)</f>
        <v>26.85</v>
      </c>
      <c r="F731" s="103">
        <f>VLOOKUP($A731+ROUND((COLUMN()-2)/24,5),АТС!$A$41:$F$784,4)+VLOOKUP($A731+ROUND((COLUMN()-2)/24,5),'Расчет сбытовых надбавок'!$B$1537:'Расчет сбытовых надбавок'!$G$2280,6)</f>
        <v>285.98</v>
      </c>
      <c r="G731" s="103">
        <f>VLOOKUP($A731+ROUND((COLUMN()-2)/24,5),АТС!$A$41:$F$784,4)+VLOOKUP($A731+ROUND((COLUMN()-2)/24,5),'Расчет сбытовых надбавок'!$B$1537:'Расчет сбытовых надбавок'!$G$2280,6)</f>
        <v>887.1</v>
      </c>
      <c r="H731" s="103">
        <f>VLOOKUP($A731+ROUND((COLUMN()-2)/24,5),АТС!$A$41:$F$784,4)+VLOOKUP($A731+ROUND((COLUMN()-2)/24,5),'Расчет сбытовых надбавок'!$B$1537:'Расчет сбытовых надбавок'!$G$2280,6)</f>
        <v>700.04000000000008</v>
      </c>
      <c r="I731" s="103">
        <f>VLOOKUP($A731+ROUND((COLUMN()-2)/24,5),АТС!$A$41:$F$784,4)+VLOOKUP($A731+ROUND((COLUMN()-2)/24,5),'Расчет сбытовых надбавок'!$B$1537:'Расчет сбытовых надбавок'!$G$2280,6)</f>
        <v>762.06999999999994</v>
      </c>
      <c r="J731" s="103">
        <f>VLOOKUP($A731+ROUND((COLUMN()-2)/24,5),АТС!$A$41:$F$784,4)+VLOOKUP($A731+ROUND((COLUMN()-2)/24,5),'Расчет сбытовых надбавок'!$B$1537:'Расчет сбытовых надбавок'!$G$2280,6)</f>
        <v>167.56</v>
      </c>
      <c r="K731" s="103">
        <f>VLOOKUP($A731+ROUND((COLUMN()-2)/24,5),АТС!$A$41:$F$784,4)+VLOOKUP($A731+ROUND((COLUMN()-2)/24,5),'Расчет сбытовых надбавок'!$B$1537:'Расчет сбытовых надбавок'!$G$2280,6)</f>
        <v>35.72</v>
      </c>
      <c r="L731" s="103">
        <f>VLOOKUP($A731+ROUND((COLUMN()-2)/24,5),АТС!$A$41:$F$784,4)+VLOOKUP($A731+ROUND((COLUMN()-2)/24,5),'Расчет сбытовых надбавок'!$B$1537:'Расчет сбытовых надбавок'!$G$2280,6)</f>
        <v>53.6</v>
      </c>
      <c r="M731" s="103">
        <f>VLOOKUP($A731+ROUND((COLUMN()-2)/24,5),АТС!$A$41:$F$784,4)+VLOOKUP($A731+ROUND((COLUMN()-2)/24,5),'Расчет сбытовых надбавок'!$B$1537:'Расчет сбытовых надбавок'!$G$2280,6)</f>
        <v>41.92</v>
      </c>
      <c r="N731" s="103">
        <f>VLOOKUP($A731+ROUND((COLUMN()-2)/24,5),АТС!$A$41:$F$784,4)+VLOOKUP($A731+ROUND((COLUMN()-2)/24,5),'Расчет сбытовых надбавок'!$B$1537:'Расчет сбытовых надбавок'!$G$2280,6)</f>
        <v>31.01</v>
      </c>
      <c r="O731" s="103">
        <f>VLOOKUP($A731+ROUND((COLUMN()-2)/24,5),АТС!$A$41:$F$784,4)+VLOOKUP($A731+ROUND((COLUMN()-2)/24,5),'Расчет сбытовых надбавок'!$B$1537:'Расчет сбытовых надбавок'!$G$2280,6)</f>
        <v>31.98</v>
      </c>
      <c r="P731" s="103">
        <f>VLOOKUP($A731+ROUND((COLUMN()-2)/24,5),АТС!$A$41:$F$784,4)+VLOOKUP($A731+ROUND((COLUMN()-2)/24,5),'Расчет сбытовых надбавок'!$B$1537:'Расчет сбытовых надбавок'!$G$2280,6)</f>
        <v>109.73</v>
      </c>
      <c r="Q731" s="103">
        <f>VLOOKUP($A731+ROUND((COLUMN()-2)/24,5),АТС!$A$41:$F$784,4)+VLOOKUP($A731+ROUND((COLUMN()-2)/24,5),'Расчет сбытовых надбавок'!$B$1537:'Расчет сбытовых надбавок'!$G$2280,6)</f>
        <v>54.9</v>
      </c>
      <c r="R731" s="103">
        <f>VLOOKUP($A731+ROUND((COLUMN()-2)/24,5),АТС!$A$41:$F$784,4)+VLOOKUP($A731+ROUND((COLUMN()-2)/24,5),'Расчет сбытовых надбавок'!$B$1537:'Расчет сбытовых надбавок'!$G$2280,6)</f>
        <v>289.86</v>
      </c>
      <c r="S731" s="103">
        <f>VLOOKUP($A731+ROUND((COLUMN()-2)/24,5),АТС!$A$41:$F$784,4)+VLOOKUP($A731+ROUND((COLUMN()-2)/24,5),'Расчет сбытовых надбавок'!$B$1537:'Расчет сбытовых надбавок'!$G$2280,6)</f>
        <v>323.92</v>
      </c>
      <c r="T731" s="103">
        <f>VLOOKUP($A731+ROUND((COLUMN()-2)/24,5),АТС!$A$41:$F$784,4)+VLOOKUP($A731+ROUND((COLUMN()-2)/24,5),'Расчет сбытовых надбавок'!$B$1537:'Расчет сбытовых надбавок'!$G$2280,6)</f>
        <v>417.37</v>
      </c>
      <c r="U731" s="103">
        <f>VLOOKUP($A731+ROUND((COLUMN()-2)/24,5),АТС!$A$41:$F$784,4)+VLOOKUP($A731+ROUND((COLUMN()-2)/24,5),'Расчет сбытовых надбавок'!$B$1537:'Расчет сбытовых надбавок'!$G$2280,6)</f>
        <v>0.03</v>
      </c>
      <c r="V731" s="103">
        <f>VLOOKUP($A731+ROUND((COLUMN()-2)/24,5),АТС!$A$41:$F$784,4)+VLOOKUP($A731+ROUND((COLUMN()-2)/24,5),'Расчет сбытовых надбавок'!$B$1537:'Расчет сбытовых надбавок'!$G$2280,6)</f>
        <v>101.2</v>
      </c>
      <c r="W731" s="103">
        <f>VLOOKUP($A731+ROUND((COLUMN()-2)/24,5),АТС!$A$41:$F$784,4)+VLOOKUP($A731+ROUND((COLUMN()-2)/24,5),'Расчет сбытовых надбавок'!$B$1537:'Расчет сбытовых надбавок'!$G$2280,6)</f>
        <v>29.93</v>
      </c>
      <c r="X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3">
        <f>VLOOKUP($A731+ROUND((COLUMN()-2)/24,5),АТС!$A$41:$F$784,4)+VLOOKUP($A731+ROUND((COLUMN()-2)/24,5),'Расчет сбытовых надбавок'!$B$1537:'Расчет сбытовых надбавок'!$G$2280,6)</f>
        <v>51.519999999999996</v>
      </c>
    </row>
    <row r="732" spans="1:25" x14ac:dyDescent="0.2">
      <c r="A732" s="83">
        <f t="shared" si="19"/>
        <v>42359</v>
      </c>
      <c r="B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D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VLOOKUP($A732+ROUND((COLUMN()-2)/24,5),АТС!$A$41:$F$784,4)+VLOOKUP($A732+ROUND((COLUMN()-2)/24,5),'Расчет сбытовых надбавок'!$B$1537:'Расчет сбытовых надбавок'!$G$2280,6)</f>
        <v>41.56</v>
      </c>
      <c r="G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3">
        <f>VLOOKUP($A732+ROUND((COLUMN()-2)/24,5),АТС!$A$41:$F$784,4)+VLOOKUP($A732+ROUND((COLUMN()-2)/24,5),'Расчет сбытовых надбавок'!$B$1537:'Расчет сбытовых надбавок'!$G$2280,6)</f>
        <v>455.63</v>
      </c>
      <c r="I732" s="103">
        <f>VLOOKUP($A732+ROUND((COLUMN()-2)/24,5),АТС!$A$41:$F$784,4)+VLOOKUP($A732+ROUND((COLUMN()-2)/24,5),'Расчет сбытовых надбавок'!$B$1537:'Расчет сбытовых надбавок'!$G$2280,6)</f>
        <v>19.510000000000002</v>
      </c>
      <c r="J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03">
        <f>VLOOKUP($A732+ROUND((COLUMN()-2)/24,5),АТС!$A$41:$F$784,4)+VLOOKUP($A732+ROUND((COLUMN()-2)/24,5),'Расчет сбытовых надбавок'!$B$1537:'Расчет сбытовых надбавок'!$G$2280,6)</f>
        <v>42.48</v>
      </c>
      <c r="L732" s="103">
        <f>VLOOKUP($A732+ROUND((COLUMN()-2)/24,5),АТС!$A$41:$F$784,4)+VLOOKUP($A732+ROUND((COLUMN()-2)/24,5),'Расчет сбытовых надбавок'!$B$1537:'Расчет сбытовых надбавок'!$G$2280,6)</f>
        <v>45.8</v>
      </c>
      <c r="M732" s="103">
        <f>VLOOKUP($A732+ROUND((COLUMN()-2)/24,5),АТС!$A$41:$F$784,4)+VLOOKUP($A732+ROUND((COLUMN()-2)/24,5),'Расчет сбытовых надбавок'!$B$1537:'Расчет сбытовых надбавок'!$G$2280,6)</f>
        <v>42.269999999999996</v>
      </c>
      <c r="N732" s="103">
        <f>VLOOKUP($A732+ROUND((COLUMN()-2)/24,5),АТС!$A$41:$F$784,4)+VLOOKUP($A732+ROUND((COLUMN()-2)/24,5),'Расчет сбытовых надбавок'!$B$1537:'Расчет сбытовых надбавок'!$G$2280,6)</f>
        <v>22.75</v>
      </c>
      <c r="O732" s="103">
        <f>VLOOKUP($A732+ROUND((COLUMN()-2)/24,5),АТС!$A$41:$F$784,4)+VLOOKUP($A732+ROUND((COLUMN()-2)/24,5),'Расчет сбытовых надбавок'!$B$1537:'Расчет сбытовых надбавок'!$G$2280,6)</f>
        <v>36.76</v>
      </c>
      <c r="P732" s="103">
        <f>VLOOKUP($A732+ROUND((COLUMN()-2)/24,5),АТС!$A$41:$F$784,4)+VLOOKUP($A732+ROUND((COLUMN()-2)/24,5),'Расчет сбытовых надбавок'!$B$1537:'Расчет сбытовых надбавок'!$G$2280,6)</f>
        <v>50.36</v>
      </c>
      <c r="Q732" s="103">
        <f>VLOOKUP($A732+ROUND((COLUMN()-2)/24,5),АТС!$A$41:$F$784,4)+VLOOKUP($A732+ROUND((COLUMN()-2)/24,5),'Расчет сбытовых надбавок'!$B$1537:'Расчет сбытовых надбавок'!$G$2280,6)</f>
        <v>300.56</v>
      </c>
      <c r="R732" s="103">
        <f>VLOOKUP($A732+ROUND((COLUMN()-2)/24,5),АТС!$A$41:$F$784,4)+VLOOKUP($A732+ROUND((COLUMN()-2)/24,5),'Расчет сбытовых надбавок'!$B$1537:'Расчет сбытовых надбавок'!$G$2280,6)</f>
        <v>91.149999999999991</v>
      </c>
      <c r="S732" s="103">
        <f>VLOOKUP($A732+ROUND((COLUMN()-2)/24,5),АТС!$A$41:$F$784,4)+VLOOKUP($A732+ROUND((COLUMN()-2)/24,5),'Расчет сбытовых надбавок'!$B$1537:'Расчет сбытовых надбавок'!$G$2280,6)</f>
        <v>11.34</v>
      </c>
      <c r="T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V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3">
        <f>VLOOKUP($A732+ROUND((COLUMN()-2)/24,5),АТС!$A$41:$F$784,4)+VLOOKUP($A732+ROUND((COLUMN()-2)/24,5),'Расчет сбытовых надбавок'!$B$1537:'Расчет сбытовых надбавок'!$G$2280,6)</f>
        <v>0.01</v>
      </c>
      <c r="X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3">
        <f t="shared" si="19"/>
        <v>42360</v>
      </c>
      <c r="B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3">
        <f>VLOOKUP($A733+ROUND((COLUMN()-2)/24,5),АТС!$A$41:$F$784,4)+VLOOKUP($A733+ROUND((COLUMN()-2)/24,5),'Расчет сбытовых надбавок'!$B$1537:'Расчет сбытовых надбавок'!$G$2280,6)</f>
        <v>15.95</v>
      </c>
      <c r="H733" s="103">
        <f>VLOOKUP($A733+ROUND((COLUMN()-2)/24,5),АТС!$A$41:$F$784,4)+VLOOKUP($A733+ROUND((COLUMN()-2)/24,5),'Расчет сбытовых надбавок'!$B$1537:'Расчет сбытовых надбавок'!$G$2280,6)</f>
        <v>525.28</v>
      </c>
      <c r="I733" s="103">
        <f>VLOOKUP($A733+ROUND((COLUMN()-2)/24,5),АТС!$A$41:$F$784,4)+VLOOKUP($A733+ROUND((COLUMN()-2)/24,5),'Расчет сбытовых надбавок'!$B$1537:'Расчет сбытовых надбавок'!$G$2280,6)</f>
        <v>177.85000000000002</v>
      </c>
      <c r="J733" s="103">
        <f>VLOOKUP($A733+ROUND((COLUMN()-2)/24,5),АТС!$A$41:$F$784,4)+VLOOKUP($A733+ROUND((COLUMN()-2)/24,5),'Расчет сбытовых надбавок'!$B$1537:'Расчет сбытовых надбавок'!$G$2280,6)</f>
        <v>144.66999999999999</v>
      </c>
      <c r="K733" s="103">
        <f>VLOOKUP($A733+ROUND((COLUMN()-2)/24,5),АТС!$A$41:$F$784,4)+VLOOKUP($A733+ROUND((COLUMN()-2)/24,5),'Расчет сбытовых надбавок'!$B$1537:'Расчет сбытовых надбавок'!$G$2280,6)</f>
        <v>123.91</v>
      </c>
      <c r="L733" s="103">
        <f>VLOOKUP($A733+ROUND((COLUMN()-2)/24,5),АТС!$A$41:$F$784,4)+VLOOKUP($A733+ROUND((COLUMN()-2)/24,5),'Расчет сбытовых надбавок'!$B$1537:'Расчет сбытовых надбавок'!$G$2280,6)</f>
        <v>125.57</v>
      </c>
      <c r="M733" s="103">
        <f>VLOOKUP($A733+ROUND((COLUMN()-2)/24,5),АТС!$A$41:$F$784,4)+VLOOKUP($A733+ROUND((COLUMN()-2)/24,5),'Расчет сбытовых надбавок'!$B$1537:'Расчет сбытовых надбавок'!$G$2280,6)</f>
        <v>116.77000000000001</v>
      </c>
      <c r="N733" s="103">
        <f>VLOOKUP($A733+ROUND((COLUMN()-2)/24,5),АТС!$A$41:$F$784,4)+VLOOKUP($A733+ROUND((COLUMN()-2)/24,5),'Расчет сбытовых надбавок'!$B$1537:'Расчет сбытовых надбавок'!$G$2280,6)</f>
        <v>105.5</v>
      </c>
      <c r="O733" s="103">
        <f>VLOOKUP($A733+ROUND((COLUMN()-2)/24,5),АТС!$A$41:$F$784,4)+VLOOKUP($A733+ROUND((COLUMN()-2)/24,5),'Расчет сбытовых надбавок'!$B$1537:'Расчет сбытовых надбавок'!$G$2280,6)</f>
        <v>121.65</v>
      </c>
      <c r="P733" s="103">
        <f>VLOOKUP($A733+ROUND((COLUMN()-2)/24,5),АТС!$A$41:$F$784,4)+VLOOKUP($A733+ROUND((COLUMN()-2)/24,5),'Расчет сбытовых надбавок'!$B$1537:'Расчет сбытовых надбавок'!$G$2280,6)</f>
        <v>68.989999999999995</v>
      </c>
      <c r="Q733" s="103">
        <f>VLOOKUP($A733+ROUND((COLUMN()-2)/24,5),АТС!$A$41:$F$784,4)+VLOOKUP($A733+ROUND((COLUMN()-2)/24,5),'Расчет сбытовых надбавок'!$B$1537:'Расчет сбытовых надбавок'!$G$2280,6)</f>
        <v>70.59</v>
      </c>
      <c r="R733" s="103">
        <f>VLOOKUP($A733+ROUND((COLUMN()-2)/24,5),АТС!$A$41:$F$784,4)+VLOOKUP($A733+ROUND((COLUMN()-2)/24,5),'Расчет сбытовых надбавок'!$B$1537:'Расчет сбытовых надбавок'!$G$2280,6)</f>
        <v>118.45</v>
      </c>
      <c r="S733" s="103">
        <f>VLOOKUP($A733+ROUND((COLUMN()-2)/24,5),АТС!$A$41:$F$784,4)+VLOOKUP($A733+ROUND((COLUMN()-2)/24,5),'Расчет сбытовых надбавок'!$B$1537:'Расчет сбытовых надбавок'!$G$2280,6)</f>
        <v>65.12</v>
      </c>
      <c r="T733" s="103">
        <f>VLOOKUP($A733+ROUND((COLUMN()-2)/24,5),АТС!$A$41:$F$784,4)+VLOOKUP($A733+ROUND((COLUMN()-2)/24,5),'Расчет сбытовых надбавок'!$B$1537:'Расчет сбытовых надбавок'!$G$2280,6)</f>
        <v>27.7</v>
      </c>
      <c r="U733" s="103">
        <f>VLOOKUP($A733+ROUND((COLUMN()-2)/24,5),АТС!$A$41:$F$784,4)+VLOOKUP($A733+ROUND((COLUMN()-2)/24,5),'Расчет сбытовых надбавок'!$B$1537:'Расчет сбытовых надбавок'!$G$2280,6)</f>
        <v>11.360000000000001</v>
      </c>
      <c r="V733" s="103">
        <f>VLOOKUP($A733+ROUND((COLUMN()-2)/24,5),АТС!$A$41:$F$784,4)+VLOOKUP($A733+ROUND((COLUMN()-2)/24,5),'Расчет сбытовых надбавок'!$B$1537:'Расчет сбытовых надбавок'!$G$2280,6)</f>
        <v>27.25</v>
      </c>
      <c r="W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3">
        <f>VLOOKUP($A733+ROUND((COLUMN()-2)/24,5),АТС!$A$41:$F$784,4)+VLOOKUP($A733+ROUND((COLUMN()-2)/24,5),'Расчет сбытовых надбавок'!$B$1537:'Расчет сбытовых надбавок'!$G$2280,6)</f>
        <v>242.34</v>
      </c>
    </row>
    <row r="734" spans="1:25" x14ac:dyDescent="0.2">
      <c r="A734" s="83">
        <f t="shared" si="19"/>
        <v>42361</v>
      </c>
      <c r="B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D734" s="103">
        <f>VLOOKUP($A734+ROUND((COLUMN()-2)/24,5),АТС!$A$41:$F$784,4)+VLOOKUP($A734+ROUND((COLUMN()-2)/24,5),'Расчет сбытовых надбавок'!$B$1537:'Расчет сбытовых надбавок'!$G$2280,6)</f>
        <v>65.47</v>
      </c>
      <c r="E734" s="103">
        <f>VLOOKUP($A734+ROUND((COLUMN()-2)/24,5),АТС!$A$41:$F$784,4)+VLOOKUP($A734+ROUND((COLUMN()-2)/24,5),'Расчет сбытовых надбавок'!$B$1537:'Расчет сбытовых надбавок'!$G$2280,6)</f>
        <v>84.86</v>
      </c>
      <c r="F734" s="103">
        <f>VLOOKUP($A734+ROUND((COLUMN()-2)/24,5),АТС!$A$41:$F$784,4)+VLOOKUP($A734+ROUND((COLUMN()-2)/24,5),'Расчет сбытовых надбавок'!$B$1537:'Расчет сбытовых надбавок'!$G$2280,6)</f>
        <v>133</v>
      </c>
      <c r="G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H734" s="103">
        <f>VLOOKUP($A734+ROUND((COLUMN()-2)/24,5),АТС!$A$41:$F$784,4)+VLOOKUP($A734+ROUND((COLUMN()-2)/24,5),'Расчет сбытовых надбавок'!$B$1537:'Расчет сбытовых надбавок'!$G$2280,6)</f>
        <v>590.88</v>
      </c>
      <c r="I734" s="103">
        <f>VLOOKUP($A734+ROUND((COLUMN()-2)/24,5),АТС!$A$41:$F$784,4)+VLOOKUP($A734+ROUND((COLUMN()-2)/24,5),'Расчет сбытовых надбавок'!$B$1537:'Расчет сбытовых надбавок'!$G$2280,6)</f>
        <v>173.23</v>
      </c>
      <c r="J734" s="103">
        <f>VLOOKUP($A734+ROUND((COLUMN()-2)/24,5),АТС!$A$41:$F$784,4)+VLOOKUP($A734+ROUND((COLUMN()-2)/24,5),'Расчет сбытовых надбавок'!$B$1537:'Расчет сбытовых надбавок'!$G$2280,6)</f>
        <v>88.27</v>
      </c>
      <c r="K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N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3">
        <f>VLOOKUP($A734+ROUND((COLUMN()-2)/24,5),АТС!$A$41:$F$784,4)+VLOOKUP($A734+ROUND((COLUMN()-2)/24,5),'Расчет сбытовых надбавок'!$B$1537:'Расчет сбытовых надбавок'!$G$2280,6)</f>
        <v>16.46</v>
      </c>
      <c r="P734" s="103">
        <f>VLOOKUP($A734+ROUND((COLUMN()-2)/24,5),АТС!$A$41:$F$784,4)+VLOOKUP($A734+ROUND((COLUMN()-2)/24,5),'Расчет сбытовых надбавок'!$B$1537:'Расчет сбытовых надбавок'!$G$2280,6)</f>
        <v>15.59</v>
      </c>
      <c r="Q734" s="103">
        <f>VLOOKUP($A734+ROUND((COLUMN()-2)/24,5),АТС!$A$41:$F$784,4)+VLOOKUP($A734+ROUND((COLUMN()-2)/24,5),'Расчет сбытовых надбавок'!$B$1537:'Расчет сбытовых надбавок'!$G$2280,6)</f>
        <v>3.46</v>
      </c>
      <c r="R734" s="103">
        <f>VLOOKUP($A734+ROUND((COLUMN()-2)/24,5),АТС!$A$41:$F$784,4)+VLOOKUP($A734+ROUND((COLUMN()-2)/24,5),'Расчет сбытовых надбавок'!$B$1537:'Расчет сбытовых надбавок'!$G$2280,6)</f>
        <v>112.69</v>
      </c>
      <c r="S734" s="103">
        <f>VLOOKUP($A734+ROUND((COLUMN()-2)/24,5),АТС!$A$41:$F$784,4)+VLOOKUP($A734+ROUND((COLUMN()-2)/24,5),'Расчет сбытовых надбавок'!$B$1537:'Расчет сбытовых надбавок'!$G$2280,6)</f>
        <v>64.37</v>
      </c>
      <c r="T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V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</row>
    <row r="735" spans="1:25" x14ac:dyDescent="0.2">
      <c r="A735" s="83">
        <f t="shared" si="19"/>
        <v>42362</v>
      </c>
      <c r="B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H735" s="103">
        <f>VLOOKUP($A735+ROUND((COLUMN()-2)/24,5),АТС!$A$41:$F$784,4)+VLOOKUP($A735+ROUND((COLUMN()-2)/24,5),'Расчет сбытовых надбавок'!$B$1537:'Расчет сбытовых надбавок'!$G$2280,6)</f>
        <v>308.58</v>
      </c>
      <c r="I735" s="103">
        <f>VLOOKUP($A735+ROUND((COLUMN()-2)/24,5),АТС!$A$41:$F$784,4)+VLOOKUP($A735+ROUND((COLUMN()-2)/24,5),'Расчет сбытовых надбавок'!$B$1537:'Расчет сбытовых надбавок'!$G$2280,6)</f>
        <v>81.11999999999999</v>
      </c>
      <c r="J735" s="103">
        <f>VLOOKUP($A735+ROUND((COLUMN()-2)/24,5),АТС!$A$41:$F$784,4)+VLOOKUP($A735+ROUND((COLUMN()-2)/24,5),'Расчет сбытовых надбавок'!$B$1537:'Расчет сбытовых надбавок'!$G$2280,6)</f>
        <v>10.08</v>
      </c>
      <c r="K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L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R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3">
        <f>VLOOKUP($A735+ROUND((COLUMN()-2)/24,5),АТС!$A$41:$F$784,4)+VLOOKUP($A735+ROUND((COLUMN()-2)/24,5),'Расчет сбытовых надбавок'!$B$1537:'Расчет сбытовых надбавок'!$G$2280,6)</f>
        <v>62.169999999999995</v>
      </c>
      <c r="T735" s="103">
        <f>VLOOKUP($A735+ROUND((COLUMN()-2)/24,5),АТС!$A$41:$F$784,4)+VLOOKUP($A735+ROUND((COLUMN()-2)/24,5),'Расчет сбытовых надбавок'!$B$1537:'Расчет сбытовых надбавок'!$G$2280,6)</f>
        <v>56.2</v>
      </c>
      <c r="U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X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42363</v>
      </c>
      <c r="B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VLOOKUP($A736+ROUND((COLUMN()-2)/24,5),АТС!$A$41:$F$784,4)+VLOOKUP($A736+ROUND((COLUMN()-2)/24,5),'Расчет сбытовых надбавок'!$B$1537:'Расчет сбытовых надбавок'!$G$2280,6)</f>
        <v>18.779999999999998</v>
      </c>
      <c r="G736" s="103">
        <f>VLOOKUP($A736+ROUND((COLUMN()-2)/24,5),АТС!$A$41:$F$784,4)+VLOOKUP($A736+ROUND((COLUMN()-2)/24,5),'Расчет сбытовых надбавок'!$B$1537:'Расчет сбытовых надбавок'!$G$2280,6)</f>
        <v>131.76999999999998</v>
      </c>
      <c r="H736" s="103">
        <f>VLOOKUP($A736+ROUND((COLUMN()-2)/24,5),АТС!$A$41:$F$784,4)+VLOOKUP($A736+ROUND((COLUMN()-2)/24,5),'Расчет сбытовых надбавок'!$B$1537:'Расчет сбытовых надбавок'!$G$2280,6)</f>
        <v>264.44</v>
      </c>
      <c r="I736" s="103">
        <f>VLOOKUP($A736+ROUND((COLUMN()-2)/24,5),АТС!$A$41:$F$784,4)+VLOOKUP($A736+ROUND((COLUMN()-2)/24,5),'Расчет сбытовых надбавок'!$B$1537:'Расчет сбытовых надбавок'!$G$2280,6)</f>
        <v>146.83000000000001</v>
      </c>
      <c r="J736" s="103">
        <f>VLOOKUP($A736+ROUND((COLUMN()-2)/24,5),АТС!$A$41:$F$784,4)+VLOOKUP($A736+ROUND((COLUMN()-2)/24,5),'Расчет сбытовых надбавок'!$B$1537:'Расчет сбытовых надбавок'!$G$2280,6)</f>
        <v>0.65999999999999992</v>
      </c>
      <c r="K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03">
        <f>VLOOKUP($A736+ROUND((COLUMN()-2)/24,5),АТС!$A$41:$F$784,4)+VLOOKUP($A736+ROUND((COLUMN()-2)/24,5),'Расчет сбытовых надбавок'!$B$1537:'Расчет сбытовых надбавок'!$G$2280,6)</f>
        <v>3.1999999999999997</v>
      </c>
      <c r="S736" s="103">
        <f>VLOOKUP($A736+ROUND((COLUMN()-2)/24,5),АТС!$A$41:$F$784,4)+VLOOKUP($A736+ROUND((COLUMN()-2)/24,5),'Расчет сбытовых надбавок'!$B$1537:'Расчет сбытовых надбавок'!$G$2280,6)</f>
        <v>71.59</v>
      </c>
      <c r="T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3">
        <f>VLOOKUP($A736+ROUND((COLUMN()-2)/24,5),АТС!$A$41:$F$784,4)+VLOOKUP($A736+ROUND((COLUMN()-2)/24,5),'Расчет сбытовых надбавок'!$B$1537:'Расчет сбытовых надбавок'!$G$2280,6)</f>
        <v>39.06</v>
      </c>
      <c r="Y736" s="103">
        <f>VLOOKUP($A736+ROUND((COLUMN()-2)/24,5),АТС!$A$41:$F$784,4)+VLOOKUP($A736+ROUND((COLUMN()-2)/24,5),'Расчет сбытовых надбавок'!$B$1537:'Расчет сбытовых надбавок'!$G$2280,6)</f>
        <v>38.619999999999997</v>
      </c>
    </row>
    <row r="737" spans="1:27" x14ac:dyDescent="0.2">
      <c r="A737" s="83">
        <f t="shared" si="19"/>
        <v>42364</v>
      </c>
      <c r="B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VLOOKUP($A737+ROUND((COLUMN()-2)/24,5),АТС!$A$41:$F$784,4)+VLOOKUP($A737+ROUND((COLUMN()-2)/24,5),'Расчет сбытовых надбавок'!$B$1537:'Расчет сбытовых надбавок'!$G$2280,6)</f>
        <v>107.83</v>
      </c>
      <c r="D737" s="103">
        <f>VLOOKUP($A737+ROUND((COLUMN()-2)/24,5),АТС!$A$41:$F$784,4)+VLOOKUP($A737+ROUND((COLUMN()-2)/24,5),'Расчет сбытовых надбавок'!$B$1537:'Расчет сбытовых надбавок'!$G$2280,6)</f>
        <v>38.89</v>
      </c>
      <c r="E737" s="103">
        <f>VLOOKUP($A737+ROUND((COLUMN()-2)/24,5),АТС!$A$41:$F$784,4)+VLOOKUP($A737+ROUND((COLUMN()-2)/24,5),'Расчет сбытовых надбавок'!$B$1537:'Расчет сбытовых надбавок'!$G$2280,6)</f>
        <v>32.840000000000003</v>
      </c>
      <c r="F737" s="103">
        <f>VLOOKUP($A737+ROUND((COLUMN()-2)/24,5),АТС!$A$41:$F$784,4)+VLOOKUP($A737+ROUND((COLUMN()-2)/24,5),'Расчет сбытовых надбавок'!$B$1537:'Расчет сбытовых надбавок'!$G$2280,6)</f>
        <v>22.630000000000003</v>
      </c>
      <c r="G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03">
        <f>VLOOKUP($A737+ROUND((COLUMN()-2)/24,5),АТС!$A$41:$F$784,4)+VLOOKUP($A737+ROUND((COLUMN()-2)/24,5),'Расчет сбытовых надбавок'!$B$1537:'Расчет сбытовых надбавок'!$G$2280,6)</f>
        <v>115.1</v>
      </c>
      <c r="I737" s="103">
        <f>VLOOKUP($A737+ROUND((COLUMN()-2)/24,5),АТС!$A$41:$F$784,4)+VLOOKUP($A737+ROUND((COLUMN()-2)/24,5),'Расчет сбытовых надбавок'!$B$1537:'Расчет сбытовых надбавок'!$G$2280,6)</f>
        <v>553.76</v>
      </c>
      <c r="J737" s="103">
        <f>VLOOKUP($A737+ROUND((COLUMN()-2)/24,5),АТС!$A$41:$F$784,4)+VLOOKUP($A737+ROUND((COLUMN()-2)/24,5),'Расчет сбытовых надбавок'!$B$1537:'Расчет сбытовых надбавок'!$G$2280,6)</f>
        <v>105.75999999999999</v>
      </c>
      <c r="K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P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R737" s="103">
        <f>VLOOKUP($A737+ROUND((COLUMN()-2)/24,5),АТС!$A$41:$F$784,4)+VLOOKUP($A737+ROUND((COLUMN()-2)/24,5),'Расчет сбытовых надбавок'!$B$1537:'Расчет сбытовых надбавок'!$G$2280,6)</f>
        <v>140.29</v>
      </c>
      <c r="S737" s="103">
        <f>VLOOKUP($A737+ROUND((COLUMN()-2)/24,5),АТС!$A$41:$F$784,4)+VLOOKUP($A737+ROUND((COLUMN()-2)/24,5),'Расчет сбытовых надбавок'!$B$1537:'Расчет сбытовых надбавок'!$G$2280,6)</f>
        <v>85.66</v>
      </c>
      <c r="T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3">
        <f>VLOOKUP($A737+ROUND((COLUMN()-2)/24,5),АТС!$A$41:$F$784,4)+VLOOKUP($A737+ROUND((COLUMN()-2)/24,5),'Расчет сбытовых надбавок'!$B$1537:'Расчет сбытовых надбавок'!$G$2280,6)</f>
        <v>35.229999999999997</v>
      </c>
      <c r="X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Y737" s="103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42365</v>
      </c>
      <c r="B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H738" s="103">
        <f>VLOOKUP($A738+ROUND((COLUMN()-2)/24,5),АТС!$A$41:$F$784,4)+VLOOKUP($A738+ROUND((COLUMN()-2)/24,5),'Расчет сбытовых надбавок'!$B$1537:'Расчет сбытовых надбавок'!$G$2280,6)</f>
        <v>66.92</v>
      </c>
      <c r="I738" s="103">
        <f>VLOOKUP($A738+ROUND((COLUMN()-2)/24,5),АТС!$A$41:$F$784,4)+VLOOKUP($A738+ROUND((COLUMN()-2)/24,5),'Расчет сбытовых надбавок'!$B$1537:'Расчет сбытовых надбавок'!$G$2280,6)</f>
        <v>151.26999999999998</v>
      </c>
      <c r="J738" s="103">
        <f>VLOOKUP($A738+ROUND((COLUMN()-2)/24,5),АТС!$A$41:$F$784,4)+VLOOKUP($A738+ROUND((COLUMN()-2)/24,5),'Расчет сбытовых надбавок'!$B$1537:'Расчет сбытовых надбавок'!$G$2280,6)</f>
        <v>270.05</v>
      </c>
      <c r="K738" s="103">
        <f>VLOOKUP($A738+ROUND((COLUMN()-2)/24,5),АТС!$A$41:$F$784,4)+VLOOKUP($A738+ROUND((COLUMN()-2)/24,5),'Расчет сбытовых надбавок'!$B$1537:'Расчет сбытовых надбавок'!$G$2280,6)</f>
        <v>452.85</v>
      </c>
      <c r="L738" s="103">
        <f>VLOOKUP($A738+ROUND((COLUMN()-2)/24,5),АТС!$A$41:$F$784,4)+VLOOKUP($A738+ROUND((COLUMN()-2)/24,5),'Расчет сбытовых надбавок'!$B$1537:'Расчет сбытовых надбавок'!$G$2280,6)</f>
        <v>121.8</v>
      </c>
      <c r="M738" s="103">
        <f>VLOOKUP($A738+ROUND((COLUMN()-2)/24,5),АТС!$A$41:$F$784,4)+VLOOKUP($A738+ROUND((COLUMN()-2)/24,5),'Расчет сбытовых надбавок'!$B$1537:'Расчет сбытовых надбавок'!$G$2280,6)</f>
        <v>101.06</v>
      </c>
      <c r="N738" s="103">
        <f>VLOOKUP($A738+ROUND((COLUMN()-2)/24,5),АТС!$A$41:$F$784,4)+VLOOKUP($A738+ROUND((COLUMN()-2)/24,5),'Расчет сбытовых надбавок'!$B$1537:'Расчет сбытовых надбавок'!$G$2280,6)</f>
        <v>0.41</v>
      </c>
      <c r="O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3">
        <f>VLOOKUP($A738+ROUND((COLUMN()-2)/24,5),АТС!$A$41:$F$784,4)+VLOOKUP($A738+ROUND((COLUMN()-2)/24,5),'Расчет сбытовых надбавок'!$B$1537:'Расчет сбытовых надбавок'!$G$2280,6)</f>
        <v>327.02000000000004</v>
      </c>
      <c r="Q738" s="103">
        <f>VLOOKUP($A738+ROUND((COLUMN()-2)/24,5),АТС!$A$41:$F$784,4)+VLOOKUP($A738+ROUND((COLUMN()-2)/24,5),'Расчет сбытовых надбавок'!$B$1537:'Расчет сбытовых надбавок'!$G$2280,6)</f>
        <v>303.88</v>
      </c>
      <c r="R738" s="103">
        <f>VLOOKUP($A738+ROUND((COLUMN()-2)/24,5),АТС!$A$41:$F$784,4)+VLOOKUP($A738+ROUND((COLUMN()-2)/24,5),'Расчет сбытовых надбавок'!$B$1537:'Расчет сбытовых надбавок'!$G$2280,6)</f>
        <v>205.51999999999998</v>
      </c>
      <c r="S738" s="103">
        <f>VLOOKUP($A738+ROUND((COLUMN()-2)/24,5),АТС!$A$41:$F$784,4)+VLOOKUP($A738+ROUND((COLUMN()-2)/24,5),'Расчет сбытовых надбавок'!$B$1537:'Расчет сбытовых надбавок'!$G$2280,6)</f>
        <v>127.2</v>
      </c>
      <c r="T738" s="103">
        <f>VLOOKUP($A738+ROUND((COLUMN()-2)/24,5),АТС!$A$41:$F$784,4)+VLOOKUP($A738+ROUND((COLUMN()-2)/24,5),'Расчет сбытовых надбавок'!$B$1537:'Расчет сбытовых надбавок'!$G$2280,6)</f>
        <v>115.32</v>
      </c>
      <c r="U738" s="103">
        <f>VLOOKUP($A738+ROUND((COLUMN()-2)/24,5),АТС!$A$41:$F$784,4)+VLOOKUP($A738+ROUND((COLUMN()-2)/24,5),'Расчет сбытовых надбавок'!$B$1537:'Расчет сбытовых надбавок'!$G$2280,6)</f>
        <v>131.56</v>
      </c>
      <c r="V738" s="103">
        <f>VLOOKUP($A738+ROUND((COLUMN()-2)/24,5),АТС!$A$41:$F$784,4)+VLOOKUP($A738+ROUND((COLUMN()-2)/24,5),'Расчет сбытовых надбавок'!$B$1537:'Расчет сбытовых надбавок'!$G$2280,6)</f>
        <v>107.82000000000001</v>
      </c>
      <c r="W738" s="103">
        <f>VLOOKUP($A738+ROUND((COLUMN()-2)/24,5),АТС!$A$41:$F$784,4)+VLOOKUP($A738+ROUND((COLUMN()-2)/24,5),'Расчет сбытовых надбавок'!$B$1537:'Расчет сбытовых надбавок'!$G$2280,6)</f>
        <v>131.02000000000001</v>
      </c>
      <c r="X738" s="103">
        <f>VLOOKUP($A738+ROUND((COLUMN()-2)/24,5),АТС!$A$41:$F$784,4)+VLOOKUP($A738+ROUND((COLUMN()-2)/24,5),'Расчет сбытовых надбавок'!$B$1537:'Расчет сбытовых надбавок'!$G$2280,6)</f>
        <v>298.44</v>
      </c>
      <c r="Y738" s="103">
        <f>VLOOKUP($A738+ROUND((COLUMN()-2)/24,5),АТС!$A$41:$F$784,4)+VLOOKUP($A738+ROUND((COLUMN()-2)/24,5),'Расчет сбытовых надбавок'!$B$1537:'Расчет сбытовых надбавок'!$G$2280,6)</f>
        <v>644.40000000000009</v>
      </c>
    </row>
    <row r="739" spans="1:27" x14ac:dyDescent="0.2">
      <c r="A739" s="83">
        <f t="shared" si="19"/>
        <v>42366</v>
      </c>
      <c r="B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03">
        <f>VLOOKUP($A739+ROUND((COLUMN()-2)/24,5),АТС!$A$41:$F$784,4)+VLOOKUP($A739+ROUND((COLUMN()-2)/24,5),'Расчет сбытовых надбавок'!$B$1537:'Расчет сбытовых надбавок'!$G$2280,6)</f>
        <v>228.84</v>
      </c>
      <c r="H739" s="103">
        <f>VLOOKUP($A739+ROUND((COLUMN()-2)/24,5),АТС!$A$41:$F$784,4)+VLOOKUP($A739+ROUND((COLUMN()-2)/24,5),'Расчет сбытовых надбавок'!$B$1537:'Расчет сбытовых надбавок'!$G$2280,6)</f>
        <v>886.43000000000006</v>
      </c>
      <c r="I739" s="103">
        <f>VLOOKUP($A739+ROUND((COLUMN()-2)/24,5),АТС!$A$41:$F$784,4)+VLOOKUP($A739+ROUND((COLUMN()-2)/24,5),'Расчет сбытовых надбавок'!$B$1537:'Расчет сбытовых надбавок'!$G$2280,6)</f>
        <v>220.43</v>
      </c>
      <c r="J739" s="103">
        <f>VLOOKUP($A739+ROUND((COLUMN()-2)/24,5),АТС!$A$41:$F$784,4)+VLOOKUP($A739+ROUND((COLUMN()-2)/24,5),'Расчет сбытовых надбавок'!$B$1537:'Расчет сбытовых надбавок'!$G$2280,6)</f>
        <v>365.24</v>
      </c>
      <c r="K739" s="103">
        <f>VLOOKUP($A739+ROUND((COLUMN()-2)/24,5),АТС!$A$41:$F$784,4)+VLOOKUP($A739+ROUND((COLUMN()-2)/24,5),'Расчет сбытовых надбавок'!$B$1537:'Расчет сбытовых надбавок'!$G$2280,6)</f>
        <v>401.06</v>
      </c>
      <c r="L739" s="103">
        <f>VLOOKUP($A739+ROUND((COLUMN()-2)/24,5),АТС!$A$41:$F$784,4)+VLOOKUP($A739+ROUND((COLUMN()-2)/24,5),'Расчет сбытовых надбавок'!$B$1537:'Расчет сбытовых надбавок'!$G$2280,6)</f>
        <v>29.39</v>
      </c>
      <c r="M739" s="103">
        <f>VLOOKUP($A739+ROUND((COLUMN()-2)/24,5),АТС!$A$41:$F$784,4)+VLOOKUP($A739+ROUND((COLUMN()-2)/24,5),'Расчет сбытовых надбавок'!$B$1537:'Расчет сбытовых надбавок'!$G$2280,6)</f>
        <v>19.97</v>
      </c>
      <c r="N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3">
        <f>VLOOKUP($A739+ROUND((COLUMN()-2)/24,5),АТС!$A$41:$F$784,4)+VLOOKUP($A739+ROUND((COLUMN()-2)/24,5),'Расчет сбытовых надбавок'!$B$1537:'Расчет сбытовых надбавок'!$G$2280,6)</f>
        <v>273.12</v>
      </c>
      <c r="P739" s="103">
        <f>VLOOKUP($A739+ROUND((COLUMN()-2)/24,5),АТС!$A$41:$F$784,4)+VLOOKUP($A739+ROUND((COLUMN()-2)/24,5),'Расчет сбытовых надбавок'!$B$1537:'Расчет сбытовых надбавок'!$G$2280,6)</f>
        <v>260.52</v>
      </c>
      <c r="Q739" s="103">
        <f>VLOOKUP($A739+ROUND((COLUMN()-2)/24,5),АТС!$A$41:$F$784,4)+VLOOKUP($A739+ROUND((COLUMN()-2)/24,5),'Расчет сбытовых надбавок'!$B$1537:'Расчет сбытовых надбавок'!$G$2280,6)</f>
        <v>280.28999999999996</v>
      </c>
      <c r="R739" s="103">
        <f>VLOOKUP($A739+ROUND((COLUMN()-2)/24,5),АТС!$A$41:$F$784,4)+VLOOKUP($A739+ROUND((COLUMN()-2)/24,5),'Расчет сбытовых надбавок'!$B$1537:'Расчет сбытовых надбавок'!$G$2280,6)</f>
        <v>260.69</v>
      </c>
      <c r="S739" s="103">
        <f>VLOOKUP($A739+ROUND((COLUMN()-2)/24,5),АТС!$A$41:$F$784,4)+VLOOKUP($A739+ROUND((COLUMN()-2)/24,5),'Расчет сбытовых надбавок'!$B$1537:'Расчет сбытовых надбавок'!$G$2280,6)</f>
        <v>154.46</v>
      </c>
      <c r="T739" s="103">
        <f>VLOOKUP($A739+ROUND((COLUMN()-2)/24,5),АТС!$A$41:$F$784,4)+VLOOKUP($A739+ROUND((COLUMN()-2)/24,5),'Расчет сбытовых надбавок'!$B$1537:'Расчет сбытовых надбавок'!$G$2280,6)</f>
        <v>42.84</v>
      </c>
      <c r="U739" s="103">
        <f>VLOOKUP($A739+ROUND((COLUMN()-2)/24,5),АТС!$A$41:$F$784,4)+VLOOKUP($A739+ROUND((COLUMN()-2)/24,5),'Расчет сбытовых надбавок'!$B$1537:'Расчет сбытовых надбавок'!$G$2280,6)</f>
        <v>41.400000000000006</v>
      </c>
      <c r="V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Y739" s="103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42367</v>
      </c>
      <c r="B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VLOOKUP($A740+ROUND((COLUMN()-2)/24,5),АТС!$A$41:$F$784,4)+VLOOKUP($A740+ROUND((COLUMN()-2)/24,5),'Расчет сбытовых надбавок'!$B$1537:'Расчет сбытовых надбавок'!$G$2280,6)</f>
        <v>26.46</v>
      </c>
      <c r="F740" s="103">
        <f>VLOOKUP($A740+ROUND((COLUMN()-2)/24,5),АТС!$A$41:$F$784,4)+VLOOKUP($A740+ROUND((COLUMN()-2)/24,5),'Расчет сбытовых надбавок'!$B$1537:'Расчет сбытовых надбавок'!$G$2280,6)</f>
        <v>0.61</v>
      </c>
      <c r="G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H740" s="103">
        <f>VLOOKUP($A740+ROUND((COLUMN()-2)/24,5),АТС!$A$41:$F$784,4)+VLOOKUP($A740+ROUND((COLUMN()-2)/24,5),'Расчет сбытовых надбавок'!$B$1537:'Расчет сбытовых надбавок'!$G$2280,6)</f>
        <v>65.38</v>
      </c>
      <c r="I740" s="103">
        <f>VLOOKUP($A740+ROUND((COLUMN()-2)/24,5),АТС!$A$41:$F$784,4)+VLOOKUP($A740+ROUND((COLUMN()-2)/24,5),'Расчет сбытовых надбавок'!$B$1537:'Расчет сбытовых надбавок'!$G$2280,6)</f>
        <v>17.62</v>
      </c>
      <c r="J740" s="103">
        <f>VLOOKUP($A740+ROUND((COLUMN()-2)/24,5),АТС!$A$41:$F$784,4)+VLOOKUP($A740+ROUND((COLUMN()-2)/24,5),'Расчет сбытовых надбавок'!$B$1537:'Расчет сбытовых надбавок'!$G$2280,6)</f>
        <v>212.48999999999998</v>
      </c>
      <c r="K740" s="103">
        <f>VLOOKUP($A740+ROUND((COLUMN()-2)/24,5),АТС!$A$41:$F$784,4)+VLOOKUP($A740+ROUND((COLUMN()-2)/24,5),'Расчет сбытовых надбавок'!$B$1537:'Расчет сбытовых надбавок'!$G$2280,6)</f>
        <v>41.18</v>
      </c>
      <c r="L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03">
        <f>VLOOKUP($A740+ROUND((COLUMN()-2)/24,5),АТС!$A$41:$F$784,4)+VLOOKUP($A740+ROUND((COLUMN()-2)/24,5),'Расчет сбытовых надбавок'!$B$1537:'Расчет сбытовых надбавок'!$G$2280,6)</f>
        <v>12.7</v>
      </c>
      <c r="O740" s="103">
        <f>VLOOKUP($A740+ROUND((COLUMN()-2)/24,5),АТС!$A$41:$F$784,4)+VLOOKUP($A740+ROUND((COLUMN()-2)/24,5),'Расчет сбытовых надбавок'!$B$1537:'Расчет сбытовых надбавок'!$G$2280,6)</f>
        <v>37.950000000000003</v>
      </c>
      <c r="P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03">
        <f>VLOOKUP($A740+ROUND((COLUMN()-2)/24,5),АТС!$A$41:$F$784,4)+VLOOKUP($A740+ROUND((COLUMN()-2)/24,5),'Расчет сбытовых надбавок'!$B$1537:'Расчет сбытовых надбавок'!$G$2280,6)</f>
        <v>130.05000000000001</v>
      </c>
      <c r="S740" s="103">
        <f>VLOOKUP($A740+ROUND((COLUMN()-2)/24,5),АТС!$A$41:$F$784,4)+VLOOKUP($A740+ROUND((COLUMN()-2)/24,5),'Расчет сбытовых надбавок'!$B$1537:'Расчет сбытовых надбавок'!$G$2280,6)</f>
        <v>133.16</v>
      </c>
      <c r="T740" s="103">
        <f>VLOOKUP($A740+ROUND((COLUMN()-2)/24,5),АТС!$A$41:$F$784,4)+VLOOKUP($A740+ROUND((COLUMN()-2)/24,5),'Расчет сбытовых надбавок'!$B$1537:'Расчет сбытовых надбавок'!$G$2280,6)</f>
        <v>40.17</v>
      </c>
      <c r="U740" s="103">
        <f>VLOOKUP($A740+ROUND((COLUMN()-2)/24,5),АТС!$A$41:$F$784,4)+VLOOKUP($A740+ROUND((COLUMN()-2)/24,5),'Расчет сбытовых надбавок'!$B$1537:'Расчет сбытовых надбавок'!$G$2280,6)</f>
        <v>95.320000000000007</v>
      </c>
      <c r="V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3">
        <f>VLOOKUP($A740+ROUND((COLUMN()-2)/24,5),АТС!$A$41:$F$784,4)+VLOOKUP($A740+ROUND((COLUMN()-2)/24,5),'Расчет сбытовых надбавок'!$B$1537:'Расчет сбытовых надбавок'!$G$2280,6)</f>
        <v>0.01</v>
      </c>
      <c r="Y740" s="103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3">
        <f t="shared" si="19"/>
        <v>42368</v>
      </c>
      <c r="B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VLOOKUP($A741+ROUND((COLUMN()-2)/24,5),АТС!$A$41:$F$784,4)+VLOOKUP($A741+ROUND((COLUMN()-2)/24,5),'Расчет сбытовых надбавок'!$B$1537:'Расчет сбытовых надбавок'!$G$2280,6)</f>
        <v>247.4</v>
      </c>
      <c r="E741" s="103">
        <f>VLOOKUP($A741+ROUND((COLUMN()-2)/24,5),АТС!$A$41:$F$784,4)+VLOOKUP($A741+ROUND((COLUMN()-2)/24,5),'Расчет сбытовых надбавок'!$B$1537:'Расчет сбытовых надбавок'!$G$2280,6)</f>
        <v>216.76999999999998</v>
      </c>
      <c r="F741" s="103">
        <f>VLOOKUP($A741+ROUND((COLUMN()-2)/24,5),АТС!$A$41:$F$784,4)+VLOOKUP($A741+ROUND((COLUMN()-2)/24,5),'Расчет сбытовых надбавок'!$B$1537:'Расчет сбытовых надбавок'!$G$2280,6)</f>
        <v>285.55</v>
      </c>
      <c r="G741" s="103">
        <f>VLOOKUP($A741+ROUND((COLUMN()-2)/24,5),АТС!$A$41:$F$784,4)+VLOOKUP($A741+ROUND((COLUMN()-2)/24,5),'Расчет сбытовых надбавок'!$B$1537:'Расчет сбытовых надбавок'!$G$2280,6)</f>
        <v>524.31999999999994</v>
      </c>
      <c r="H741" s="103">
        <f>VLOOKUP($A741+ROUND((COLUMN()-2)/24,5),АТС!$A$41:$F$784,4)+VLOOKUP($A741+ROUND((COLUMN()-2)/24,5),'Расчет сбытовых надбавок'!$B$1537:'Расчет сбытовых надбавок'!$G$2280,6)</f>
        <v>844.28</v>
      </c>
      <c r="I741" s="103">
        <f>VLOOKUP($A741+ROUND((COLUMN()-2)/24,5),АТС!$A$41:$F$784,4)+VLOOKUP($A741+ROUND((COLUMN()-2)/24,5),'Расчет сбытовых надбавок'!$B$1537:'Расчет сбытовых надбавок'!$G$2280,6)</f>
        <v>756.64</v>
      </c>
      <c r="J741" s="103">
        <f>VLOOKUP($A741+ROUND((COLUMN()-2)/24,5),АТС!$A$41:$F$784,4)+VLOOKUP($A741+ROUND((COLUMN()-2)/24,5),'Расчет сбытовых надбавок'!$B$1537:'Расчет сбытовых надбавок'!$G$2280,6)</f>
        <v>383.7</v>
      </c>
      <c r="K741" s="103">
        <f>VLOOKUP($A741+ROUND((COLUMN()-2)/24,5),АТС!$A$41:$F$784,4)+VLOOKUP($A741+ROUND((COLUMN()-2)/24,5),'Расчет сбытовых надбавок'!$B$1537:'Расчет сбытовых надбавок'!$G$2280,6)</f>
        <v>176.41000000000003</v>
      </c>
      <c r="L741" s="103">
        <f>VLOOKUP($A741+ROUND((COLUMN()-2)/24,5),АТС!$A$41:$F$784,4)+VLOOKUP($A741+ROUND((COLUMN()-2)/24,5),'Расчет сбытовых надбавок'!$B$1537:'Расчет сбытовых надбавок'!$G$2280,6)</f>
        <v>148.05000000000001</v>
      </c>
      <c r="M741" s="103">
        <f>VLOOKUP($A741+ROUND((COLUMN()-2)/24,5),АТС!$A$41:$F$784,4)+VLOOKUP($A741+ROUND((COLUMN()-2)/24,5),'Расчет сбытовых надбавок'!$B$1537:'Расчет сбытовых надбавок'!$G$2280,6)</f>
        <v>150.71</v>
      </c>
      <c r="N741" s="103">
        <f>VLOOKUP($A741+ROUND((COLUMN()-2)/24,5),АТС!$A$41:$F$784,4)+VLOOKUP($A741+ROUND((COLUMN()-2)/24,5),'Расчет сбытовых надбавок'!$B$1537:'Расчет сбытовых надбавок'!$G$2280,6)</f>
        <v>72.13</v>
      </c>
      <c r="O741" s="103">
        <f>VLOOKUP($A741+ROUND((COLUMN()-2)/24,5),АТС!$A$41:$F$784,4)+VLOOKUP($A741+ROUND((COLUMN()-2)/24,5),'Расчет сбытовых надбавок'!$B$1537:'Расчет сбытовых надбавок'!$G$2280,6)</f>
        <v>111.07000000000001</v>
      </c>
      <c r="P741" s="103">
        <f>VLOOKUP($A741+ROUND((COLUMN()-2)/24,5),АТС!$A$41:$F$784,4)+VLOOKUP($A741+ROUND((COLUMN()-2)/24,5),'Расчет сбытовых надбавок'!$B$1537:'Расчет сбытовых надбавок'!$G$2280,6)</f>
        <v>134.47999999999999</v>
      </c>
      <c r="Q741" s="103">
        <f>VLOOKUP($A741+ROUND((COLUMN()-2)/24,5),АТС!$A$41:$F$784,4)+VLOOKUP($A741+ROUND((COLUMN()-2)/24,5),'Расчет сбытовых надбавок'!$B$1537:'Расчет сбытовых надбавок'!$G$2280,6)</f>
        <v>309.77999999999997</v>
      </c>
      <c r="R741" s="103">
        <f>VLOOKUP($A741+ROUND((COLUMN()-2)/24,5),АТС!$A$41:$F$784,4)+VLOOKUP($A741+ROUND((COLUMN()-2)/24,5),'Расчет сбытовых надбавок'!$B$1537:'Расчет сбытовых надбавок'!$G$2280,6)</f>
        <v>157.03</v>
      </c>
      <c r="S741" s="103">
        <f>VLOOKUP($A741+ROUND((COLUMN()-2)/24,5),АТС!$A$41:$F$784,4)+VLOOKUP($A741+ROUND((COLUMN()-2)/24,5),'Расчет сбытовых надбавок'!$B$1537:'Расчет сбытовых надбавок'!$G$2280,6)</f>
        <v>104.35</v>
      </c>
      <c r="T741" s="103">
        <f>VLOOKUP($A741+ROUND((COLUMN()-2)/24,5),АТС!$A$41:$F$784,4)+VLOOKUP($A741+ROUND((COLUMN()-2)/24,5),'Расчет сбытовых надбавок'!$B$1537:'Расчет сбытовых надбавок'!$G$2280,6)</f>
        <v>149.87</v>
      </c>
      <c r="U741" s="103">
        <f>VLOOKUP($A741+ROUND((COLUMN()-2)/24,5),АТС!$A$41:$F$784,4)+VLOOKUP($A741+ROUND((COLUMN()-2)/24,5),'Расчет сбытовых надбавок'!$B$1537:'Расчет сбытовых надбавок'!$G$2280,6)</f>
        <v>121.01</v>
      </c>
      <c r="V741" s="103">
        <f>VLOOKUP($A741+ROUND((COLUMN()-2)/24,5),АТС!$A$41:$F$784,4)+VLOOKUP($A741+ROUND((COLUMN()-2)/24,5),'Расчет сбытовых надбавок'!$B$1537:'Расчет сбытовых надбавок'!$G$2280,6)</f>
        <v>109.71</v>
      </c>
      <c r="W741" s="103">
        <f>VLOOKUP($A741+ROUND((COLUMN()-2)/24,5),АТС!$A$41:$F$784,4)+VLOOKUP($A741+ROUND((COLUMN()-2)/24,5),'Расчет сбытовых надбавок'!$B$1537:'Расчет сбытовых надбавок'!$G$2280,6)</f>
        <v>121.9</v>
      </c>
      <c r="X741" s="103">
        <f>VLOOKUP($A741+ROUND((COLUMN()-2)/24,5),АТС!$A$41:$F$784,4)+VLOOKUP($A741+ROUND((COLUMN()-2)/24,5),'Расчет сбытовых надбавок'!$B$1537:'Расчет сбытовых надбавок'!$G$2280,6)</f>
        <v>0.01</v>
      </c>
      <c r="Y741" s="103">
        <f>VLOOKUP($A741+ROUND((COLUMN()-2)/24,5),АТС!$A$41:$F$784,4)+VLOOKUP($A741+ROUND((COLUMN()-2)/24,5),'Расчет сбытовых надбавок'!$B$1537:'Расчет сбытовых надбавок'!$G$2280,6)</f>
        <v>490.76</v>
      </c>
    </row>
    <row r="742" spans="1:27" x14ac:dyDescent="0.2">
      <c r="A742" s="83">
        <f t="shared" si="19"/>
        <v>42369</v>
      </c>
      <c r="B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3">
        <f>VLOOKUP($A742+ROUND((COLUMN()-2)/24,5),АТС!$A$41:$F$784,4)+VLOOKUP($A742+ROUND((COLUMN()-2)/24,5),'Расчет сбытовых надбавок'!$B$1537:'Расчет сбытовых надбавок'!$G$2280,6)</f>
        <v>75.09</v>
      </c>
      <c r="F742" s="103">
        <f>VLOOKUP($A742+ROUND((COLUMN()-2)/24,5),АТС!$A$41:$F$784,4)+VLOOKUP($A742+ROUND((COLUMN()-2)/24,5),'Расчет сбытовых надбавок'!$B$1537:'Расчет сбытовых надбавок'!$G$2280,6)</f>
        <v>0.01</v>
      </c>
      <c r="G742" s="103">
        <f>VLOOKUP($A742+ROUND((COLUMN()-2)/24,5),АТС!$A$41:$F$784,4)+VLOOKUP($A742+ROUND((COLUMN()-2)/24,5),'Расчет сбытовых надбавок'!$B$1537:'Расчет сбытовых надбавок'!$G$2280,6)</f>
        <v>667.91</v>
      </c>
      <c r="H742" s="103">
        <f>VLOOKUP($A742+ROUND((COLUMN()-2)/24,5),АТС!$A$41:$F$784,4)+VLOOKUP($A742+ROUND((COLUMN()-2)/24,5),'Расчет сбытовых надбавок'!$B$1537:'Расчет сбытовых надбавок'!$G$2280,6)</f>
        <v>268.06</v>
      </c>
      <c r="I742" s="103">
        <f>VLOOKUP($A742+ROUND((COLUMN()-2)/24,5),АТС!$A$41:$F$784,4)+VLOOKUP($A742+ROUND((COLUMN()-2)/24,5),'Расчет сбытовых надбавок'!$B$1537:'Расчет сбытовых надбавок'!$G$2280,6)</f>
        <v>715.96999999999991</v>
      </c>
      <c r="J742" s="103">
        <f>VLOOKUP($A742+ROUND((COLUMN()-2)/24,5),АТС!$A$41:$F$784,4)+VLOOKUP($A742+ROUND((COLUMN()-2)/24,5),'Расчет сбытовых надбавок'!$B$1537:'Расчет сбытовых надбавок'!$G$2280,6)</f>
        <v>819.06999999999994</v>
      </c>
      <c r="K742" s="103">
        <f>VLOOKUP($A742+ROUND((COLUMN()-2)/24,5),АТС!$A$41:$F$784,4)+VLOOKUP($A742+ROUND((COLUMN()-2)/24,5),'Расчет сбытовых надбавок'!$B$1537:'Расчет сбытовых надбавок'!$G$2280,6)</f>
        <v>551.56999999999994</v>
      </c>
      <c r="L742" s="103">
        <f>VLOOKUP($A742+ROUND((COLUMN()-2)/24,5),АТС!$A$41:$F$784,4)+VLOOKUP($A742+ROUND((COLUMN()-2)/24,5),'Расчет сбытовых надбавок'!$B$1537:'Расчет сбытовых надбавок'!$G$2280,6)</f>
        <v>143.04</v>
      </c>
      <c r="M742" s="103">
        <f>VLOOKUP($A742+ROUND((COLUMN()-2)/24,5),АТС!$A$41:$F$784,4)+VLOOKUP($A742+ROUND((COLUMN()-2)/24,5),'Расчет сбытовых надбавок'!$B$1537:'Расчет сбытовых надбавок'!$G$2280,6)</f>
        <v>234.07</v>
      </c>
      <c r="N742" s="103">
        <f>VLOOKUP($A742+ROUND((COLUMN()-2)/24,5),АТС!$A$41:$F$784,4)+VLOOKUP($A742+ROUND((COLUMN()-2)/24,5),'Расчет сбытовых надбавок'!$B$1537:'Расчет сбытовых надбавок'!$G$2280,6)</f>
        <v>125.05</v>
      </c>
      <c r="O742" s="103">
        <f>VLOOKUP($A742+ROUND((COLUMN()-2)/24,5),АТС!$A$41:$F$784,4)+VLOOKUP($A742+ROUND((COLUMN()-2)/24,5),'Расчет сбытовых надбавок'!$B$1537:'Расчет сбытовых надбавок'!$G$2280,6)</f>
        <v>139.06</v>
      </c>
      <c r="P742" s="103">
        <f>VLOOKUP($A742+ROUND((COLUMN()-2)/24,5),АТС!$A$41:$F$784,4)+VLOOKUP($A742+ROUND((COLUMN()-2)/24,5),'Расчет сбытовых надбавок'!$B$1537:'Расчет сбытовых надбавок'!$G$2280,6)</f>
        <v>181.64999999999998</v>
      </c>
      <c r="Q742" s="103">
        <f>VLOOKUP($A742+ROUND((COLUMN()-2)/24,5),АТС!$A$41:$F$784,4)+VLOOKUP($A742+ROUND((COLUMN()-2)/24,5),'Расчет сбытовых надбавок'!$B$1537:'Расчет сбытовых надбавок'!$G$2280,6)</f>
        <v>193.7</v>
      </c>
      <c r="R742" s="103">
        <f>VLOOKUP($A742+ROUND((COLUMN()-2)/24,5),АТС!$A$41:$F$784,4)+VLOOKUP($A742+ROUND((COLUMN()-2)/24,5),'Расчет сбытовых надбавок'!$B$1537:'Расчет сбытовых надбавок'!$G$2280,6)</f>
        <v>228.54000000000002</v>
      </c>
      <c r="S742" s="103">
        <f>VLOOKUP($A742+ROUND((COLUMN()-2)/24,5),АТС!$A$41:$F$784,4)+VLOOKUP($A742+ROUND((COLUMN()-2)/24,5),'Расчет сбытовых надбавок'!$B$1537:'Расчет сбытовых надбавок'!$G$2280,6)</f>
        <v>205.97</v>
      </c>
      <c r="T742" s="103">
        <f>VLOOKUP($A742+ROUND((COLUMN()-2)/24,5),АТС!$A$41:$F$784,4)+VLOOKUP($A742+ROUND((COLUMN()-2)/24,5),'Расчет сбытовых надбавок'!$B$1537:'Расчет сбытовых надбавок'!$G$2280,6)</f>
        <v>167.10000000000002</v>
      </c>
      <c r="U742" s="103">
        <f>VLOOKUP($A742+ROUND((COLUMN()-2)/24,5),АТС!$A$41:$F$784,4)+VLOOKUP($A742+ROUND((COLUMN()-2)/24,5),'Расчет сбытовых надбавок'!$B$1537:'Расчет сбытовых надбавок'!$G$2280,6)</f>
        <v>95.45</v>
      </c>
      <c r="V742" s="103">
        <f>VLOOKUP($A742+ROUND((COLUMN()-2)/24,5),АТС!$A$41:$F$784,4)+VLOOKUP($A742+ROUND((COLUMN()-2)/24,5),'Расчет сбытовых надбавок'!$B$1537:'Расчет сбытовых надбавок'!$G$2280,6)</f>
        <v>95.35</v>
      </c>
      <c r="W742" s="103">
        <f>VLOOKUP($A742+ROUND((COLUMN()-2)/24,5),АТС!$A$41:$F$784,4)+VLOOKUP($A742+ROUND((COLUMN()-2)/24,5),'Расчет сбытовых надбавок'!$B$1537:'Расчет сбытовых надбавок'!$G$2280,6)</f>
        <v>90.16</v>
      </c>
      <c r="X742" s="103">
        <f>VLOOKUP($A742+ROUND((COLUMN()-2)/24,5),АТС!$A$41:$F$784,4)+VLOOKUP($A742+ROUND((COLUMN()-2)/24,5),'Расчет сбытовых надбавок'!$B$1537:'Расчет сбытовых надбавок'!$G$2280,6)</f>
        <v>0.13999999999999999</v>
      </c>
      <c r="Y742" s="103">
        <f>VLOOKUP($A742+ROUND((COLUMN()-2)/24,5),АТС!$A$41:$F$784,4)+VLOOKUP($A742+ROUND((COLUMN()-2)/24,5),'Расчет сбытовых надбавок'!$B$1537:'Расчет сбытовых надбавок'!$G$2280,6)</f>
        <v>273.54000000000002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150</v>
      </c>
      <c r="B744" s="82"/>
      <c r="C744" s="82"/>
      <c r="D744" s="82"/>
    </row>
    <row r="745" spans="1:27" ht="12.75" customHeight="1" x14ac:dyDescent="0.2">
      <c r="A745" s="172" t="s">
        <v>48</v>
      </c>
      <c r="B745" s="183" t="s">
        <v>155</v>
      </c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5"/>
    </row>
    <row r="746" spans="1:27" ht="12.75" customHeight="1" x14ac:dyDescent="0.2">
      <c r="A746" s="173"/>
      <c r="B746" s="186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8"/>
    </row>
    <row r="747" spans="1:27" s="116" customFormat="1" ht="12.75" customHeight="1" x14ac:dyDescent="0.2">
      <c r="A747" s="173"/>
      <c r="B747" s="219" t="s">
        <v>123</v>
      </c>
      <c r="C747" s="207" t="s">
        <v>124</v>
      </c>
      <c r="D747" s="207" t="s">
        <v>125</v>
      </c>
      <c r="E747" s="207" t="s">
        <v>126</v>
      </c>
      <c r="F747" s="207" t="s">
        <v>127</v>
      </c>
      <c r="G747" s="207" t="s">
        <v>128</v>
      </c>
      <c r="H747" s="207" t="s">
        <v>129</v>
      </c>
      <c r="I747" s="207" t="s">
        <v>130</v>
      </c>
      <c r="J747" s="207" t="s">
        <v>131</v>
      </c>
      <c r="K747" s="207" t="s">
        <v>132</v>
      </c>
      <c r="L747" s="207" t="s">
        <v>133</v>
      </c>
      <c r="M747" s="207" t="s">
        <v>134</v>
      </c>
      <c r="N747" s="217" t="s">
        <v>135</v>
      </c>
      <c r="O747" s="207" t="s">
        <v>136</v>
      </c>
      <c r="P747" s="207" t="s">
        <v>137</v>
      </c>
      <c r="Q747" s="207" t="s">
        <v>138</v>
      </c>
      <c r="R747" s="207" t="s">
        <v>139</v>
      </c>
      <c r="S747" s="207" t="s">
        <v>140</v>
      </c>
      <c r="T747" s="207" t="s">
        <v>141</v>
      </c>
      <c r="U747" s="207" t="s">
        <v>142</v>
      </c>
      <c r="V747" s="207" t="s">
        <v>143</v>
      </c>
      <c r="W747" s="207" t="s">
        <v>144</v>
      </c>
      <c r="X747" s="207" t="s">
        <v>145</v>
      </c>
      <c r="Y747" s="207" t="s">
        <v>146</v>
      </c>
    </row>
    <row r="748" spans="1:27" s="116" customFormat="1" ht="11.25" customHeight="1" x14ac:dyDescent="0.2">
      <c r="A748" s="174"/>
      <c r="B748" s="220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1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</row>
    <row r="749" spans="1:27" ht="15.75" customHeight="1" x14ac:dyDescent="0.2">
      <c r="A749" s="83">
        <f>A712</f>
        <v>42339</v>
      </c>
      <c r="B749" s="103">
        <f>VLOOKUP($A749+ROUND((COLUMN()-2)/24,5),АТС!$A$41:$F$784,5)+VLOOKUP($A749+ROUND((COLUMN()-2)/24,5),'Расчет сбытовых надбавок'!$B$2281:'Расчет сбытовых надбавок'!$G$3024,3)</f>
        <v>171.27</v>
      </c>
      <c r="C749" s="103">
        <f>VLOOKUP($A749+ROUND((COLUMN()-2)/24,5),АТС!$A$41:$F$784,5)+VLOOKUP($A749+ROUND((COLUMN()-2)/24,5),'Расчет сбытовых надбавок'!$B$2281:'Расчет сбытовых надбавок'!$G$3024,3)</f>
        <v>302.88</v>
      </c>
      <c r="D749" s="103">
        <f>VLOOKUP($A749+ROUND((COLUMN()-2)/24,5),АТС!$A$41:$F$784,5)+VLOOKUP($A749+ROUND((COLUMN()-2)/24,5),'Расчет сбытовых надбавок'!$B$2281:'Расчет сбытовых надбавок'!$G$3024,3)</f>
        <v>204.39000000000001</v>
      </c>
      <c r="E749" s="103">
        <f>VLOOKUP($A749+ROUND((COLUMN()-2)/24,5),АТС!$A$41:$F$784,5)+VLOOKUP($A749+ROUND((COLUMN()-2)/24,5),'Расчет сбытовых надбавок'!$B$2281:'Расчет сбытовых надбавок'!$G$3024,3)</f>
        <v>406.51</v>
      </c>
      <c r="F749" s="103">
        <f>VLOOKUP($A749+ROUND((COLUMN()-2)/24,5),АТС!$A$41:$F$784,5)+VLOOKUP($A749+ROUND((COLUMN()-2)/24,5),'Расчет сбытовых надбавок'!$B$2281:'Расчет сбытовых надбавок'!$G$3024,3)</f>
        <v>60.92</v>
      </c>
      <c r="G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3">
        <f>VLOOKUP($A749+ROUND((COLUMN()-2)/24,5),АТС!$A$41:$F$784,5)+VLOOKUP($A749+ROUND((COLUMN()-2)/24,5),'Расчет сбытовых надбавок'!$B$2281:'Расчет сбытовых надбавок'!$G$3024,3)</f>
        <v>67.61</v>
      </c>
      <c r="K749" s="103">
        <f>VLOOKUP($A749+ROUND((COLUMN()-2)/24,5),АТС!$A$41:$F$784,5)+VLOOKUP($A749+ROUND((COLUMN()-2)/24,5),'Расчет сбытовых надбавок'!$B$2281:'Расчет сбытовых надбавок'!$G$3024,3)</f>
        <v>739.31</v>
      </c>
      <c r="L749" s="103">
        <f>VLOOKUP($A749+ROUND((COLUMN()-2)/24,5),АТС!$A$41:$F$784,5)+VLOOKUP($A749+ROUND((COLUMN()-2)/24,5),'Расчет сбытовых надбавок'!$B$2281:'Расчет сбытовых надбавок'!$G$3024,3)</f>
        <v>866.51</v>
      </c>
      <c r="M749" s="103">
        <f>VLOOKUP($A749+ROUND((COLUMN()-2)/24,5),АТС!$A$41:$F$784,5)+VLOOKUP($A749+ROUND((COLUMN()-2)/24,5),'Расчет сбытовых надбавок'!$B$2281:'Расчет сбытовых надбавок'!$G$3024,3)</f>
        <v>854.55000000000007</v>
      </c>
      <c r="N749" s="103">
        <f>VLOOKUP($A749+ROUND((COLUMN()-2)/24,5),АТС!$A$41:$F$784,5)+VLOOKUP($A749+ROUND((COLUMN()-2)/24,5),'Расчет сбытовых надбавок'!$B$2281:'Расчет сбытовых надбавок'!$G$3024,3)</f>
        <v>156.35999999999999</v>
      </c>
      <c r="O749" s="103">
        <f>VLOOKUP($A749+ROUND((COLUMN()-2)/24,5),АТС!$A$41:$F$784,5)+VLOOKUP($A749+ROUND((COLUMN()-2)/24,5),'Расчет сбытовых надбавок'!$B$2281:'Расчет сбытовых надбавок'!$G$3024,3)</f>
        <v>2.44</v>
      </c>
      <c r="P749" s="103">
        <f>VLOOKUP($A749+ROUND((COLUMN()-2)/24,5),АТС!$A$41:$F$784,5)+VLOOKUP($A749+ROUND((COLUMN()-2)/24,5),'Расчет сбытовых надбавок'!$B$2281:'Расчет сбытовых надбавок'!$G$3024,3)</f>
        <v>225.41000000000003</v>
      </c>
      <c r="Q749" s="103">
        <f>VLOOKUP($A749+ROUND((COLUMN()-2)/24,5),АТС!$A$41:$F$784,5)+VLOOKUP($A749+ROUND((COLUMN()-2)/24,5),'Расчет сбытовых надбавок'!$B$2281:'Расчет сбытовых надбавок'!$G$3024,3)</f>
        <v>195.33999999999997</v>
      </c>
      <c r="R749" s="103">
        <f>VLOOKUP($A749+ROUND((COLUMN()-2)/24,5),АТС!$A$41:$F$784,5)+VLOOKUP($A749+ROUND((COLUMN()-2)/24,5),'Расчет сбытовых надбавок'!$B$2281:'Расчет сбытовых надбавок'!$G$3024,3)</f>
        <v>297.01</v>
      </c>
      <c r="S749" s="103">
        <f>VLOOKUP($A749+ROUND((COLUMN()-2)/24,5),АТС!$A$41:$F$784,5)+VLOOKUP($A749+ROUND((COLUMN()-2)/24,5),'Расчет сбытовых надбавок'!$B$2281:'Расчет сбытовых надбавок'!$G$3024,3)</f>
        <v>302.38</v>
      </c>
      <c r="T749" s="103">
        <f>VLOOKUP($A749+ROUND((COLUMN()-2)/24,5),АТС!$A$41:$F$784,5)+VLOOKUP($A749+ROUND((COLUMN()-2)/24,5),'Расчет сбытовых надбавок'!$B$2281:'Расчет сбытовых надбавок'!$G$3024,3)</f>
        <v>834.43</v>
      </c>
      <c r="U749" s="103">
        <f>VLOOKUP($A749+ROUND((COLUMN()-2)/24,5),АТС!$A$41:$F$784,5)+VLOOKUP($A749+ROUND((COLUMN()-2)/24,5),'Расчет сбытовых надбавок'!$B$2281:'Расчет сбытовых надбавок'!$G$3024,3)</f>
        <v>898.13000000000011</v>
      </c>
      <c r="V749" s="103">
        <f>VLOOKUP($A749+ROUND((COLUMN()-2)/24,5),АТС!$A$41:$F$784,5)+VLOOKUP($A749+ROUND((COLUMN()-2)/24,5),'Расчет сбытовых надбавок'!$B$2281:'Расчет сбытовых надбавок'!$G$3024,3)</f>
        <v>998.6400000000001</v>
      </c>
      <c r="W749" s="103">
        <f>VLOOKUP($A749+ROUND((COLUMN()-2)/24,5),АТС!$A$41:$F$784,5)+VLOOKUP($A749+ROUND((COLUMN()-2)/24,5),'Расчет сбытовых надбавок'!$B$2281:'Расчет сбытовых надбавок'!$G$3024,3)</f>
        <v>1100.51</v>
      </c>
      <c r="X749" s="103">
        <f>VLOOKUP($A749+ROUND((COLUMN()-2)/24,5),АТС!$A$41:$F$784,5)+VLOOKUP($A749+ROUND((COLUMN()-2)/24,5),'Расчет сбытовых надбавок'!$B$2281:'Расчет сбытовых надбавок'!$G$3024,3)</f>
        <v>695.04</v>
      </c>
      <c r="Y749" s="103">
        <f>VLOOKUP($A749+ROUND((COLUMN()-2)/24,5),АТС!$A$41:$F$784,5)+VLOOKUP($A749+ROUND((COLUMN()-2)/24,5),'Расчет сбытовых надбавок'!$B$2281:'Расчет сбытовых надбавок'!$G$3024,3)</f>
        <v>353.28</v>
      </c>
      <c r="AA749" s="84"/>
    </row>
    <row r="750" spans="1:27" x14ac:dyDescent="0.2">
      <c r="A750" s="83">
        <f>A749+1</f>
        <v>42340</v>
      </c>
      <c r="B750" s="103">
        <f>VLOOKUP($A750+ROUND((COLUMN()-2)/24,5),АТС!$A$41:$F$784,5)+VLOOKUP($A750+ROUND((COLUMN()-2)/24,5),'Расчет сбытовых надбавок'!$B$2281:'Расчет сбытовых надбавок'!$G$3024,3)</f>
        <v>396.37</v>
      </c>
      <c r="C750" s="103">
        <f>VLOOKUP($A750+ROUND((COLUMN()-2)/24,5),АТС!$A$41:$F$784,5)+VLOOKUP($A750+ROUND((COLUMN()-2)/24,5),'Расчет сбытовых надбавок'!$B$2281:'Расчет сбытовых надбавок'!$G$3024,3)</f>
        <v>376.14000000000004</v>
      </c>
      <c r="D750" s="103">
        <f>VLOOKUP($A750+ROUND((COLUMN()-2)/24,5),АТС!$A$41:$F$784,5)+VLOOKUP($A750+ROUND((COLUMN()-2)/24,5),'Расчет сбытовых надбавок'!$B$2281:'Расчет сбытовых надбавок'!$G$3024,3)</f>
        <v>28.700000000000003</v>
      </c>
      <c r="E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F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G750" s="103">
        <f>VLOOKUP($A750+ROUND((COLUMN()-2)/24,5),АТС!$A$41:$F$784,5)+VLOOKUP($A750+ROUND((COLUMN()-2)/24,5),'Расчет сбытовых надбавок'!$B$2281:'Расчет сбытовых надбавок'!$G$3024,3)</f>
        <v>209.03</v>
      </c>
      <c r="H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03">
        <f>VLOOKUP($A750+ROUND((COLUMN()-2)/24,5),АТС!$A$41:$F$784,5)+VLOOKUP($A750+ROUND((COLUMN()-2)/24,5),'Расчет сбытовых надбавок'!$B$2281:'Расчет сбытовых надбавок'!$G$3024,3)</f>
        <v>7.76</v>
      </c>
      <c r="L750" s="103">
        <f>VLOOKUP($A750+ROUND((COLUMN()-2)/24,5),АТС!$A$41:$F$784,5)+VLOOKUP($A750+ROUND((COLUMN()-2)/24,5),'Расчет сбытовых надбавок'!$B$2281:'Расчет сбытовых надбавок'!$G$3024,3)</f>
        <v>6.43</v>
      </c>
      <c r="M750" s="103">
        <f>VLOOKUP($A750+ROUND((COLUMN()-2)/24,5),АТС!$A$41:$F$784,5)+VLOOKUP($A750+ROUND((COLUMN()-2)/24,5),'Расчет сбытовых надбавок'!$B$2281:'Расчет сбытовых надбавок'!$G$3024,3)</f>
        <v>42.05</v>
      </c>
      <c r="N750" s="103">
        <f>VLOOKUP($A750+ROUND((COLUMN()-2)/24,5),АТС!$A$41:$F$784,5)+VLOOKUP($A750+ROUND((COLUMN()-2)/24,5),'Расчет сбытовых надбавок'!$B$2281:'Расчет сбытовых надбавок'!$G$3024,3)</f>
        <v>13.010000000000002</v>
      </c>
      <c r="O750" s="103">
        <f>VLOOKUP($A750+ROUND((COLUMN()-2)/24,5),АТС!$A$41:$F$784,5)+VLOOKUP($A750+ROUND((COLUMN()-2)/24,5),'Расчет сбытовых надбавок'!$B$2281:'Расчет сбытовых надбавок'!$G$3024,3)</f>
        <v>19.2</v>
      </c>
      <c r="P750" s="103">
        <f>VLOOKUP($A750+ROUND((COLUMN()-2)/24,5),АТС!$A$41:$F$784,5)+VLOOKUP($A750+ROUND((COLUMN()-2)/24,5),'Расчет сбытовых надбавок'!$B$2281:'Расчет сбытовых надбавок'!$G$3024,3)</f>
        <v>40.549999999999997</v>
      </c>
      <c r="Q750" s="103">
        <f>VLOOKUP($A750+ROUND((COLUMN()-2)/24,5),АТС!$A$41:$F$784,5)+VLOOKUP($A750+ROUND((COLUMN()-2)/24,5),'Расчет сбытовых надбавок'!$B$2281:'Расчет сбытовых надбавок'!$G$3024,3)</f>
        <v>3.74</v>
      </c>
      <c r="R750" s="103">
        <f>VLOOKUP($A750+ROUND((COLUMN()-2)/24,5),АТС!$A$41:$F$784,5)+VLOOKUP($A750+ROUND((COLUMN()-2)/24,5),'Расчет сбытовых надбавок'!$B$2281:'Расчет сбытовых надбавок'!$G$3024,3)</f>
        <v>0.33999999999999997</v>
      </c>
      <c r="S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T750" s="103">
        <f>VLOOKUP($A750+ROUND((COLUMN()-2)/24,5),АТС!$A$41:$F$784,5)+VLOOKUP($A750+ROUND((COLUMN()-2)/24,5),'Расчет сбытовых надбавок'!$B$2281:'Расчет сбытовых надбавок'!$G$3024,3)</f>
        <v>49.120000000000005</v>
      </c>
      <c r="U750" s="103">
        <f>VLOOKUP($A750+ROUND((COLUMN()-2)/24,5),АТС!$A$41:$F$784,5)+VLOOKUP($A750+ROUND((COLUMN()-2)/24,5),'Расчет сбытовых надбавок'!$B$2281:'Расчет сбытовых надбавок'!$G$3024,3)</f>
        <v>73.34</v>
      </c>
      <c r="V750" s="103">
        <f>VLOOKUP($A750+ROUND((COLUMN()-2)/24,5),АТС!$A$41:$F$784,5)+VLOOKUP($A750+ROUND((COLUMN()-2)/24,5),'Расчет сбытовых надбавок'!$B$2281:'Расчет сбытовых надбавок'!$G$3024,3)</f>
        <v>34.93</v>
      </c>
      <c r="W750" s="103">
        <f>VLOOKUP($A750+ROUND((COLUMN()-2)/24,5),АТС!$A$41:$F$784,5)+VLOOKUP($A750+ROUND((COLUMN()-2)/24,5),'Расчет сбытовых надбавок'!$B$2281:'Расчет сбытовых надбавок'!$G$3024,3)</f>
        <v>86.92</v>
      </c>
      <c r="X750" s="103">
        <f>VLOOKUP($A750+ROUND((COLUMN()-2)/24,5),АТС!$A$41:$F$784,5)+VLOOKUP($A750+ROUND((COLUMN()-2)/24,5),'Расчет сбытовых надбавок'!$B$2281:'Расчет сбытовых надбавок'!$G$3024,3)</f>
        <v>58.88</v>
      </c>
      <c r="Y750" s="103">
        <f>VLOOKUP($A750+ROUND((COLUMN()-2)/24,5),АТС!$A$41:$F$784,5)+VLOOKUP($A750+ROUND((COLUMN()-2)/24,5),'Расчет сбытовых надбавок'!$B$2281:'Расчет сбытовых надбавок'!$G$3024,3)</f>
        <v>0</v>
      </c>
    </row>
    <row r="751" spans="1:27" x14ac:dyDescent="0.2">
      <c r="A751" s="83">
        <f t="shared" ref="A751:A779" si="20">A750+1</f>
        <v>42341</v>
      </c>
      <c r="B751" s="103">
        <f>VLOOKUP($A751+ROUND((COLUMN()-2)/24,5),АТС!$A$41:$F$784,5)+VLOOKUP($A751+ROUND((COLUMN()-2)/24,5),'Расчет сбытовых надбавок'!$B$2281:'Расчет сбытовых надбавок'!$G$3024,3)</f>
        <v>673.18000000000006</v>
      </c>
      <c r="C751" s="103">
        <f>VLOOKUP($A751+ROUND((COLUMN()-2)/24,5),АТС!$A$41:$F$784,5)+VLOOKUP($A751+ROUND((COLUMN()-2)/24,5),'Расчет сбытовых надбавок'!$B$2281:'Расчет сбытовых надбавок'!$G$3024,3)</f>
        <v>136.47</v>
      </c>
      <c r="D751" s="103">
        <f>VLOOKUP($A751+ROUND((COLUMN()-2)/24,5),АТС!$A$41:$F$784,5)+VLOOKUP($A751+ROUND((COLUMN()-2)/24,5),'Расчет сбытовых надбавок'!$B$2281:'Расчет сбытовых надбавок'!$G$3024,3)</f>
        <v>377.65000000000003</v>
      </c>
      <c r="E751" s="103">
        <f>VLOOKUP($A751+ROUND((COLUMN()-2)/24,5),АТС!$A$41:$F$784,5)+VLOOKUP($A751+ROUND((COLUMN()-2)/24,5),'Расчет сбытовых надбавок'!$B$2281:'Расчет сбытовых надбавок'!$G$3024,3)</f>
        <v>65.28</v>
      </c>
      <c r="F751" s="103">
        <f>VLOOKUP($A751+ROUND((COLUMN()-2)/24,5),АТС!$A$41:$F$784,5)+VLOOKUP($A751+ROUND((COLUMN()-2)/24,5),'Расчет сбытовых надбавок'!$B$2281:'Расчет сбытовых надбавок'!$G$3024,3)</f>
        <v>31.57</v>
      </c>
      <c r="G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K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03">
        <f>VLOOKUP($A751+ROUND((COLUMN()-2)/24,5),АТС!$A$41:$F$784,5)+VLOOKUP($A751+ROUND((COLUMN()-2)/24,5),'Расчет сбытовых надбавок'!$B$2281:'Расчет сбытовых надбавок'!$G$3024,3)</f>
        <v>6.63</v>
      </c>
      <c r="M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N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O751" s="103">
        <f>VLOOKUP($A751+ROUND((COLUMN()-2)/24,5),АТС!$A$41:$F$784,5)+VLOOKUP($A751+ROUND((COLUMN()-2)/24,5),'Расчет сбытовых надбавок'!$B$2281:'Расчет сбытовых надбавок'!$G$3024,3)</f>
        <v>27.689999999999998</v>
      </c>
      <c r="P751" s="103">
        <f>VLOOKUP($A751+ROUND((COLUMN()-2)/24,5),АТС!$A$41:$F$784,5)+VLOOKUP($A751+ROUND((COLUMN()-2)/24,5),'Расчет сбытовых надбавок'!$B$2281:'Расчет сбытовых надбавок'!$G$3024,3)</f>
        <v>52.95</v>
      </c>
      <c r="Q751" s="103">
        <f>VLOOKUP($A751+ROUND((COLUMN()-2)/24,5),АТС!$A$41:$F$784,5)+VLOOKUP($A751+ROUND((COLUMN()-2)/24,5),'Расчет сбытовых надбавок'!$B$2281:'Расчет сбытовых надбавок'!$G$3024,3)</f>
        <v>30.61</v>
      </c>
      <c r="R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S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03">
        <f>VLOOKUP($A751+ROUND((COLUMN()-2)/24,5),АТС!$A$41:$F$784,5)+VLOOKUP($A751+ROUND((COLUMN()-2)/24,5),'Расчет сбытовых надбавок'!$B$2281:'Расчет сбытовых надбавок'!$G$3024,3)</f>
        <v>134.57</v>
      </c>
      <c r="X751" s="103">
        <f>VLOOKUP($A751+ROUND((COLUMN()-2)/24,5),АТС!$A$41:$F$784,5)+VLOOKUP($A751+ROUND((COLUMN()-2)/24,5),'Расчет сбытовых надбавок'!$B$2281:'Расчет сбытовых надбавок'!$G$3024,3)</f>
        <v>372.56</v>
      </c>
      <c r="Y751" s="103">
        <f>VLOOKUP($A751+ROUND((COLUMN()-2)/24,5),АТС!$A$41:$F$784,5)+VLOOKUP($A751+ROUND((COLUMN()-2)/24,5),'Расчет сбытовых надбавок'!$B$2281:'Расчет сбытовых надбавок'!$G$3024,3)</f>
        <v>352.56</v>
      </c>
    </row>
    <row r="752" spans="1:27" x14ac:dyDescent="0.2">
      <c r="A752" s="83">
        <f t="shared" si="20"/>
        <v>42342</v>
      </c>
      <c r="B752" s="103">
        <f>VLOOKUP($A752+ROUND((COLUMN()-2)/24,5),АТС!$A$41:$F$784,5)+VLOOKUP($A752+ROUND((COLUMN()-2)/24,5),'Расчет сбытовых надбавок'!$B$2281:'Расчет сбытовых надбавок'!$G$3024,3)</f>
        <v>137.35</v>
      </c>
      <c r="C752" s="103">
        <f>VLOOKUP($A752+ROUND((COLUMN()-2)/24,5),АТС!$A$41:$F$784,5)+VLOOKUP($A752+ROUND((COLUMN()-2)/24,5),'Расчет сбытовых надбавок'!$B$2281:'Расчет сбытовых надбавок'!$G$3024,3)</f>
        <v>314.89</v>
      </c>
      <c r="D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E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F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G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3">
        <f>VLOOKUP($A752+ROUND((COLUMN()-2)/24,5),АТС!$A$41:$F$784,5)+VLOOKUP($A752+ROUND((COLUMN()-2)/24,5),'Расчет сбытовых надбавок'!$B$2281:'Расчет сбытовых надбавок'!$G$3024,3)</f>
        <v>66.25</v>
      </c>
      <c r="K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M752" s="103">
        <f>VLOOKUP($A752+ROUND((COLUMN()-2)/24,5),АТС!$A$41:$F$784,5)+VLOOKUP($A752+ROUND((COLUMN()-2)/24,5),'Расчет сбытовых надбавок'!$B$2281:'Расчет сбытовых надбавок'!$G$3024,3)</f>
        <v>93.05</v>
      </c>
      <c r="N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O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P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Q752" s="103">
        <f>VLOOKUP($A752+ROUND((COLUMN()-2)/24,5),АТС!$A$41:$F$784,5)+VLOOKUP($A752+ROUND((COLUMN()-2)/24,5),'Расчет сбытовых надбавок'!$B$2281:'Расчет сбытовых надбавок'!$G$3024,3)</f>
        <v>10.469999999999999</v>
      </c>
      <c r="R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S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U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03">
        <f>VLOOKUP($A752+ROUND((COLUMN()-2)/24,5),АТС!$A$41:$F$784,5)+VLOOKUP($A752+ROUND((COLUMN()-2)/24,5),'Расчет сбытовых надбавок'!$B$2281:'Расчет сбытовых надбавок'!$G$3024,3)</f>
        <v>41.09</v>
      </c>
      <c r="X752" s="103">
        <f>VLOOKUP($A752+ROUND((COLUMN()-2)/24,5),АТС!$A$41:$F$784,5)+VLOOKUP($A752+ROUND((COLUMN()-2)/24,5),'Расчет сбытовых надбавок'!$B$2281:'Расчет сбытовых надбавок'!$G$3024,3)</f>
        <v>282.31</v>
      </c>
      <c r="Y752" s="103">
        <f>VLOOKUP($A752+ROUND((COLUMN()-2)/24,5),АТС!$A$41:$F$784,5)+VLOOKUP($A752+ROUND((COLUMN()-2)/24,5),'Расчет сбытовых надбавок'!$B$2281:'Расчет сбытовых надбавок'!$G$3024,3)</f>
        <v>332.61</v>
      </c>
    </row>
    <row r="753" spans="1:25" x14ac:dyDescent="0.2">
      <c r="A753" s="83">
        <f t="shared" si="20"/>
        <v>42343</v>
      </c>
      <c r="B753" s="103">
        <f>VLOOKUP($A753+ROUND((COLUMN()-2)/24,5),АТС!$A$41:$F$784,5)+VLOOKUP($A753+ROUND((COLUMN()-2)/24,5),'Расчет сбытовых надбавок'!$B$2281:'Расчет сбытовых надбавок'!$G$3024,3)</f>
        <v>2.12</v>
      </c>
      <c r="C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D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E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F753" s="103">
        <f>VLOOKUP($A753+ROUND((COLUMN()-2)/24,5),АТС!$A$41:$F$784,5)+VLOOKUP($A753+ROUND((COLUMN()-2)/24,5),'Расчет сбытовых надбавок'!$B$2281:'Расчет сбытовых надбавок'!$G$3024,3)</f>
        <v>22.43</v>
      </c>
      <c r="G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3">
        <f>VLOOKUP($A753+ROUND((COLUMN()-2)/24,5),АТС!$A$41:$F$784,5)+VLOOKUP($A753+ROUND((COLUMN()-2)/24,5),'Расчет сбытовых надбавок'!$B$2281:'Расчет сбытовых надбавок'!$G$3024,3)</f>
        <v>1.1000000000000001</v>
      </c>
      <c r="K753" s="103">
        <f>VLOOKUP($A753+ROUND((COLUMN()-2)/24,5),АТС!$A$41:$F$784,5)+VLOOKUP($A753+ROUND((COLUMN()-2)/24,5),'Расчет сбытовых надбавок'!$B$2281:'Расчет сбытовых надбавок'!$G$3024,3)</f>
        <v>105.72</v>
      </c>
      <c r="L753" s="103">
        <f>VLOOKUP($A753+ROUND((COLUMN()-2)/24,5),АТС!$A$41:$F$784,5)+VLOOKUP($A753+ROUND((COLUMN()-2)/24,5),'Расчет сбытовых надбавок'!$B$2281:'Расчет сбытовых надбавок'!$G$3024,3)</f>
        <v>623.80999999999995</v>
      </c>
      <c r="M753" s="103">
        <f>VLOOKUP($A753+ROUND((COLUMN()-2)/24,5),АТС!$A$41:$F$784,5)+VLOOKUP($A753+ROUND((COLUMN()-2)/24,5),'Расчет сбытовых надбавок'!$B$2281:'Расчет сбытовых надбавок'!$G$3024,3)</f>
        <v>668.81999999999994</v>
      </c>
      <c r="N753" s="103">
        <f>VLOOKUP($A753+ROUND((COLUMN()-2)/24,5),АТС!$A$41:$F$784,5)+VLOOKUP($A753+ROUND((COLUMN()-2)/24,5),'Расчет сбытовых надбавок'!$B$2281:'Расчет сбытовых надбавок'!$G$3024,3)</f>
        <v>1073.51</v>
      </c>
      <c r="O753" s="103">
        <f>VLOOKUP($A753+ROUND((COLUMN()-2)/24,5),АТС!$A$41:$F$784,5)+VLOOKUP($A753+ROUND((COLUMN()-2)/24,5),'Расчет сбытовых надбавок'!$B$2281:'Расчет сбытовых надбавок'!$G$3024,3)</f>
        <v>1090.3200000000002</v>
      </c>
      <c r="P753" s="103">
        <f>VLOOKUP($A753+ROUND((COLUMN()-2)/24,5),АТС!$A$41:$F$784,5)+VLOOKUP($A753+ROUND((COLUMN()-2)/24,5),'Расчет сбытовых надбавок'!$B$2281:'Расчет сбытовых надбавок'!$G$3024,3)</f>
        <v>1059.1199999999999</v>
      </c>
      <c r="Q753" s="103">
        <f>VLOOKUP($A753+ROUND((COLUMN()-2)/24,5),АТС!$A$41:$F$784,5)+VLOOKUP($A753+ROUND((COLUMN()-2)/24,5),'Расчет сбытовых надбавок'!$B$2281:'Расчет сбытовых надбавок'!$G$3024,3)</f>
        <v>427.58</v>
      </c>
      <c r="R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T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U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03">
        <f>VLOOKUP($A753+ROUND((COLUMN()-2)/24,5),АТС!$A$41:$F$784,5)+VLOOKUP($A753+ROUND((COLUMN()-2)/24,5),'Расчет сбытовых надбавок'!$B$2281:'Расчет сбытовых надбавок'!$G$3024,3)</f>
        <v>70.91</v>
      </c>
      <c r="W753" s="103">
        <f>VLOOKUP($A753+ROUND((COLUMN()-2)/24,5),АТС!$A$41:$F$784,5)+VLOOKUP($A753+ROUND((COLUMN()-2)/24,5),'Расчет сбытовых надбавок'!$B$2281:'Расчет сбытовых надбавок'!$G$3024,3)</f>
        <v>135.82</v>
      </c>
      <c r="X753" s="103">
        <f>VLOOKUP($A753+ROUND((COLUMN()-2)/24,5),АТС!$A$41:$F$784,5)+VLOOKUP($A753+ROUND((COLUMN()-2)/24,5),'Расчет сбытовых надбавок'!$B$2281:'Расчет сбытовых надбавок'!$G$3024,3)</f>
        <v>106.51</v>
      </c>
      <c r="Y753" s="103">
        <f>VLOOKUP($A753+ROUND((COLUMN()-2)/24,5),АТС!$A$41:$F$784,5)+VLOOKUP($A753+ROUND((COLUMN()-2)/24,5),'Расчет сбытовых надбавок'!$B$2281:'Расчет сбытовых надбавок'!$G$3024,3)</f>
        <v>1104.53</v>
      </c>
    </row>
    <row r="754" spans="1:25" x14ac:dyDescent="0.2">
      <c r="A754" s="83">
        <f t="shared" si="20"/>
        <v>42344</v>
      </c>
      <c r="B754" s="103">
        <f>VLOOKUP($A754+ROUND((COLUMN()-2)/24,5),АТС!$A$41:$F$784,5)+VLOOKUP($A754+ROUND((COLUMN()-2)/24,5),'Расчет сбытовых надбавок'!$B$2281:'Расчет сбытовых надбавок'!$G$3024,3)</f>
        <v>36.89</v>
      </c>
      <c r="C754" s="103">
        <f>VLOOKUP($A754+ROUND((COLUMN()-2)/24,5),АТС!$A$41:$F$784,5)+VLOOKUP($A754+ROUND((COLUMN()-2)/24,5),'Расчет сбытовых надбавок'!$B$2281:'Расчет сбытовых надбавок'!$G$3024,3)</f>
        <v>34.869999999999997</v>
      </c>
      <c r="D754" s="103">
        <f>VLOOKUP($A754+ROUND((COLUMN()-2)/24,5),АТС!$A$41:$F$784,5)+VLOOKUP($A754+ROUND((COLUMN()-2)/24,5),'Расчет сбытовых надбавок'!$B$2281:'Расчет сбытовых надбавок'!$G$3024,3)</f>
        <v>105.57000000000001</v>
      </c>
      <c r="E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F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G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3">
        <f>VLOOKUP($A754+ROUND((COLUMN()-2)/24,5),АТС!$A$41:$F$784,5)+VLOOKUP($A754+ROUND((COLUMN()-2)/24,5),'Расчет сбытовых надбавок'!$B$2281:'Расчет сбытовых надбавок'!$G$3024,3)</f>
        <v>165.78</v>
      </c>
      <c r="I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03">
        <f>VLOOKUP($A754+ROUND((COLUMN()-2)/24,5),АТС!$A$41:$F$784,5)+VLOOKUP($A754+ROUND((COLUMN()-2)/24,5),'Расчет сбытовых надбавок'!$B$2281:'Расчет сбытовых надбавок'!$G$3024,3)</f>
        <v>301.31</v>
      </c>
      <c r="M754" s="103">
        <f>VLOOKUP($A754+ROUND((COLUMN()-2)/24,5),АТС!$A$41:$F$784,5)+VLOOKUP($A754+ROUND((COLUMN()-2)/24,5),'Расчет сбытовых надбавок'!$B$2281:'Расчет сбытовых надбавок'!$G$3024,3)</f>
        <v>329.52</v>
      </c>
      <c r="N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O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P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Q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S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T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03">
        <f>VLOOKUP($A754+ROUND((COLUMN()-2)/24,5),АТС!$A$41:$F$784,5)+VLOOKUP($A754+ROUND((COLUMN()-2)/24,5),'Расчет сбытовых надбавок'!$B$2281:'Расчет сбытовых надбавок'!$G$3024,3)</f>
        <v>15.14</v>
      </c>
      <c r="W754" s="103">
        <f>VLOOKUP($A754+ROUND((COLUMN()-2)/24,5),АТС!$A$41:$F$784,5)+VLOOKUP($A754+ROUND((COLUMN()-2)/24,5),'Расчет сбытовых надбавок'!$B$2281:'Расчет сбытовых надбавок'!$G$3024,3)</f>
        <v>20.71</v>
      </c>
      <c r="X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Y754" s="103">
        <f>VLOOKUP($A754+ROUND((COLUMN()-2)/24,5),АТС!$A$41:$F$784,5)+VLOOKUP($A754+ROUND((COLUMN()-2)/24,5),'Расчет сбытовых надбавок'!$B$2281:'Расчет сбытовых надбавок'!$G$3024,3)</f>
        <v>368.92</v>
      </c>
    </row>
    <row r="755" spans="1:25" x14ac:dyDescent="0.2">
      <c r="A755" s="83">
        <f t="shared" si="20"/>
        <v>42345</v>
      </c>
      <c r="B755" s="103">
        <f>VLOOKUP($A755+ROUND((COLUMN()-2)/24,5),АТС!$A$41:$F$784,5)+VLOOKUP($A755+ROUND((COLUMN()-2)/24,5),'Расчет сбытовых надбавок'!$B$2281:'Расчет сбытовых надбавок'!$G$3024,3)</f>
        <v>1365.33</v>
      </c>
      <c r="C755" s="103">
        <f>VLOOKUP($A755+ROUND((COLUMN()-2)/24,5),АТС!$A$41:$F$784,5)+VLOOKUP($A755+ROUND((COLUMN()-2)/24,5),'Расчет сбытовых надбавок'!$B$2281:'Расчет сбытовых надбавок'!$G$3024,3)</f>
        <v>1224.22</v>
      </c>
      <c r="D755" s="103">
        <f>VLOOKUP($A755+ROUND((COLUMN()-2)/24,5),АТС!$A$41:$F$784,5)+VLOOKUP($A755+ROUND((COLUMN()-2)/24,5),'Расчет сбытовых надбавок'!$B$2281:'Расчет сбытовых надбавок'!$G$3024,3)</f>
        <v>99.47</v>
      </c>
      <c r="E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F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G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H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VLOOKUP($A755+ROUND((COLUMN()-2)/24,5),АТС!$A$41:$F$784,5)+VLOOKUP($A755+ROUND((COLUMN()-2)/24,5),'Расчет сбытовых надбавок'!$B$2281:'Расчет сбытовых надбавок'!$G$3024,3)</f>
        <v>82.49</v>
      </c>
      <c r="K755" s="103">
        <f>VLOOKUP($A755+ROUND((COLUMN()-2)/24,5),АТС!$A$41:$F$784,5)+VLOOKUP($A755+ROUND((COLUMN()-2)/24,5),'Расчет сбытовых надбавок'!$B$2281:'Расчет сбытовых надбавок'!$G$3024,3)</f>
        <v>44.56</v>
      </c>
      <c r="L755" s="103">
        <f>VLOOKUP($A755+ROUND((COLUMN()-2)/24,5),АТС!$A$41:$F$784,5)+VLOOKUP($A755+ROUND((COLUMN()-2)/24,5),'Расчет сбытовых надбавок'!$B$2281:'Расчет сбытовых надбавок'!$G$3024,3)</f>
        <v>66.349999999999994</v>
      </c>
      <c r="M755" s="103">
        <f>VLOOKUP($A755+ROUND((COLUMN()-2)/24,5),АТС!$A$41:$F$784,5)+VLOOKUP($A755+ROUND((COLUMN()-2)/24,5),'Расчет сбытовых надбавок'!$B$2281:'Расчет сбытовых надбавок'!$G$3024,3)</f>
        <v>91.84</v>
      </c>
      <c r="N755" s="103">
        <f>VLOOKUP($A755+ROUND((COLUMN()-2)/24,5),АТС!$A$41:$F$784,5)+VLOOKUP($A755+ROUND((COLUMN()-2)/24,5),'Расчет сбытовых надбавок'!$B$2281:'Расчет сбытовых надбавок'!$G$3024,3)</f>
        <v>28.61</v>
      </c>
      <c r="O755" s="103">
        <f>VLOOKUP($A755+ROUND((COLUMN()-2)/24,5),АТС!$A$41:$F$784,5)+VLOOKUP($A755+ROUND((COLUMN()-2)/24,5),'Расчет сбытовых надбавок'!$B$2281:'Расчет сбытовых надбавок'!$G$3024,3)</f>
        <v>39.47</v>
      </c>
      <c r="P755" s="103">
        <f>VLOOKUP($A755+ROUND((COLUMN()-2)/24,5),АТС!$A$41:$F$784,5)+VLOOKUP($A755+ROUND((COLUMN()-2)/24,5),'Расчет сбытовых надбавок'!$B$2281:'Расчет сбытовых надбавок'!$G$3024,3)</f>
        <v>0.96000000000000008</v>
      </c>
      <c r="Q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R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S755" s="103">
        <f>VLOOKUP($A755+ROUND((COLUMN()-2)/24,5),АТС!$A$41:$F$784,5)+VLOOKUP($A755+ROUND((COLUMN()-2)/24,5),'Расчет сбытовых надбавок'!$B$2281:'Расчет сбытовых надбавок'!$G$3024,3)</f>
        <v>33.18</v>
      </c>
      <c r="T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U755" s="103">
        <f>VLOOKUP($A755+ROUND((COLUMN()-2)/24,5),АТС!$A$41:$F$784,5)+VLOOKUP($A755+ROUND((COLUMN()-2)/24,5),'Расчет сбытовых надбавок'!$B$2281:'Расчет сбытовых надбавок'!$G$3024,3)</f>
        <v>126.99000000000001</v>
      </c>
      <c r="V755" s="103">
        <f>VLOOKUP($A755+ROUND((COLUMN()-2)/24,5),АТС!$A$41:$F$784,5)+VLOOKUP($A755+ROUND((COLUMN()-2)/24,5),'Расчет сбытовых надбавок'!$B$2281:'Расчет сбытовых надбавок'!$G$3024,3)</f>
        <v>164.63</v>
      </c>
      <c r="W755" s="103">
        <f>VLOOKUP($A755+ROUND((COLUMN()-2)/24,5),АТС!$A$41:$F$784,5)+VLOOKUP($A755+ROUND((COLUMN()-2)/24,5),'Расчет сбытовых надбавок'!$B$2281:'Расчет сбытовых надбавок'!$G$3024,3)</f>
        <v>153.22</v>
      </c>
      <c r="X755" s="103">
        <f>VLOOKUP($A755+ROUND((COLUMN()-2)/24,5),АТС!$A$41:$F$784,5)+VLOOKUP($A755+ROUND((COLUMN()-2)/24,5),'Расчет сбытовых надбавок'!$B$2281:'Расчет сбытовых надбавок'!$G$3024,3)</f>
        <v>874.65000000000009</v>
      </c>
      <c r="Y755" s="103">
        <f>VLOOKUP($A755+ROUND((COLUMN()-2)/24,5),АТС!$A$41:$F$784,5)+VLOOKUP($A755+ROUND((COLUMN()-2)/24,5),'Расчет сбытовых надбавок'!$B$2281:'Расчет сбытовых надбавок'!$G$3024,3)</f>
        <v>81.77</v>
      </c>
    </row>
    <row r="756" spans="1:25" x14ac:dyDescent="0.2">
      <c r="A756" s="83">
        <f t="shared" si="20"/>
        <v>42346</v>
      </c>
      <c r="B756" s="103">
        <f>VLOOKUP($A756+ROUND((COLUMN()-2)/24,5),АТС!$A$41:$F$784,5)+VLOOKUP($A756+ROUND((COLUMN()-2)/24,5),'Расчет сбытовых надбавок'!$B$2281:'Расчет сбытовых надбавок'!$G$3024,3)</f>
        <v>136.74</v>
      </c>
      <c r="C756" s="103">
        <f>VLOOKUP($A756+ROUND((COLUMN()-2)/24,5),АТС!$A$41:$F$784,5)+VLOOKUP($A756+ROUND((COLUMN()-2)/24,5),'Расчет сбытовых надбавок'!$B$2281:'Расчет сбытовых надбавок'!$G$3024,3)</f>
        <v>48.11</v>
      </c>
      <c r="D756" s="103">
        <f>VLOOKUP($A756+ROUND((COLUMN()-2)/24,5),АТС!$A$41:$F$784,5)+VLOOKUP($A756+ROUND((COLUMN()-2)/24,5),'Расчет сбытовых надбавок'!$B$2281:'Расчет сбытовых надбавок'!$G$3024,3)</f>
        <v>65.17</v>
      </c>
      <c r="E756" s="103">
        <f>VLOOKUP($A756+ROUND((COLUMN()-2)/24,5),АТС!$A$41:$F$784,5)+VLOOKUP($A756+ROUND((COLUMN()-2)/24,5),'Расчет сбытовых надбавок'!$B$2281:'Расчет сбытовых надбавок'!$G$3024,3)</f>
        <v>29.34</v>
      </c>
      <c r="F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M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N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O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P756" s="103">
        <f>VLOOKUP($A756+ROUND((COLUMN()-2)/24,5),АТС!$A$41:$F$784,5)+VLOOKUP($A756+ROUND((COLUMN()-2)/24,5),'Расчет сбытовых надбавок'!$B$2281:'Расчет сбытовых надбавок'!$G$3024,3)</f>
        <v>28.75</v>
      </c>
      <c r="Q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03">
        <f>VLOOKUP($A756+ROUND((COLUMN()-2)/24,5),АТС!$A$41:$F$784,5)+VLOOKUP($A756+ROUND((COLUMN()-2)/24,5),'Расчет сбытовых надбавок'!$B$2281:'Расчет сбытовых надбавок'!$G$3024,3)</f>
        <v>29.619999999999997</v>
      </c>
      <c r="U756" s="103">
        <f>VLOOKUP($A756+ROUND((COLUMN()-2)/24,5),АТС!$A$41:$F$784,5)+VLOOKUP($A756+ROUND((COLUMN()-2)/24,5),'Расчет сбытовых надбавок'!$B$2281:'Расчет сбытовых надбавок'!$G$3024,3)</f>
        <v>53.78</v>
      </c>
      <c r="V756" s="103">
        <f>VLOOKUP($A756+ROUND((COLUMN()-2)/24,5),АТС!$A$41:$F$784,5)+VLOOKUP($A756+ROUND((COLUMN()-2)/24,5),'Расчет сбытовых надбавок'!$B$2281:'Расчет сбытовых надбавок'!$G$3024,3)</f>
        <v>673.25</v>
      </c>
      <c r="W756" s="103">
        <f>VLOOKUP($A756+ROUND((COLUMN()-2)/24,5),АТС!$A$41:$F$784,5)+VLOOKUP($A756+ROUND((COLUMN()-2)/24,5),'Расчет сбытовых надбавок'!$B$2281:'Расчет сбытовых надбавок'!$G$3024,3)</f>
        <v>563.22</v>
      </c>
      <c r="X756" s="103">
        <f>VLOOKUP($A756+ROUND((COLUMN()-2)/24,5),АТС!$A$41:$F$784,5)+VLOOKUP($A756+ROUND((COLUMN()-2)/24,5),'Расчет сбытовых надбавок'!$B$2281:'Расчет сбытовых надбавок'!$G$3024,3)</f>
        <v>838.34</v>
      </c>
      <c r="Y756" s="103">
        <f>VLOOKUP($A756+ROUND((COLUMN()-2)/24,5),АТС!$A$41:$F$784,5)+VLOOKUP($A756+ROUND((COLUMN()-2)/24,5),'Расчет сбытовых надбавок'!$B$2281:'Расчет сбытовых надбавок'!$G$3024,3)</f>
        <v>260.49</v>
      </c>
    </row>
    <row r="757" spans="1:25" x14ac:dyDescent="0.2">
      <c r="A757" s="83">
        <f t="shared" si="20"/>
        <v>42347</v>
      </c>
      <c r="B757" s="103">
        <f>VLOOKUP($A757+ROUND((COLUMN()-2)/24,5),АТС!$A$41:$F$784,5)+VLOOKUP($A757+ROUND((COLUMN()-2)/24,5),'Расчет сбытовых надбавок'!$B$2281:'Расчет сбытовых надбавок'!$G$3024,3)</f>
        <v>299.77</v>
      </c>
      <c r="C757" s="103">
        <f>VLOOKUP($A757+ROUND((COLUMN()-2)/24,5),АТС!$A$41:$F$784,5)+VLOOKUP($A757+ROUND((COLUMN()-2)/24,5),'Расчет сбытовых надбавок'!$B$2281:'Расчет сбытовых надбавок'!$G$3024,3)</f>
        <v>45.8</v>
      </c>
      <c r="D757" s="103">
        <f>VLOOKUP($A757+ROUND((COLUMN()-2)/24,5),АТС!$A$41:$F$784,5)+VLOOKUP($A757+ROUND((COLUMN()-2)/24,5),'Расчет сбытовых надбавок'!$B$2281:'Расчет сбытовых надбавок'!$G$3024,3)</f>
        <v>104.36999999999999</v>
      </c>
      <c r="E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F757" s="103">
        <f>VLOOKUP($A757+ROUND((COLUMN()-2)/24,5),АТС!$A$41:$F$784,5)+VLOOKUP($A757+ROUND((COLUMN()-2)/24,5),'Расчет сбытовых надбавок'!$B$2281:'Расчет сбытовых надбавок'!$G$3024,3)</f>
        <v>351.81</v>
      </c>
      <c r="G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VLOOKUP($A757+ROUND((COLUMN()-2)/24,5),АТС!$A$41:$F$784,5)+VLOOKUP($A757+ROUND((COLUMN()-2)/24,5),'Расчет сбытовых надбавок'!$B$2281:'Расчет сбытовых надбавок'!$G$3024,3)</f>
        <v>47.85</v>
      </c>
      <c r="K757" s="103">
        <f>VLOOKUP($A757+ROUND((COLUMN()-2)/24,5),АТС!$A$41:$F$784,5)+VLOOKUP($A757+ROUND((COLUMN()-2)/24,5),'Расчет сбытовых надбавок'!$B$2281:'Расчет сбытовых надбавок'!$G$3024,3)</f>
        <v>198.81</v>
      </c>
      <c r="L757" s="103">
        <f>VLOOKUP($A757+ROUND((COLUMN()-2)/24,5),АТС!$A$41:$F$784,5)+VLOOKUP($A757+ROUND((COLUMN()-2)/24,5),'Расчет сбытовых надбавок'!$B$2281:'Расчет сбытовых надбавок'!$G$3024,3)</f>
        <v>401.62</v>
      </c>
      <c r="M757" s="103">
        <f>VLOOKUP($A757+ROUND((COLUMN()-2)/24,5),АТС!$A$41:$F$784,5)+VLOOKUP($A757+ROUND((COLUMN()-2)/24,5),'Расчет сбытовых надбавок'!$B$2281:'Расчет сбытовых надбавок'!$G$3024,3)</f>
        <v>434.41</v>
      </c>
      <c r="N757" s="103">
        <f>VLOOKUP($A757+ROUND((COLUMN()-2)/24,5),АТС!$A$41:$F$784,5)+VLOOKUP($A757+ROUND((COLUMN()-2)/24,5),'Расчет сбытовых надбавок'!$B$2281:'Расчет сбытовых надбавок'!$G$3024,3)</f>
        <v>268.74</v>
      </c>
      <c r="O757" s="103">
        <f>VLOOKUP($A757+ROUND((COLUMN()-2)/24,5),АТС!$A$41:$F$784,5)+VLOOKUP($A757+ROUND((COLUMN()-2)/24,5),'Расчет сбытовых надбавок'!$B$2281:'Расчет сбытовых надбавок'!$G$3024,3)</f>
        <v>242.53</v>
      </c>
      <c r="P757" s="103">
        <f>VLOOKUP($A757+ROUND((COLUMN()-2)/24,5),АТС!$A$41:$F$784,5)+VLOOKUP($A757+ROUND((COLUMN()-2)/24,5),'Расчет сбытовых надбавок'!$B$2281:'Расчет сбытовых надбавок'!$G$3024,3)</f>
        <v>648.73</v>
      </c>
      <c r="Q757" s="103">
        <f>VLOOKUP($A757+ROUND((COLUMN()-2)/24,5),АТС!$A$41:$F$784,5)+VLOOKUP($A757+ROUND((COLUMN()-2)/24,5),'Расчет сбытовых надбавок'!$B$2281:'Расчет сбытовых надбавок'!$G$3024,3)</f>
        <v>581.72</v>
      </c>
      <c r="R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S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T757" s="103">
        <f>VLOOKUP($A757+ROUND((COLUMN()-2)/24,5),АТС!$A$41:$F$784,5)+VLOOKUP($A757+ROUND((COLUMN()-2)/24,5),'Расчет сбытовых надбавок'!$B$2281:'Расчет сбытовых надбавок'!$G$3024,3)</f>
        <v>73.67</v>
      </c>
      <c r="U757" s="103">
        <f>VLOOKUP($A757+ROUND((COLUMN()-2)/24,5),АТС!$A$41:$F$784,5)+VLOOKUP($A757+ROUND((COLUMN()-2)/24,5),'Расчет сбытовых надбавок'!$B$2281:'Расчет сбытовых надбавок'!$G$3024,3)</f>
        <v>95</v>
      </c>
      <c r="V757" s="103">
        <f>VLOOKUP($A757+ROUND((COLUMN()-2)/24,5),АТС!$A$41:$F$784,5)+VLOOKUP($A757+ROUND((COLUMN()-2)/24,5),'Расчет сбытовых надбавок'!$B$2281:'Расчет сбытовых надбавок'!$G$3024,3)</f>
        <v>282.3</v>
      </c>
      <c r="W757" s="103">
        <f>VLOOKUP($A757+ROUND((COLUMN()-2)/24,5),АТС!$A$41:$F$784,5)+VLOOKUP($A757+ROUND((COLUMN()-2)/24,5),'Расчет сбытовых надбавок'!$B$2281:'Расчет сбытовых надбавок'!$G$3024,3)</f>
        <v>665.76</v>
      </c>
      <c r="X757" s="103">
        <f>VLOOKUP($A757+ROUND((COLUMN()-2)/24,5),АТС!$A$41:$F$784,5)+VLOOKUP($A757+ROUND((COLUMN()-2)/24,5),'Расчет сбытовых надбавок'!$B$2281:'Расчет сбытовых надбавок'!$G$3024,3)</f>
        <v>924.06</v>
      </c>
      <c r="Y757" s="103">
        <f>VLOOKUP($A757+ROUND((COLUMN()-2)/24,5),АТС!$A$41:$F$784,5)+VLOOKUP($A757+ROUND((COLUMN()-2)/24,5),'Расчет сбытовых надбавок'!$B$2281:'Расчет сбытовых надбавок'!$G$3024,3)</f>
        <v>59.819999999999993</v>
      </c>
    </row>
    <row r="758" spans="1:25" x14ac:dyDescent="0.2">
      <c r="A758" s="83">
        <f t="shared" si="20"/>
        <v>42348</v>
      </c>
      <c r="B758" s="103">
        <f>VLOOKUP($A758+ROUND((COLUMN()-2)/24,5),АТС!$A$41:$F$784,5)+VLOOKUP($A758+ROUND((COLUMN()-2)/24,5),'Расчет сбытовых надбавок'!$B$2281:'Расчет сбытовых надбавок'!$G$3024,3)</f>
        <v>105.41</v>
      </c>
      <c r="C758" s="103">
        <f>VLOOKUP($A758+ROUND((COLUMN()-2)/24,5),АТС!$A$41:$F$784,5)+VLOOKUP($A758+ROUND((COLUMN()-2)/24,5),'Расчет сбытовых надбавок'!$B$2281:'Расчет сбытовых надбавок'!$G$3024,3)</f>
        <v>54.41</v>
      </c>
      <c r="D758" s="103">
        <f>VLOOKUP($A758+ROUND((COLUMN()-2)/24,5),АТС!$A$41:$F$784,5)+VLOOKUP($A758+ROUND((COLUMN()-2)/24,5),'Расчет сбытовых надбавок'!$B$2281:'Расчет сбытовых надбавок'!$G$3024,3)</f>
        <v>3.23</v>
      </c>
      <c r="E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F758" s="103">
        <f>VLOOKUP($A758+ROUND((COLUMN()-2)/24,5),АТС!$A$41:$F$784,5)+VLOOKUP($A758+ROUND((COLUMN()-2)/24,5),'Расчет сбытовых надбавок'!$B$2281:'Расчет сбытовых надбавок'!$G$3024,3)</f>
        <v>359.78</v>
      </c>
      <c r="G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3">
        <f>VLOOKUP($A758+ROUND((COLUMN()-2)/24,5),АТС!$A$41:$F$784,5)+VLOOKUP($A758+ROUND((COLUMN()-2)/24,5),'Расчет сбытовых надбавок'!$B$2281:'Расчет сбытовых надбавок'!$G$3024,3)</f>
        <v>33.32</v>
      </c>
      <c r="L758" s="103">
        <f>VLOOKUP($A758+ROUND((COLUMN()-2)/24,5),АТС!$A$41:$F$784,5)+VLOOKUP($A758+ROUND((COLUMN()-2)/24,5),'Расчет сбытовых надбавок'!$B$2281:'Расчет сбытовых надбавок'!$G$3024,3)</f>
        <v>64.509999999999991</v>
      </c>
      <c r="M758" s="103">
        <f>VLOOKUP($A758+ROUND((COLUMN()-2)/24,5),АТС!$A$41:$F$784,5)+VLOOKUP($A758+ROUND((COLUMN()-2)/24,5),'Расчет сбытовых надбавок'!$B$2281:'Расчет сбытовых надбавок'!$G$3024,3)</f>
        <v>88.6</v>
      </c>
      <c r="N758" s="103">
        <f>VLOOKUP($A758+ROUND((COLUMN()-2)/24,5),АТС!$A$41:$F$784,5)+VLOOKUP($A758+ROUND((COLUMN()-2)/24,5),'Расчет сбытовых надбавок'!$B$2281:'Расчет сбытовых надбавок'!$G$3024,3)</f>
        <v>189.48000000000002</v>
      </c>
      <c r="O758" s="103">
        <f>VLOOKUP($A758+ROUND((COLUMN()-2)/24,5),АТС!$A$41:$F$784,5)+VLOOKUP($A758+ROUND((COLUMN()-2)/24,5),'Расчет сбытовых надбавок'!$B$2281:'Расчет сбытовых надбавок'!$G$3024,3)</f>
        <v>197.66</v>
      </c>
      <c r="P758" s="103">
        <f>VLOOKUP($A758+ROUND((COLUMN()-2)/24,5),АТС!$A$41:$F$784,5)+VLOOKUP($A758+ROUND((COLUMN()-2)/24,5),'Расчет сбытовых надбавок'!$B$2281:'Расчет сбытовых надбавок'!$G$3024,3)</f>
        <v>327.34000000000003</v>
      </c>
      <c r="Q758" s="103">
        <f>VLOOKUP($A758+ROUND((COLUMN()-2)/24,5),АТС!$A$41:$F$784,5)+VLOOKUP($A758+ROUND((COLUMN()-2)/24,5),'Расчет сбытовых надбавок'!$B$2281:'Расчет сбытовых надбавок'!$G$3024,3)</f>
        <v>159.22</v>
      </c>
      <c r="R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03">
        <f>VLOOKUP($A758+ROUND((COLUMN()-2)/24,5),АТС!$A$41:$F$784,5)+VLOOKUP($A758+ROUND((COLUMN()-2)/24,5),'Расчет сбытовых надбавок'!$B$2281:'Расчет сбытовых надбавок'!$G$3024,3)</f>
        <v>39.92</v>
      </c>
      <c r="U758" s="103">
        <f>VLOOKUP($A758+ROUND((COLUMN()-2)/24,5),АТС!$A$41:$F$784,5)+VLOOKUP($A758+ROUND((COLUMN()-2)/24,5),'Расчет сбытовых надбавок'!$B$2281:'Расчет сбытовых надбавок'!$G$3024,3)</f>
        <v>88.4</v>
      </c>
      <c r="V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03">
        <f>VLOOKUP($A758+ROUND((COLUMN()-2)/24,5),АТС!$A$41:$F$784,5)+VLOOKUP($A758+ROUND((COLUMN()-2)/24,5),'Расчет сбытовых надбавок'!$B$2281:'Расчет сбытовых надбавок'!$G$3024,3)</f>
        <v>56.370000000000005</v>
      </c>
      <c r="X758" s="103">
        <f>VLOOKUP($A758+ROUND((COLUMN()-2)/24,5),АТС!$A$41:$F$784,5)+VLOOKUP($A758+ROUND((COLUMN()-2)/24,5),'Расчет сбытовых надбавок'!$B$2281:'Расчет сбытовых надбавок'!$G$3024,3)</f>
        <v>576.5</v>
      </c>
      <c r="Y758" s="103">
        <f>VLOOKUP($A758+ROUND((COLUMN()-2)/24,5),АТС!$A$41:$F$784,5)+VLOOKUP($A758+ROUND((COLUMN()-2)/24,5),'Расчет сбытовых надбавок'!$B$2281:'Расчет сбытовых надбавок'!$G$3024,3)</f>
        <v>378.21</v>
      </c>
    </row>
    <row r="759" spans="1:25" x14ac:dyDescent="0.2">
      <c r="A759" s="83">
        <f t="shared" si="20"/>
        <v>42349</v>
      </c>
      <c r="B759" s="103">
        <f>VLOOKUP($A759+ROUND((COLUMN()-2)/24,5),АТС!$A$41:$F$784,5)+VLOOKUP($A759+ROUND((COLUMN()-2)/24,5),'Расчет сбытовых надбавок'!$B$2281:'Расчет сбытовых надбавок'!$G$3024,3)</f>
        <v>368.57000000000005</v>
      </c>
      <c r="C759" s="103">
        <f>VLOOKUP($A759+ROUND((COLUMN()-2)/24,5),АТС!$A$41:$F$784,5)+VLOOKUP($A759+ROUND((COLUMN()-2)/24,5),'Расчет сбытовых надбавок'!$B$2281:'Расчет сбытовых надбавок'!$G$3024,3)</f>
        <v>75.539999999999992</v>
      </c>
      <c r="D759" s="103">
        <f>VLOOKUP($A759+ROUND((COLUMN()-2)/24,5),АТС!$A$41:$F$784,5)+VLOOKUP($A759+ROUND((COLUMN()-2)/24,5),'Расчет сбытовых надбавок'!$B$2281:'Расчет сбытовых надбавок'!$G$3024,3)</f>
        <v>34.93</v>
      </c>
      <c r="E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F759" s="103">
        <f>VLOOKUP($A759+ROUND((COLUMN()-2)/24,5),АТС!$A$41:$F$784,5)+VLOOKUP($A759+ROUND((COLUMN()-2)/24,5),'Расчет сбытовых надбавок'!$B$2281:'Расчет сбытовых надбавок'!$G$3024,3)</f>
        <v>374.84000000000003</v>
      </c>
      <c r="G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VLOOKUP($A759+ROUND((COLUMN()-2)/24,5),АТС!$A$41:$F$784,5)+VLOOKUP($A759+ROUND((COLUMN()-2)/24,5),'Расчет сбытовых надбавок'!$B$2281:'Расчет сбытовых надбавок'!$G$3024,3)</f>
        <v>42.39</v>
      </c>
      <c r="K759" s="103">
        <f>VLOOKUP($A759+ROUND((COLUMN()-2)/24,5),АТС!$A$41:$F$784,5)+VLOOKUP($A759+ROUND((COLUMN()-2)/24,5),'Расчет сбытовых надбавок'!$B$2281:'Расчет сбытовых надбавок'!$G$3024,3)</f>
        <v>35.07</v>
      </c>
      <c r="L759" s="103">
        <f>VLOOKUP($A759+ROUND((COLUMN()-2)/24,5),АТС!$A$41:$F$784,5)+VLOOKUP($A759+ROUND((COLUMN()-2)/24,5),'Расчет сбытовых надбавок'!$B$2281:'Расчет сбытовых надбавок'!$G$3024,3)</f>
        <v>11.79</v>
      </c>
      <c r="M759" s="103">
        <f>VLOOKUP($A759+ROUND((COLUMN()-2)/24,5),АТС!$A$41:$F$784,5)+VLOOKUP($A759+ROUND((COLUMN()-2)/24,5),'Расчет сбытовых надбавок'!$B$2281:'Расчет сбытовых надбавок'!$G$3024,3)</f>
        <v>51.099999999999994</v>
      </c>
      <c r="N759" s="103">
        <f>VLOOKUP($A759+ROUND((COLUMN()-2)/24,5),АТС!$A$41:$F$784,5)+VLOOKUP($A759+ROUND((COLUMN()-2)/24,5),'Расчет сбытовых надбавок'!$B$2281:'Расчет сбытовых надбавок'!$G$3024,3)</f>
        <v>18.22</v>
      </c>
      <c r="O759" s="103">
        <f>VLOOKUP($A759+ROUND((COLUMN()-2)/24,5),АТС!$A$41:$F$784,5)+VLOOKUP($A759+ROUND((COLUMN()-2)/24,5),'Расчет сбытовых надбавок'!$B$2281:'Расчет сбытовых надбавок'!$G$3024,3)</f>
        <v>93.759999999999991</v>
      </c>
      <c r="P759" s="103">
        <f>VLOOKUP($A759+ROUND((COLUMN()-2)/24,5),АТС!$A$41:$F$784,5)+VLOOKUP($A759+ROUND((COLUMN()-2)/24,5),'Расчет сбытовых надбавок'!$B$2281:'Расчет сбытовых надбавок'!$G$3024,3)</f>
        <v>21.23</v>
      </c>
      <c r="Q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R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S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T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U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V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W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X759" s="103">
        <f>VLOOKUP($A759+ROUND((COLUMN()-2)/24,5),АТС!$A$41:$F$784,5)+VLOOKUP($A759+ROUND((COLUMN()-2)/24,5),'Расчет сбытовых надбавок'!$B$2281:'Расчет сбытовых надбавок'!$G$3024,3)</f>
        <v>893.37</v>
      </c>
      <c r="Y759" s="103">
        <f>VLOOKUP($A759+ROUND((COLUMN()-2)/24,5),АТС!$A$41:$F$784,5)+VLOOKUP($A759+ROUND((COLUMN()-2)/24,5),'Расчет сбытовых надбавок'!$B$2281:'Расчет сбытовых надбавок'!$G$3024,3)</f>
        <v>361.97</v>
      </c>
    </row>
    <row r="760" spans="1:25" x14ac:dyDescent="0.2">
      <c r="A760" s="83">
        <f t="shared" si="20"/>
        <v>42350</v>
      </c>
      <c r="B760" s="103">
        <f>VLOOKUP($A760+ROUND((COLUMN()-2)/24,5),АТС!$A$41:$F$784,5)+VLOOKUP($A760+ROUND((COLUMN()-2)/24,5),'Расчет сбытовых надбавок'!$B$2281:'Расчет сбытовых надбавок'!$G$3024,3)</f>
        <v>246</v>
      </c>
      <c r="C760" s="103">
        <f>VLOOKUP($A760+ROUND((COLUMN()-2)/24,5),АТС!$A$41:$F$784,5)+VLOOKUP($A760+ROUND((COLUMN()-2)/24,5),'Расчет сбытовых надбавок'!$B$2281:'Расчет сбытовых надбавок'!$G$3024,3)</f>
        <v>177.59</v>
      </c>
      <c r="D760" s="103">
        <f>VLOOKUP($A760+ROUND((COLUMN()-2)/24,5),АТС!$A$41:$F$784,5)+VLOOKUP($A760+ROUND((COLUMN()-2)/24,5),'Расчет сбытовых надбавок'!$B$2281:'Расчет сбытовых надбавок'!$G$3024,3)</f>
        <v>304.14999999999998</v>
      </c>
      <c r="E760" s="103">
        <f>VLOOKUP($A760+ROUND((COLUMN()-2)/24,5),АТС!$A$41:$F$784,5)+VLOOKUP($A760+ROUND((COLUMN()-2)/24,5),'Расчет сбытовых надбавок'!$B$2281:'Расчет сбытовых надбавок'!$G$3024,3)</f>
        <v>302.35000000000002</v>
      </c>
      <c r="F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G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03">
        <f>VLOOKUP($A760+ROUND((COLUMN()-2)/24,5),АТС!$A$41:$F$784,5)+VLOOKUP($A760+ROUND((COLUMN()-2)/24,5),'Расчет сбытовых надбавок'!$B$2281:'Расчет сбытовых надбавок'!$G$3024,3)</f>
        <v>102.86</v>
      </c>
      <c r="L760" s="103">
        <f>VLOOKUP($A760+ROUND((COLUMN()-2)/24,5),АТС!$A$41:$F$784,5)+VLOOKUP($A760+ROUND((COLUMN()-2)/24,5),'Расчет сбытовых надбавок'!$B$2281:'Расчет сбытовых надбавок'!$G$3024,3)</f>
        <v>99.22999999999999</v>
      </c>
      <c r="M760" s="103">
        <f>VLOOKUP($A760+ROUND((COLUMN()-2)/24,5),АТС!$A$41:$F$784,5)+VLOOKUP($A760+ROUND((COLUMN()-2)/24,5),'Расчет сбытовых надбавок'!$B$2281:'Расчет сбытовых надбавок'!$G$3024,3)</f>
        <v>116.78</v>
      </c>
      <c r="N760" s="103">
        <f>VLOOKUP($A760+ROUND((COLUMN()-2)/24,5),АТС!$A$41:$F$784,5)+VLOOKUP($A760+ROUND((COLUMN()-2)/24,5),'Расчет сбытовых надбавок'!$B$2281:'Расчет сбытовых надбавок'!$G$3024,3)</f>
        <v>245.21</v>
      </c>
      <c r="O760" s="103">
        <f>VLOOKUP($A760+ROUND((COLUMN()-2)/24,5),АТС!$A$41:$F$784,5)+VLOOKUP($A760+ROUND((COLUMN()-2)/24,5),'Расчет сбытовых надбавок'!$B$2281:'Расчет сбытовых надбавок'!$G$3024,3)</f>
        <v>164.06</v>
      </c>
      <c r="P760" s="103">
        <f>VLOOKUP($A760+ROUND((COLUMN()-2)/24,5),АТС!$A$41:$F$784,5)+VLOOKUP($A760+ROUND((COLUMN()-2)/24,5),'Расчет сбытовых надбавок'!$B$2281:'Расчет сбытовых надбавок'!$G$3024,3)</f>
        <v>44.25</v>
      </c>
      <c r="Q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R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S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T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03">
        <f>VLOOKUP($A760+ROUND((COLUMN()-2)/24,5),АТС!$A$41:$F$784,5)+VLOOKUP($A760+ROUND((COLUMN()-2)/24,5),'Расчет сбытовых надбавок'!$B$2281:'Расчет сбытовых надбавок'!$G$3024,3)</f>
        <v>41.57</v>
      </c>
      <c r="V760" s="103">
        <f>VLOOKUP($A760+ROUND((COLUMN()-2)/24,5),АТС!$A$41:$F$784,5)+VLOOKUP($A760+ROUND((COLUMN()-2)/24,5),'Расчет сбытовых надбавок'!$B$2281:'Расчет сбытовых надбавок'!$G$3024,3)</f>
        <v>59.959999999999994</v>
      </c>
      <c r="W760" s="103">
        <f>VLOOKUP($A760+ROUND((COLUMN()-2)/24,5),АТС!$A$41:$F$784,5)+VLOOKUP($A760+ROUND((COLUMN()-2)/24,5),'Расчет сбытовых надбавок'!$B$2281:'Расчет сбытовых надбавок'!$G$3024,3)</f>
        <v>40.980000000000004</v>
      </c>
      <c r="X760" s="103">
        <f>VLOOKUP($A760+ROUND((COLUMN()-2)/24,5),АТС!$A$41:$F$784,5)+VLOOKUP($A760+ROUND((COLUMN()-2)/24,5),'Расчет сбытовых надбавок'!$B$2281:'Расчет сбытовых надбавок'!$G$3024,3)</f>
        <v>712.49</v>
      </c>
      <c r="Y760" s="103">
        <f>VLOOKUP($A760+ROUND((COLUMN()-2)/24,5),АТС!$A$41:$F$784,5)+VLOOKUP($A760+ROUND((COLUMN()-2)/24,5),'Расчет сбытовых надбавок'!$B$2281:'Расчет сбытовых надбавок'!$G$3024,3)</f>
        <v>59.7</v>
      </c>
    </row>
    <row r="761" spans="1:25" x14ac:dyDescent="0.2">
      <c r="A761" s="83">
        <f t="shared" si="20"/>
        <v>42351</v>
      </c>
      <c r="B761" s="103">
        <f>VLOOKUP($A761+ROUND((COLUMN()-2)/24,5),АТС!$A$41:$F$784,5)+VLOOKUP($A761+ROUND((COLUMN()-2)/24,5),'Расчет сбытовых надбавок'!$B$2281:'Расчет сбытовых надбавок'!$G$3024,3)</f>
        <v>189.89000000000001</v>
      </c>
      <c r="C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D761" s="103">
        <f>VLOOKUP($A761+ROUND((COLUMN()-2)/24,5),АТС!$A$41:$F$784,5)+VLOOKUP($A761+ROUND((COLUMN()-2)/24,5),'Расчет сбытовых надбавок'!$B$2281:'Расчет сбытовых надбавок'!$G$3024,3)</f>
        <v>1.64</v>
      </c>
      <c r="E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F761" s="103">
        <f>VLOOKUP($A761+ROUND((COLUMN()-2)/24,5),АТС!$A$41:$F$784,5)+VLOOKUP($A761+ROUND((COLUMN()-2)/24,5),'Расчет сбытовых надбавок'!$B$2281:'Расчет сбытовых надбавок'!$G$3024,3)</f>
        <v>305.14999999999998</v>
      </c>
      <c r="G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L761" s="103">
        <f>VLOOKUP($A761+ROUND((COLUMN()-2)/24,5),АТС!$A$41:$F$784,5)+VLOOKUP($A761+ROUND((COLUMN()-2)/24,5),'Расчет сбытовых надбавок'!$B$2281:'Расчет сбытовых надбавок'!$G$3024,3)</f>
        <v>237.85000000000002</v>
      </c>
      <c r="M761" s="103">
        <f>VLOOKUP($A761+ROUND((COLUMN()-2)/24,5),АТС!$A$41:$F$784,5)+VLOOKUP($A761+ROUND((COLUMN()-2)/24,5),'Расчет сбытовых надбавок'!$B$2281:'Расчет сбытовых надбавок'!$G$3024,3)</f>
        <v>225.39</v>
      </c>
      <c r="N761" s="103">
        <f>VLOOKUP($A761+ROUND((COLUMN()-2)/24,5),АТС!$A$41:$F$784,5)+VLOOKUP($A761+ROUND((COLUMN()-2)/24,5),'Расчет сбытовых надбавок'!$B$2281:'Расчет сбытовых надбавок'!$G$3024,3)</f>
        <v>356.44</v>
      </c>
      <c r="O761" s="103">
        <f>VLOOKUP($A761+ROUND((COLUMN()-2)/24,5),АТС!$A$41:$F$784,5)+VLOOKUP($A761+ROUND((COLUMN()-2)/24,5),'Расчет сбытовых надбавок'!$B$2281:'Расчет сбытовых надбавок'!$G$3024,3)</f>
        <v>281.07</v>
      </c>
      <c r="P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Q761" s="103">
        <f>VLOOKUP($A761+ROUND((COLUMN()-2)/24,5),АТС!$A$41:$F$784,5)+VLOOKUP($A761+ROUND((COLUMN()-2)/24,5),'Расчет сбытовых надбавок'!$B$2281:'Расчет сбытовых надбавок'!$G$3024,3)</f>
        <v>127.39999999999999</v>
      </c>
      <c r="R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S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T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U761" s="103">
        <f>VLOOKUP($A761+ROUND((COLUMN()-2)/24,5),АТС!$A$41:$F$784,5)+VLOOKUP($A761+ROUND((COLUMN()-2)/24,5),'Расчет сбытовых надбавок'!$B$2281:'Расчет сбытовых надбавок'!$G$3024,3)</f>
        <v>5.28</v>
      </c>
      <c r="V761" s="103">
        <f>VLOOKUP($A761+ROUND((COLUMN()-2)/24,5),АТС!$A$41:$F$784,5)+VLOOKUP($A761+ROUND((COLUMN()-2)/24,5),'Расчет сбытовых надбавок'!$B$2281:'Расчет сбытовых надбавок'!$G$3024,3)</f>
        <v>41.08</v>
      </c>
      <c r="W761" s="103">
        <f>VLOOKUP($A761+ROUND((COLUMN()-2)/24,5),АТС!$A$41:$F$784,5)+VLOOKUP($A761+ROUND((COLUMN()-2)/24,5),'Расчет сбытовых надбавок'!$B$2281:'Расчет сбытовых надбавок'!$G$3024,3)</f>
        <v>55.82</v>
      </c>
      <c r="X761" s="103">
        <f>VLOOKUP($A761+ROUND((COLUMN()-2)/24,5),АТС!$A$41:$F$784,5)+VLOOKUP($A761+ROUND((COLUMN()-2)/24,5),'Расчет сбытовых надбавок'!$B$2281:'Расчет сбытовых надбавок'!$G$3024,3)</f>
        <v>6.3900000000000006</v>
      </c>
      <c r="Y761" s="103">
        <f>VLOOKUP($A761+ROUND((COLUMN()-2)/24,5),АТС!$A$41:$F$784,5)+VLOOKUP($A761+ROUND((COLUMN()-2)/24,5),'Расчет сбытовых надбавок'!$B$2281:'Расчет сбытовых надбавок'!$G$3024,3)</f>
        <v>292.64999999999998</v>
      </c>
    </row>
    <row r="762" spans="1:25" x14ac:dyDescent="0.2">
      <c r="A762" s="83">
        <f t="shared" si="20"/>
        <v>42352</v>
      </c>
      <c r="B762" s="103">
        <f>VLOOKUP($A762+ROUND((COLUMN()-2)/24,5),АТС!$A$41:$F$784,5)+VLOOKUP($A762+ROUND((COLUMN()-2)/24,5),'Расчет сбытовых надбавок'!$B$2281:'Расчет сбытовых надбавок'!$G$3024,3)</f>
        <v>24.939999999999998</v>
      </c>
      <c r="C762" s="103">
        <f>VLOOKUP($A762+ROUND((COLUMN()-2)/24,5),АТС!$A$41:$F$784,5)+VLOOKUP($A762+ROUND((COLUMN()-2)/24,5),'Расчет сбытовых надбавок'!$B$2281:'Расчет сбытовых надбавок'!$G$3024,3)</f>
        <v>32.64</v>
      </c>
      <c r="D762" s="103">
        <f>VLOOKUP($A762+ROUND((COLUMN()-2)/24,5),АТС!$A$41:$F$784,5)+VLOOKUP($A762+ROUND((COLUMN()-2)/24,5),'Расчет сбытовых надбавок'!$B$2281:'Расчет сбытовых надбавок'!$G$3024,3)</f>
        <v>65.11</v>
      </c>
      <c r="E762" s="103">
        <f>VLOOKUP($A762+ROUND((COLUMN()-2)/24,5),АТС!$A$41:$F$784,5)+VLOOKUP($A762+ROUND((COLUMN()-2)/24,5),'Расчет сбытовых надбавок'!$B$2281:'Расчет сбытовых надбавок'!$G$3024,3)</f>
        <v>64.319999999999993</v>
      </c>
      <c r="F762" s="103">
        <f>VLOOKUP($A762+ROUND((COLUMN()-2)/24,5),АТС!$A$41:$F$784,5)+VLOOKUP($A762+ROUND((COLUMN()-2)/24,5),'Расчет сбытовых надбавок'!$B$2281:'Расчет сбытовых надбавок'!$G$3024,3)</f>
        <v>351.13</v>
      </c>
      <c r="G762" s="103">
        <f>VLOOKUP($A762+ROUND((COLUMN()-2)/24,5),АТС!$A$41:$F$784,5)+VLOOKUP($A762+ROUND((COLUMN()-2)/24,5),'Расчет сбытовых надбавок'!$B$2281:'Расчет сбытовых надбавок'!$G$3024,3)</f>
        <v>171.45</v>
      </c>
      <c r="H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L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M762" s="103">
        <f>VLOOKUP($A762+ROUND((COLUMN()-2)/24,5),АТС!$A$41:$F$784,5)+VLOOKUP($A762+ROUND((COLUMN()-2)/24,5),'Расчет сбытовых надбавок'!$B$2281:'Расчет сбытовых надбавок'!$G$3024,3)</f>
        <v>8.51</v>
      </c>
      <c r="N762" s="103">
        <f>VLOOKUP($A762+ROUND((COLUMN()-2)/24,5),АТС!$A$41:$F$784,5)+VLOOKUP($A762+ROUND((COLUMN()-2)/24,5),'Расчет сбытовых надбавок'!$B$2281:'Расчет сбытовых надбавок'!$G$3024,3)</f>
        <v>41.82</v>
      </c>
      <c r="O762" s="103">
        <f>VLOOKUP($A762+ROUND((COLUMN()-2)/24,5),АТС!$A$41:$F$784,5)+VLOOKUP($A762+ROUND((COLUMN()-2)/24,5),'Расчет сбытовых надбавок'!$B$2281:'Расчет сбытовых надбавок'!$G$3024,3)</f>
        <v>31.64</v>
      </c>
      <c r="P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Q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X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Y762" s="103">
        <f>VLOOKUP($A762+ROUND((COLUMN()-2)/24,5),АТС!$A$41:$F$784,5)+VLOOKUP($A762+ROUND((COLUMN()-2)/24,5),'Расчет сбытовых надбавок'!$B$2281:'Расчет сбытовых надбавок'!$G$3024,3)</f>
        <v>0</v>
      </c>
    </row>
    <row r="763" spans="1:25" x14ac:dyDescent="0.2">
      <c r="A763" s="83">
        <f t="shared" si="20"/>
        <v>42353</v>
      </c>
      <c r="B763" s="103">
        <f>VLOOKUP($A763+ROUND((COLUMN()-2)/24,5),АТС!$A$41:$F$784,5)+VLOOKUP($A763+ROUND((COLUMN()-2)/24,5),'Расчет сбытовых надбавок'!$B$2281:'Расчет сбытовых надбавок'!$G$3024,3)</f>
        <v>395.43999999999994</v>
      </c>
      <c r="C763" s="103">
        <f>VLOOKUP($A763+ROUND((COLUMN()-2)/24,5),АТС!$A$41:$F$784,5)+VLOOKUP($A763+ROUND((COLUMN()-2)/24,5),'Расчет сбытовых надбавок'!$B$2281:'Расчет сбытовых надбавок'!$G$3024,3)</f>
        <v>466.21999999999997</v>
      </c>
      <c r="D763" s="103">
        <f>VLOOKUP($A763+ROUND((COLUMN()-2)/24,5),АТС!$A$41:$F$784,5)+VLOOKUP($A763+ROUND((COLUMN()-2)/24,5),'Расчет сбытовых надбавок'!$B$2281:'Расчет сбытовых надбавок'!$G$3024,3)</f>
        <v>38.619999999999997</v>
      </c>
      <c r="E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F763" s="103">
        <f>VLOOKUP($A763+ROUND((COLUMN()-2)/24,5),АТС!$A$41:$F$784,5)+VLOOKUP($A763+ROUND((COLUMN()-2)/24,5),'Расчет сбытовых надбавок'!$B$2281:'Расчет сбытовых надбавок'!$G$3024,3)</f>
        <v>545.62</v>
      </c>
      <c r="G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03">
        <f>VLOOKUP($A763+ROUND((COLUMN()-2)/24,5),АТС!$A$41:$F$784,5)+VLOOKUP($A763+ROUND((COLUMN()-2)/24,5),'Расчет сбытовых надбавок'!$B$2281:'Расчет сбытовых надбавок'!$G$3024,3)</f>
        <v>1.24</v>
      </c>
      <c r="L763" s="103">
        <f>VLOOKUP($A763+ROUND((COLUMN()-2)/24,5),АТС!$A$41:$F$784,5)+VLOOKUP($A763+ROUND((COLUMN()-2)/24,5),'Расчет сбытовых надбавок'!$B$2281:'Расчет сбытовых надбавок'!$G$3024,3)</f>
        <v>158.74</v>
      </c>
      <c r="M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N763" s="103">
        <f>VLOOKUP($A763+ROUND((COLUMN()-2)/24,5),АТС!$A$41:$F$784,5)+VLOOKUP($A763+ROUND((COLUMN()-2)/24,5),'Расчет сбытовых надбавок'!$B$2281:'Расчет сбытовых надбавок'!$G$3024,3)</f>
        <v>44.57</v>
      </c>
      <c r="O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P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Q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R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S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T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U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V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W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X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Y763" s="103">
        <f>VLOOKUP($A763+ROUND((COLUMN()-2)/24,5),АТС!$A$41:$F$784,5)+VLOOKUP($A763+ROUND((COLUMN()-2)/24,5),'Расчет сбытовых надбавок'!$B$2281:'Расчет сбытовых надбавок'!$G$3024,3)</f>
        <v>0</v>
      </c>
    </row>
    <row r="764" spans="1:25" x14ac:dyDescent="0.2">
      <c r="A764" s="83">
        <f t="shared" si="20"/>
        <v>42354</v>
      </c>
      <c r="B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C764" s="103">
        <f>VLOOKUP($A764+ROUND((COLUMN()-2)/24,5),АТС!$A$41:$F$784,5)+VLOOKUP($A764+ROUND((COLUMN()-2)/24,5),'Расчет сбытовых надбавок'!$B$2281:'Расчет сбытовых надбавок'!$G$3024,3)</f>
        <v>16.170000000000002</v>
      </c>
      <c r="D764" s="103">
        <f>VLOOKUP($A764+ROUND((COLUMN()-2)/24,5),АТС!$A$41:$F$784,5)+VLOOKUP($A764+ROUND((COLUMN()-2)/24,5),'Расчет сбытовых надбавок'!$B$2281:'Расчет сбытовых надбавок'!$G$3024,3)</f>
        <v>563.49</v>
      </c>
      <c r="E764" s="103">
        <f>VLOOKUP($A764+ROUND((COLUMN()-2)/24,5),АТС!$A$41:$F$784,5)+VLOOKUP($A764+ROUND((COLUMN()-2)/24,5),'Расчет сбытовых надбавок'!$B$2281:'Расчет сбытовых надбавок'!$G$3024,3)</f>
        <v>25.94</v>
      </c>
      <c r="F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03">
        <f>VLOOKUP($A764+ROUND((COLUMN()-2)/24,5),АТС!$A$41:$F$784,5)+VLOOKUP($A764+ROUND((COLUMN()-2)/24,5),'Расчет сбытовых надбавок'!$B$2281:'Расчет сбытовых надбавок'!$G$3024,3)</f>
        <v>1.38</v>
      </c>
      <c r="L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M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N764" s="103">
        <f>VLOOKUP($A764+ROUND((COLUMN()-2)/24,5),АТС!$A$41:$F$784,5)+VLOOKUP($A764+ROUND((COLUMN()-2)/24,5),'Расчет сбытовых надбавок'!$B$2281:'Расчет сбытовых надбавок'!$G$3024,3)</f>
        <v>0.03</v>
      </c>
      <c r="O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P764" s="103">
        <f>VLOOKUP($A764+ROUND((COLUMN()-2)/24,5),АТС!$A$41:$F$784,5)+VLOOKUP($A764+ROUND((COLUMN()-2)/24,5),'Расчет сбытовых надбавок'!$B$2281:'Расчет сбытовых надбавок'!$G$3024,3)</f>
        <v>18.170000000000002</v>
      </c>
      <c r="Q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R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T764" s="103">
        <f>VLOOKUP($A764+ROUND((COLUMN()-2)/24,5),АТС!$A$41:$F$784,5)+VLOOKUP($A764+ROUND((COLUMN()-2)/24,5),'Расчет сбытовых надбавок'!$B$2281:'Расчет сбытовых надбавок'!$G$3024,3)</f>
        <v>282.03999999999996</v>
      </c>
      <c r="U764" s="103">
        <f>VLOOKUP($A764+ROUND((COLUMN()-2)/24,5),АТС!$A$41:$F$784,5)+VLOOKUP($A764+ROUND((COLUMN()-2)/24,5),'Расчет сбытовых надбавок'!$B$2281:'Расчет сбытовых надбавок'!$G$3024,3)</f>
        <v>350.1</v>
      </c>
      <c r="V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W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X764" s="103">
        <f>VLOOKUP($A764+ROUND((COLUMN()-2)/24,5),АТС!$A$41:$F$784,5)+VLOOKUP($A764+ROUND((COLUMN()-2)/24,5),'Расчет сбытовых надбавок'!$B$2281:'Расчет сбытовых надбавок'!$G$3024,3)</f>
        <v>30.74</v>
      </c>
      <c r="Y764" s="103">
        <f>VLOOKUP($A764+ROUND((COLUMN()-2)/24,5),АТС!$A$41:$F$784,5)+VLOOKUP($A764+ROUND((COLUMN()-2)/24,5),'Расчет сбытовых надбавок'!$B$2281:'Расчет сбытовых надбавок'!$G$3024,3)</f>
        <v>10.75</v>
      </c>
    </row>
    <row r="765" spans="1:25" x14ac:dyDescent="0.2">
      <c r="A765" s="83">
        <f t="shared" si="20"/>
        <v>42355</v>
      </c>
      <c r="B765" s="103">
        <f>VLOOKUP($A765+ROUND((COLUMN()-2)/24,5),АТС!$A$41:$F$784,5)+VLOOKUP($A765+ROUND((COLUMN()-2)/24,5),'Расчет сбытовых надбавок'!$B$2281:'Расчет сбытовых надбавок'!$G$3024,3)</f>
        <v>9.06</v>
      </c>
      <c r="C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D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E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F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G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03">
        <f>VLOOKUP($A765+ROUND((COLUMN()-2)/24,5),АТС!$A$41:$F$784,5)+VLOOKUP($A765+ROUND((COLUMN()-2)/24,5),'Расчет сбытовых надбавок'!$B$2281:'Расчет сбытовых надбавок'!$G$3024,3)</f>
        <v>33.629999999999995</v>
      </c>
      <c r="K765" s="103">
        <f>VLOOKUP($A765+ROUND((COLUMN()-2)/24,5),АТС!$A$41:$F$784,5)+VLOOKUP($A765+ROUND((COLUMN()-2)/24,5),'Расчет сбытовых надбавок'!$B$2281:'Расчет сбытовых надбавок'!$G$3024,3)</f>
        <v>8.3800000000000008</v>
      </c>
      <c r="L765" s="103">
        <f>VLOOKUP($A765+ROUND((COLUMN()-2)/24,5),АТС!$A$41:$F$784,5)+VLOOKUP($A765+ROUND((COLUMN()-2)/24,5),'Расчет сбытовых надбавок'!$B$2281:'Расчет сбытовых надбавок'!$G$3024,3)</f>
        <v>17.84</v>
      </c>
      <c r="M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N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O765" s="103">
        <f>VLOOKUP($A765+ROUND((COLUMN()-2)/24,5),АТС!$A$41:$F$784,5)+VLOOKUP($A765+ROUND((COLUMN()-2)/24,5),'Расчет сбытовых надбавок'!$B$2281:'Расчет сбытовых надбавок'!$G$3024,3)</f>
        <v>62.42</v>
      </c>
      <c r="P765" s="103">
        <f>VLOOKUP($A765+ROUND((COLUMN()-2)/24,5),АТС!$A$41:$F$784,5)+VLOOKUP($A765+ROUND((COLUMN()-2)/24,5),'Расчет сбытовых надбавок'!$B$2281:'Расчет сбытовых надбавок'!$G$3024,3)</f>
        <v>95.23</v>
      </c>
      <c r="Q765" s="103">
        <f>VLOOKUP($A765+ROUND((COLUMN()-2)/24,5),АТС!$A$41:$F$784,5)+VLOOKUP($A765+ROUND((COLUMN()-2)/24,5),'Расчет сбытовых надбавок'!$B$2281:'Расчет сбытовых надбавок'!$G$3024,3)</f>
        <v>137.66</v>
      </c>
      <c r="R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U765" s="103">
        <f>VLOOKUP($A765+ROUND((COLUMN()-2)/24,5),АТС!$A$41:$F$784,5)+VLOOKUP($A765+ROUND((COLUMN()-2)/24,5),'Расчет сбытовых надбавок'!$B$2281:'Расчет сбытовых надбавок'!$G$3024,3)</f>
        <v>6.66</v>
      </c>
      <c r="V765" s="103">
        <f>VLOOKUP($A765+ROUND((COLUMN()-2)/24,5),АТС!$A$41:$F$784,5)+VLOOKUP($A765+ROUND((COLUMN()-2)/24,5),'Расчет сбытовых надбавок'!$B$2281:'Расчет сбытовых надбавок'!$G$3024,3)</f>
        <v>35.840000000000003</v>
      </c>
      <c r="W765" s="103">
        <f>VLOOKUP($A765+ROUND((COLUMN()-2)/24,5),АТС!$A$41:$F$784,5)+VLOOKUP($A765+ROUND((COLUMN()-2)/24,5),'Расчет сбытовых надбавок'!$B$2281:'Расчет сбытовых надбавок'!$G$3024,3)</f>
        <v>145.89000000000001</v>
      </c>
      <c r="X765" s="103">
        <f>VLOOKUP($A765+ROUND((COLUMN()-2)/24,5),АТС!$A$41:$F$784,5)+VLOOKUP($A765+ROUND((COLUMN()-2)/24,5),'Расчет сбытовых надбавок'!$B$2281:'Расчет сбытовых надбавок'!$G$3024,3)</f>
        <v>66.37</v>
      </c>
      <c r="Y765" s="103">
        <f>VLOOKUP($A765+ROUND((COLUMN()-2)/24,5),АТС!$A$41:$F$784,5)+VLOOKUP($A765+ROUND((COLUMN()-2)/24,5),'Расчет сбытовых надбавок'!$B$2281:'Расчет сбытовых надбавок'!$G$3024,3)</f>
        <v>148.34</v>
      </c>
    </row>
    <row r="766" spans="1:25" x14ac:dyDescent="0.2">
      <c r="A766" s="83">
        <f t="shared" si="20"/>
        <v>42356</v>
      </c>
      <c r="B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C766" s="103">
        <f>VLOOKUP($A766+ROUND((COLUMN()-2)/24,5),АТС!$A$41:$F$784,5)+VLOOKUP($A766+ROUND((COLUMN()-2)/24,5),'Расчет сбытовых надбавок'!$B$2281:'Расчет сбытовых надбавок'!$G$3024,3)</f>
        <v>62.81</v>
      </c>
      <c r="D766" s="103">
        <f>VLOOKUP($A766+ROUND((COLUMN()-2)/24,5),АТС!$A$41:$F$784,5)+VLOOKUP($A766+ROUND((COLUMN()-2)/24,5),'Расчет сбытовых надбавок'!$B$2281:'Расчет сбытовых надбавок'!$G$3024,3)</f>
        <v>101.49000000000001</v>
      </c>
      <c r="E766" s="103">
        <f>VLOOKUP($A766+ROUND((COLUMN()-2)/24,5),АТС!$A$41:$F$784,5)+VLOOKUP($A766+ROUND((COLUMN()-2)/24,5),'Расчет сбытовых надбавок'!$B$2281:'Расчет сбытовых надбавок'!$G$3024,3)</f>
        <v>68.88</v>
      </c>
      <c r="F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G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03">
        <f>VLOOKUP($A766+ROUND((COLUMN()-2)/24,5),АТС!$A$41:$F$784,5)+VLOOKUP($A766+ROUND((COLUMN()-2)/24,5),'Расчет сбытовых надбавок'!$B$2281:'Расчет сбытовых надбавок'!$G$3024,3)</f>
        <v>347.7</v>
      </c>
      <c r="M766" s="103">
        <f>VLOOKUP($A766+ROUND((COLUMN()-2)/24,5),АТС!$A$41:$F$784,5)+VLOOKUP($A766+ROUND((COLUMN()-2)/24,5),'Расчет сбытовых надбавок'!$B$2281:'Расчет сбытовых надбавок'!$G$3024,3)</f>
        <v>335.19</v>
      </c>
      <c r="N766" s="103">
        <f>VLOOKUP($A766+ROUND((COLUMN()-2)/24,5),АТС!$A$41:$F$784,5)+VLOOKUP($A766+ROUND((COLUMN()-2)/24,5),'Расчет сбытовых надбавок'!$B$2281:'Расчет сбытовых надбавок'!$G$3024,3)</f>
        <v>388.65</v>
      </c>
      <c r="O766" s="103">
        <f>VLOOKUP($A766+ROUND((COLUMN()-2)/24,5),АТС!$A$41:$F$784,5)+VLOOKUP($A766+ROUND((COLUMN()-2)/24,5),'Расчет сбытовых надбавок'!$B$2281:'Расчет сбытовых надбавок'!$G$3024,3)</f>
        <v>421.82000000000005</v>
      </c>
      <c r="P766" s="103">
        <f>VLOOKUP($A766+ROUND((COLUMN()-2)/24,5),АТС!$A$41:$F$784,5)+VLOOKUP($A766+ROUND((COLUMN()-2)/24,5),'Расчет сбытовых надбавок'!$B$2281:'Расчет сбытовых надбавок'!$G$3024,3)</f>
        <v>440.65</v>
      </c>
      <c r="Q766" s="103">
        <f>VLOOKUP($A766+ROUND((COLUMN()-2)/24,5),АТС!$A$41:$F$784,5)+VLOOKUP($A766+ROUND((COLUMN()-2)/24,5),'Расчет сбытовых надбавок'!$B$2281:'Расчет сбытовых надбавок'!$G$3024,3)</f>
        <v>400.94</v>
      </c>
      <c r="R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S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03">
        <f>VLOOKUP($A766+ROUND((COLUMN()-2)/24,5),АТС!$A$41:$F$784,5)+VLOOKUP($A766+ROUND((COLUMN()-2)/24,5),'Расчет сбытовых надбавок'!$B$2281:'Расчет сбытовых надбавок'!$G$3024,3)</f>
        <v>66.650000000000006</v>
      </c>
      <c r="W766" s="103">
        <f>VLOOKUP($A766+ROUND((COLUMN()-2)/24,5),АТС!$A$41:$F$784,5)+VLOOKUP($A766+ROUND((COLUMN()-2)/24,5),'Расчет сбытовых надбавок'!$B$2281:'Расчет сбытовых надбавок'!$G$3024,3)</f>
        <v>68.36</v>
      </c>
      <c r="X766" s="103">
        <f>VLOOKUP($A766+ROUND((COLUMN()-2)/24,5),АТС!$A$41:$F$784,5)+VLOOKUP($A766+ROUND((COLUMN()-2)/24,5),'Расчет сбытовых надбавок'!$B$2281:'Расчет сбытовых надбавок'!$G$3024,3)</f>
        <v>197.23</v>
      </c>
      <c r="Y766" s="103">
        <f>VLOOKUP($A766+ROUND((COLUMN()-2)/24,5),АТС!$A$41:$F$784,5)+VLOOKUP($A766+ROUND((COLUMN()-2)/24,5),'Расчет сбытовых надбавок'!$B$2281:'Расчет сбытовых надбавок'!$G$3024,3)</f>
        <v>257.58000000000004</v>
      </c>
    </row>
    <row r="767" spans="1:25" x14ac:dyDescent="0.2">
      <c r="A767" s="83">
        <f t="shared" si="20"/>
        <v>42357</v>
      </c>
      <c r="B767" s="103">
        <f>VLOOKUP($A767+ROUND((COLUMN()-2)/24,5),АТС!$A$41:$F$784,5)+VLOOKUP($A767+ROUND((COLUMN()-2)/24,5),'Расчет сбытовых надбавок'!$B$2281:'Расчет сбытовых надбавок'!$G$3024,3)</f>
        <v>154.03</v>
      </c>
      <c r="C767" s="103">
        <f>VLOOKUP($A767+ROUND((COLUMN()-2)/24,5),АТС!$A$41:$F$784,5)+VLOOKUP($A767+ROUND((COLUMN()-2)/24,5),'Расчет сбытовых надбавок'!$B$2281:'Расчет сбытовых надбавок'!$G$3024,3)</f>
        <v>13.51</v>
      </c>
      <c r="D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E767" s="103">
        <f>VLOOKUP($A767+ROUND((COLUMN()-2)/24,5),АТС!$A$41:$F$784,5)+VLOOKUP($A767+ROUND((COLUMN()-2)/24,5),'Расчет сбытовых надбавок'!$B$2281:'Расчет сбытовых надбавок'!$G$3024,3)</f>
        <v>149.84</v>
      </c>
      <c r="F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G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L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M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N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O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P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Q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R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S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U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V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W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X767" s="103">
        <f>VLOOKUP($A767+ROUND((COLUMN()-2)/24,5),АТС!$A$41:$F$784,5)+VLOOKUP($A767+ROUND((COLUMN()-2)/24,5),'Расчет сбытовых надбавок'!$B$2281:'Расчет сбытовых надбавок'!$G$3024,3)</f>
        <v>123.04</v>
      </c>
      <c r="Y767" s="103">
        <f>VLOOKUP($A767+ROUND((COLUMN()-2)/24,5),АТС!$A$41:$F$784,5)+VLOOKUP($A767+ROUND((COLUMN()-2)/24,5),'Расчет сбытовых надбавок'!$B$2281:'Расчет сбытовых надбавок'!$G$3024,3)</f>
        <v>392.93</v>
      </c>
    </row>
    <row r="768" spans="1:25" x14ac:dyDescent="0.2">
      <c r="A768" s="83">
        <f t="shared" si="20"/>
        <v>42358</v>
      </c>
      <c r="B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C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D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E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F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G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K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L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M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N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O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P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Q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R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U768" s="103">
        <f>VLOOKUP($A768+ROUND((COLUMN()-2)/24,5),АТС!$A$41:$F$784,5)+VLOOKUP($A768+ROUND((COLUMN()-2)/24,5),'Расчет сбытовых надбавок'!$B$2281:'Расчет сбытовых надбавок'!$G$3024,3)</f>
        <v>74.08</v>
      </c>
      <c r="V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W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X768" s="103">
        <f>VLOOKUP($A768+ROUND((COLUMN()-2)/24,5),АТС!$A$41:$F$784,5)+VLOOKUP($A768+ROUND((COLUMN()-2)/24,5),'Расчет сбытовых надбавок'!$B$2281:'Расчет сбытовых надбавок'!$G$3024,3)</f>
        <v>37.730000000000004</v>
      </c>
      <c r="Y768" s="103">
        <f>VLOOKUP($A768+ROUND((COLUMN()-2)/24,5),АТС!$A$41:$F$784,5)+VLOOKUP($A768+ROUND((COLUMN()-2)/24,5),'Расчет сбытовых надбавок'!$B$2281:'Расчет сбытовых надбавок'!$G$3024,3)</f>
        <v>0</v>
      </c>
    </row>
    <row r="769" spans="1:25" x14ac:dyDescent="0.2">
      <c r="A769" s="83">
        <f t="shared" si="20"/>
        <v>42359</v>
      </c>
      <c r="B769" s="103">
        <f>VLOOKUP($A769+ROUND((COLUMN()-2)/24,5),АТС!$A$41:$F$784,5)+VLOOKUP($A769+ROUND((COLUMN()-2)/24,5),'Расчет сбытовых надбавок'!$B$2281:'Расчет сбытовых надбавок'!$G$3024,3)</f>
        <v>122.28</v>
      </c>
      <c r="C769" s="103">
        <f>VLOOKUP($A769+ROUND((COLUMN()-2)/24,5),АТС!$A$41:$F$784,5)+VLOOKUP($A769+ROUND((COLUMN()-2)/24,5),'Расчет сбытовых надбавок'!$B$2281:'Расчет сбытовых надбавок'!$G$3024,3)</f>
        <v>746.99</v>
      </c>
      <c r="D769" s="103">
        <f>VLOOKUP($A769+ROUND((COLUMN()-2)/24,5),АТС!$A$41:$F$784,5)+VLOOKUP($A769+ROUND((COLUMN()-2)/24,5),'Расчет сбытовых надбавок'!$B$2281:'Расчет сбытовых надбавок'!$G$3024,3)</f>
        <v>95.71</v>
      </c>
      <c r="E769" s="103">
        <f>VLOOKUP($A769+ROUND((COLUMN()-2)/24,5),АТС!$A$41:$F$784,5)+VLOOKUP($A769+ROUND((COLUMN()-2)/24,5),'Расчет сбытовых надбавок'!$B$2281:'Расчет сбытовых надбавок'!$G$3024,3)</f>
        <v>8.69</v>
      </c>
      <c r="F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G769" s="103">
        <f>VLOOKUP($A769+ROUND((COLUMN()-2)/24,5),АТС!$A$41:$F$784,5)+VLOOKUP($A769+ROUND((COLUMN()-2)/24,5),'Расчет сбытовых надбавок'!$B$2281:'Расчет сбытовых надбавок'!$G$3024,3)</f>
        <v>205.35000000000002</v>
      </c>
      <c r="H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03">
        <f>VLOOKUP($A769+ROUND((COLUMN()-2)/24,5),АТС!$A$41:$F$784,5)+VLOOKUP($A769+ROUND((COLUMN()-2)/24,5),'Расчет сбытовых надбавок'!$B$2281:'Расчет сбытовых надбавок'!$G$3024,3)</f>
        <v>7.1899999999999995</v>
      </c>
      <c r="K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L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M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N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O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P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Q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R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S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T769" s="103">
        <f>VLOOKUP($A769+ROUND((COLUMN()-2)/24,5),АТС!$A$41:$F$784,5)+VLOOKUP($A769+ROUND((COLUMN()-2)/24,5),'Расчет сбытовых надбавок'!$B$2281:'Расчет сбытовых надбавок'!$G$3024,3)</f>
        <v>34.07</v>
      </c>
      <c r="U769" s="103">
        <f>VLOOKUP($A769+ROUND((COLUMN()-2)/24,5),АТС!$A$41:$F$784,5)+VLOOKUP($A769+ROUND((COLUMN()-2)/24,5),'Расчет сбытовых надбавок'!$B$2281:'Расчет сбытовых надбавок'!$G$3024,3)</f>
        <v>21.189999999999998</v>
      </c>
      <c r="V769" s="103">
        <f>VLOOKUP($A769+ROUND((COLUMN()-2)/24,5),АТС!$A$41:$F$784,5)+VLOOKUP($A769+ROUND((COLUMN()-2)/24,5),'Расчет сбытовых надбавок'!$B$2281:'Расчет сбытовых надбавок'!$G$3024,3)</f>
        <v>177.53</v>
      </c>
      <c r="W769" s="103">
        <f>VLOOKUP($A769+ROUND((COLUMN()-2)/24,5),АТС!$A$41:$F$784,5)+VLOOKUP($A769+ROUND((COLUMN()-2)/24,5),'Расчет сбытовых надбавок'!$B$2281:'Расчет сбытовых надбавок'!$G$3024,3)</f>
        <v>192.13</v>
      </c>
      <c r="X769" s="103">
        <f>VLOOKUP($A769+ROUND((COLUMN()-2)/24,5),АТС!$A$41:$F$784,5)+VLOOKUP($A769+ROUND((COLUMN()-2)/24,5),'Расчет сбытовых надбавок'!$B$2281:'Расчет сбытовых надбавок'!$G$3024,3)</f>
        <v>260.77</v>
      </c>
      <c r="Y769" s="103">
        <f>VLOOKUP($A769+ROUND((COLUMN()-2)/24,5),АТС!$A$41:$F$784,5)+VLOOKUP($A769+ROUND((COLUMN()-2)/24,5),'Расчет сбытовых надбавок'!$B$2281:'Расчет сбытовых надбавок'!$G$3024,3)</f>
        <v>351.24</v>
      </c>
    </row>
    <row r="770" spans="1:25" x14ac:dyDescent="0.2">
      <c r="A770" s="83">
        <f t="shared" si="20"/>
        <v>42360</v>
      </c>
      <c r="B770" s="103">
        <f>VLOOKUP($A770+ROUND((COLUMN()-2)/24,5),АТС!$A$41:$F$784,5)+VLOOKUP($A770+ROUND((COLUMN()-2)/24,5),'Расчет сбытовых надбавок'!$B$2281:'Расчет сбытовых надбавок'!$G$3024,3)</f>
        <v>299.34000000000003</v>
      </c>
      <c r="C770" s="103">
        <f>VLOOKUP($A770+ROUND((COLUMN()-2)/24,5),АТС!$A$41:$F$784,5)+VLOOKUP($A770+ROUND((COLUMN()-2)/24,5),'Расчет сбытовых надбавок'!$B$2281:'Расчет сбытовых надбавок'!$G$3024,3)</f>
        <v>379.74</v>
      </c>
      <c r="D770" s="103">
        <f>VLOOKUP($A770+ROUND((COLUMN()-2)/24,5),АТС!$A$41:$F$784,5)+VLOOKUP($A770+ROUND((COLUMN()-2)/24,5),'Расчет сбытовых надбавок'!$B$2281:'Расчет сбытовых надбавок'!$G$3024,3)</f>
        <v>351.85</v>
      </c>
      <c r="E770" s="103">
        <f>VLOOKUP($A770+ROUND((COLUMN()-2)/24,5),АТС!$A$41:$F$784,5)+VLOOKUP($A770+ROUND((COLUMN()-2)/24,5),'Расчет сбытовых надбавок'!$B$2281:'Расчет сбытовых надбавок'!$G$3024,3)</f>
        <v>282.2</v>
      </c>
      <c r="F770" s="103">
        <f>VLOOKUP($A770+ROUND((COLUMN()-2)/24,5),АТС!$A$41:$F$784,5)+VLOOKUP($A770+ROUND((COLUMN()-2)/24,5),'Расчет сбытовых надбавок'!$B$2281:'Расчет сбытовых надбавок'!$G$3024,3)</f>
        <v>13.78</v>
      </c>
      <c r="G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L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M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N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O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P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Q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R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S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T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U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V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W770" s="103">
        <f>VLOOKUP($A770+ROUND((COLUMN()-2)/24,5),АТС!$A$41:$F$784,5)+VLOOKUP($A770+ROUND((COLUMN()-2)/24,5),'Расчет сбытовых надбавок'!$B$2281:'Расчет сбытовых надбавок'!$G$3024,3)</f>
        <v>51.709999999999994</v>
      </c>
      <c r="X770" s="103">
        <f>VLOOKUP($A770+ROUND((COLUMN()-2)/24,5),АТС!$A$41:$F$784,5)+VLOOKUP($A770+ROUND((COLUMN()-2)/24,5),'Расчет сбытовых надбавок'!$B$2281:'Расчет сбытовых надбавок'!$G$3024,3)</f>
        <v>118.07999999999998</v>
      </c>
      <c r="Y770" s="103">
        <f>VLOOKUP($A770+ROUND((COLUMN()-2)/24,5),АТС!$A$41:$F$784,5)+VLOOKUP($A770+ROUND((COLUMN()-2)/24,5),'Расчет сбытовых надбавок'!$B$2281:'Расчет сбытовых надбавок'!$G$3024,3)</f>
        <v>0</v>
      </c>
    </row>
    <row r="771" spans="1:25" x14ac:dyDescent="0.2">
      <c r="A771" s="83">
        <f t="shared" si="20"/>
        <v>42361</v>
      </c>
      <c r="B771" s="103">
        <f>VLOOKUP($A771+ROUND((COLUMN()-2)/24,5),АТС!$A$41:$F$784,5)+VLOOKUP($A771+ROUND((COLUMN()-2)/24,5),'Расчет сбытовых надбавок'!$B$2281:'Расчет сбытовых надбавок'!$G$3024,3)</f>
        <v>773.34</v>
      </c>
      <c r="C771" s="103">
        <f>VLOOKUP($A771+ROUND((COLUMN()-2)/24,5),АТС!$A$41:$F$784,5)+VLOOKUP($A771+ROUND((COLUMN()-2)/24,5),'Расчет сбытовых надбавок'!$B$2281:'Расчет сбытовых надбавок'!$G$3024,3)</f>
        <v>323.5</v>
      </c>
      <c r="D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E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F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G771" s="103">
        <f>VLOOKUP($A771+ROUND((COLUMN()-2)/24,5),АТС!$A$41:$F$784,5)+VLOOKUP($A771+ROUND((COLUMN()-2)/24,5),'Расчет сбытовых надбавок'!$B$2281:'Расчет сбытовых надбавок'!$G$3024,3)</f>
        <v>32.019999999999996</v>
      </c>
      <c r="H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03">
        <f>VLOOKUP($A771+ROUND((COLUMN()-2)/24,5),АТС!$A$41:$F$784,5)+VLOOKUP($A771+ROUND((COLUMN()-2)/24,5),'Расчет сбытовых надбавок'!$B$2281:'Расчет сбытовых надбавок'!$G$3024,3)</f>
        <v>289.11</v>
      </c>
      <c r="L771" s="103">
        <f>VLOOKUP($A771+ROUND((COLUMN()-2)/24,5),АТС!$A$41:$F$784,5)+VLOOKUP($A771+ROUND((COLUMN()-2)/24,5),'Расчет сбытовых надбавок'!$B$2281:'Расчет сбытовых надбавок'!$G$3024,3)</f>
        <v>360.75</v>
      </c>
      <c r="M771" s="103">
        <f>VLOOKUP($A771+ROUND((COLUMN()-2)/24,5),АТС!$A$41:$F$784,5)+VLOOKUP($A771+ROUND((COLUMN()-2)/24,5),'Расчет сбытовых надбавок'!$B$2281:'Расчет сбытовых надбавок'!$G$3024,3)</f>
        <v>420.22</v>
      </c>
      <c r="N771" s="103">
        <f>VLOOKUP($A771+ROUND((COLUMN()-2)/24,5),АТС!$A$41:$F$784,5)+VLOOKUP($A771+ROUND((COLUMN()-2)/24,5),'Расчет сбытовых надбавок'!$B$2281:'Расчет сбытовых надбавок'!$G$3024,3)</f>
        <v>423.91999999999996</v>
      </c>
      <c r="O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P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Q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R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S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T771" s="103">
        <f>VLOOKUP($A771+ROUND((COLUMN()-2)/24,5),АТС!$A$41:$F$784,5)+VLOOKUP($A771+ROUND((COLUMN()-2)/24,5),'Расчет сбытовых надбавок'!$B$2281:'Расчет сбытовых надбавок'!$G$3024,3)</f>
        <v>341.81</v>
      </c>
      <c r="U771" s="103">
        <f>VLOOKUP($A771+ROUND((COLUMN()-2)/24,5),АТС!$A$41:$F$784,5)+VLOOKUP($A771+ROUND((COLUMN()-2)/24,5),'Расчет сбытовых надбавок'!$B$2281:'Расчет сбытовых надбавок'!$G$3024,3)</f>
        <v>329.72</v>
      </c>
      <c r="V771" s="103">
        <f>VLOOKUP($A771+ROUND((COLUMN()-2)/24,5),АТС!$A$41:$F$784,5)+VLOOKUP($A771+ROUND((COLUMN()-2)/24,5),'Расчет сбытовых надбавок'!$B$2281:'Расчет сбытовых надбавок'!$G$3024,3)</f>
        <v>455.79999999999995</v>
      </c>
      <c r="W771" s="103">
        <f>VLOOKUP($A771+ROUND((COLUMN()-2)/24,5),АТС!$A$41:$F$784,5)+VLOOKUP($A771+ROUND((COLUMN()-2)/24,5),'Расчет сбытовых надбавок'!$B$2281:'Расчет сбытовых надбавок'!$G$3024,3)</f>
        <v>142.16</v>
      </c>
      <c r="X771" s="103">
        <f>VLOOKUP($A771+ROUND((COLUMN()-2)/24,5),АТС!$A$41:$F$784,5)+VLOOKUP($A771+ROUND((COLUMN()-2)/24,5),'Расчет сбытовых надбавок'!$B$2281:'Расчет сбытовых надбавок'!$G$3024,3)</f>
        <v>247.75</v>
      </c>
      <c r="Y771" s="103">
        <f>VLOOKUP($A771+ROUND((COLUMN()-2)/24,5),АТС!$A$41:$F$784,5)+VLOOKUP($A771+ROUND((COLUMN()-2)/24,5),'Расчет сбытовых надбавок'!$B$2281:'Расчет сбытовых надбавок'!$G$3024,3)</f>
        <v>199.75</v>
      </c>
    </row>
    <row r="772" spans="1:25" x14ac:dyDescent="0.2">
      <c r="A772" s="83">
        <f t="shared" si="20"/>
        <v>42362</v>
      </c>
      <c r="B772" s="103">
        <f>VLOOKUP($A772+ROUND((COLUMN()-2)/24,5),АТС!$A$41:$F$784,5)+VLOOKUP($A772+ROUND((COLUMN()-2)/24,5),'Расчет сбытовых надбавок'!$B$2281:'Расчет сбытовых надбавок'!$G$3024,3)</f>
        <v>888.53</v>
      </c>
      <c r="C772" s="103">
        <f>VLOOKUP($A772+ROUND((COLUMN()-2)/24,5),АТС!$A$41:$F$784,5)+VLOOKUP($A772+ROUND((COLUMN()-2)/24,5),'Расчет сбытовых надбавок'!$B$2281:'Расчет сбытовых надбавок'!$G$3024,3)</f>
        <v>306.63</v>
      </c>
      <c r="D772" s="103">
        <f>VLOOKUP($A772+ROUND((COLUMN()-2)/24,5),АТС!$A$41:$F$784,5)+VLOOKUP($A772+ROUND((COLUMN()-2)/24,5),'Расчет сбытовых надбавок'!$B$2281:'Расчет сбытовых надбавок'!$G$3024,3)</f>
        <v>340.28000000000003</v>
      </c>
      <c r="E772" s="103">
        <f>VLOOKUP($A772+ROUND((COLUMN()-2)/24,5),АТС!$A$41:$F$784,5)+VLOOKUP($A772+ROUND((COLUMN()-2)/24,5),'Расчет сбытовых надбавок'!$B$2281:'Расчет сбытовых надбавок'!$G$3024,3)</f>
        <v>252.73</v>
      </c>
      <c r="F772" s="103">
        <f>VLOOKUP($A772+ROUND((COLUMN()-2)/24,5),АТС!$A$41:$F$784,5)+VLOOKUP($A772+ROUND((COLUMN()-2)/24,5),'Расчет сбытовых надбавок'!$B$2281:'Расчет сбытовых надбавок'!$G$3024,3)</f>
        <v>4.6400000000000006</v>
      </c>
      <c r="G772" s="103">
        <f>VLOOKUP($A772+ROUND((COLUMN()-2)/24,5),АТС!$A$41:$F$784,5)+VLOOKUP($A772+ROUND((COLUMN()-2)/24,5),'Расчет сбытовых надбавок'!$B$2281:'Расчет сбытовых надбавок'!$G$3024,3)</f>
        <v>42.33</v>
      </c>
      <c r="H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K772" s="103">
        <f>VLOOKUP($A772+ROUND((COLUMN()-2)/24,5),АТС!$A$41:$F$784,5)+VLOOKUP($A772+ROUND((COLUMN()-2)/24,5),'Расчет сбытовых надбавок'!$B$2281:'Расчет сбытовых надбавок'!$G$3024,3)</f>
        <v>52.120000000000005</v>
      </c>
      <c r="L772" s="103">
        <f>VLOOKUP($A772+ROUND((COLUMN()-2)/24,5),АТС!$A$41:$F$784,5)+VLOOKUP($A772+ROUND((COLUMN()-2)/24,5),'Расчет сбытовых надбавок'!$B$2281:'Расчет сбытовых надбавок'!$G$3024,3)</f>
        <v>25.66</v>
      </c>
      <c r="M772" s="103">
        <f>VLOOKUP($A772+ROUND((COLUMN()-2)/24,5),АТС!$A$41:$F$784,5)+VLOOKUP($A772+ROUND((COLUMN()-2)/24,5),'Расчет сбытовых надбавок'!$B$2281:'Расчет сбытовых надбавок'!$G$3024,3)</f>
        <v>61.99</v>
      </c>
      <c r="N772" s="103">
        <f>VLOOKUP($A772+ROUND((COLUMN()-2)/24,5),АТС!$A$41:$F$784,5)+VLOOKUP($A772+ROUND((COLUMN()-2)/24,5),'Расчет сбытовых надбавок'!$B$2281:'Расчет сбытовых надбавок'!$G$3024,3)</f>
        <v>207.76</v>
      </c>
      <c r="O772" s="103">
        <f>VLOOKUP($A772+ROUND((COLUMN()-2)/24,5),АТС!$A$41:$F$784,5)+VLOOKUP($A772+ROUND((COLUMN()-2)/24,5),'Расчет сбытовых надбавок'!$B$2281:'Расчет сбытовых надбавок'!$G$3024,3)</f>
        <v>170.96</v>
      </c>
      <c r="P772" s="103">
        <f>VLOOKUP($A772+ROUND((COLUMN()-2)/24,5),АТС!$A$41:$F$784,5)+VLOOKUP($A772+ROUND((COLUMN()-2)/24,5),'Расчет сбытовых надбавок'!$B$2281:'Расчет сбытовых надбавок'!$G$3024,3)</f>
        <v>354.49</v>
      </c>
      <c r="Q772" s="103">
        <f>VLOOKUP($A772+ROUND((COLUMN()-2)/24,5),АТС!$A$41:$F$784,5)+VLOOKUP($A772+ROUND((COLUMN()-2)/24,5),'Расчет сбытовых надбавок'!$B$2281:'Расчет сбытовых надбавок'!$G$3024,3)</f>
        <v>300.22000000000003</v>
      </c>
      <c r="R772" s="103">
        <f>VLOOKUP($A772+ROUND((COLUMN()-2)/24,5),АТС!$A$41:$F$784,5)+VLOOKUP($A772+ROUND((COLUMN()-2)/24,5),'Расчет сбытовых надбавок'!$B$2281:'Расчет сбытовых надбавок'!$G$3024,3)</f>
        <v>106.1</v>
      </c>
      <c r="S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T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U772" s="103">
        <f>VLOOKUP($A772+ROUND((COLUMN()-2)/24,5),АТС!$A$41:$F$784,5)+VLOOKUP($A772+ROUND((COLUMN()-2)/24,5),'Расчет сбытовых надбавок'!$B$2281:'Расчет сбытовых надбавок'!$G$3024,3)</f>
        <v>539.95000000000005</v>
      </c>
      <c r="V772" s="103">
        <f>VLOOKUP($A772+ROUND((COLUMN()-2)/24,5),АТС!$A$41:$F$784,5)+VLOOKUP($A772+ROUND((COLUMN()-2)/24,5),'Расчет сбытовых надбавок'!$B$2281:'Расчет сбытовых надбавок'!$G$3024,3)</f>
        <v>318.97000000000003</v>
      </c>
      <c r="W772" s="103">
        <f>VLOOKUP($A772+ROUND((COLUMN()-2)/24,5),АТС!$A$41:$F$784,5)+VLOOKUP($A772+ROUND((COLUMN()-2)/24,5),'Расчет сбытовых надбавок'!$B$2281:'Расчет сбытовых надбавок'!$G$3024,3)</f>
        <v>553.9</v>
      </c>
      <c r="X772" s="103">
        <f>VLOOKUP($A772+ROUND((COLUMN()-2)/24,5),АТС!$A$41:$F$784,5)+VLOOKUP($A772+ROUND((COLUMN()-2)/24,5),'Расчет сбытовых надбавок'!$B$2281:'Расчет сбытовых надбавок'!$G$3024,3)</f>
        <v>147.81</v>
      </c>
      <c r="Y772" s="103">
        <f>VLOOKUP($A772+ROUND((COLUMN()-2)/24,5),АТС!$A$41:$F$784,5)+VLOOKUP($A772+ROUND((COLUMN()-2)/24,5),'Расчет сбытовых надбавок'!$B$2281:'Расчет сбытовых надбавок'!$G$3024,3)</f>
        <v>699.43000000000006</v>
      </c>
    </row>
    <row r="773" spans="1:25" x14ac:dyDescent="0.2">
      <c r="A773" s="83">
        <f t="shared" si="20"/>
        <v>42363</v>
      </c>
      <c r="B773" s="103">
        <f>VLOOKUP($A773+ROUND((COLUMN()-2)/24,5),АТС!$A$41:$F$784,5)+VLOOKUP($A773+ROUND((COLUMN()-2)/24,5),'Расчет сбытовых надбавок'!$B$2281:'Расчет сбытовых надбавок'!$G$3024,3)</f>
        <v>818.20999999999992</v>
      </c>
      <c r="C773" s="103">
        <f>VLOOKUP($A773+ROUND((COLUMN()-2)/24,5),АТС!$A$41:$F$784,5)+VLOOKUP($A773+ROUND((COLUMN()-2)/24,5),'Расчет сбытовых надбавок'!$B$2281:'Расчет сбытовых надбавок'!$G$3024,3)</f>
        <v>52.47</v>
      </c>
      <c r="D773" s="103">
        <f>VLOOKUP($A773+ROUND((COLUMN()-2)/24,5),АТС!$A$41:$F$784,5)+VLOOKUP($A773+ROUND((COLUMN()-2)/24,5),'Расчет сбытовых надбавок'!$B$2281:'Расчет сбытовых надбавок'!$G$3024,3)</f>
        <v>248.2</v>
      </c>
      <c r="E773" s="103">
        <f>VLOOKUP($A773+ROUND((COLUMN()-2)/24,5),АТС!$A$41:$F$784,5)+VLOOKUP($A773+ROUND((COLUMN()-2)/24,5),'Расчет сбытовых надбавок'!$B$2281:'Расчет сбытовых надбавок'!$G$3024,3)</f>
        <v>175.32999999999998</v>
      </c>
      <c r="F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G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J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K773" s="103">
        <f>VLOOKUP($A773+ROUND((COLUMN()-2)/24,5),АТС!$A$41:$F$784,5)+VLOOKUP($A773+ROUND((COLUMN()-2)/24,5),'Расчет сбытовых надбавок'!$B$2281:'Расчет сбытовых надбавок'!$G$3024,3)</f>
        <v>594.71</v>
      </c>
      <c r="L773" s="103">
        <f>VLOOKUP($A773+ROUND((COLUMN()-2)/24,5),АТС!$A$41:$F$784,5)+VLOOKUP($A773+ROUND((COLUMN()-2)/24,5),'Расчет сбытовых надбавок'!$B$2281:'Расчет сбытовых надбавок'!$G$3024,3)</f>
        <v>656.52</v>
      </c>
      <c r="M773" s="103">
        <f>VLOOKUP($A773+ROUND((COLUMN()-2)/24,5),АТС!$A$41:$F$784,5)+VLOOKUP($A773+ROUND((COLUMN()-2)/24,5),'Расчет сбытовых надбавок'!$B$2281:'Расчет сбытовых надбавок'!$G$3024,3)</f>
        <v>652.4</v>
      </c>
      <c r="N773" s="103">
        <f>VLOOKUP($A773+ROUND((COLUMN()-2)/24,5),АТС!$A$41:$F$784,5)+VLOOKUP($A773+ROUND((COLUMN()-2)/24,5),'Расчет сбытовых надбавок'!$B$2281:'Расчет сбытовых надбавок'!$G$3024,3)</f>
        <v>755.71</v>
      </c>
      <c r="O773" s="103">
        <f>VLOOKUP($A773+ROUND((COLUMN()-2)/24,5),АТС!$A$41:$F$784,5)+VLOOKUP($A773+ROUND((COLUMN()-2)/24,5),'Расчет сбытовых надбавок'!$B$2281:'Расчет сбытовых надбавок'!$G$3024,3)</f>
        <v>746.30000000000007</v>
      </c>
      <c r="P773" s="103">
        <f>VLOOKUP($A773+ROUND((COLUMN()-2)/24,5),АТС!$A$41:$F$784,5)+VLOOKUP($A773+ROUND((COLUMN()-2)/24,5),'Расчет сбытовых надбавок'!$B$2281:'Расчет сбытовых надбавок'!$G$3024,3)</f>
        <v>629.17000000000007</v>
      </c>
      <c r="Q773" s="103">
        <f>VLOOKUP($A773+ROUND((COLUMN()-2)/24,5),АТС!$A$41:$F$784,5)+VLOOKUP($A773+ROUND((COLUMN()-2)/24,5),'Расчет сбытовых надбавок'!$B$2281:'Расчет сбытовых надбавок'!$G$3024,3)</f>
        <v>21.69</v>
      </c>
      <c r="R773" s="103">
        <f>VLOOKUP($A773+ROUND((COLUMN()-2)/24,5),АТС!$A$41:$F$784,5)+VLOOKUP($A773+ROUND((COLUMN()-2)/24,5),'Расчет сбытовых надбавок'!$B$2281:'Расчет сбытовых надбавок'!$G$3024,3)</f>
        <v>0.1</v>
      </c>
      <c r="S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T773" s="103">
        <f>VLOOKUP($A773+ROUND((COLUMN()-2)/24,5),АТС!$A$41:$F$784,5)+VLOOKUP($A773+ROUND((COLUMN()-2)/24,5),'Расчет сбытовых надбавок'!$B$2281:'Расчет сбытовых надбавок'!$G$3024,3)</f>
        <v>632.91999999999996</v>
      </c>
      <c r="U773" s="103">
        <f>VLOOKUP($A773+ROUND((COLUMN()-2)/24,5),АТС!$A$41:$F$784,5)+VLOOKUP($A773+ROUND((COLUMN()-2)/24,5),'Расчет сбытовых надбавок'!$B$2281:'Расчет сбытовых надбавок'!$G$3024,3)</f>
        <v>574.71</v>
      </c>
      <c r="V773" s="103">
        <f>VLOOKUP($A773+ROUND((COLUMN()-2)/24,5),АТС!$A$41:$F$784,5)+VLOOKUP($A773+ROUND((COLUMN()-2)/24,5),'Расчет сбытовых надбавок'!$B$2281:'Расчет сбытовых надбавок'!$G$3024,3)</f>
        <v>143.92000000000002</v>
      </c>
      <c r="W773" s="103">
        <f>VLOOKUP($A773+ROUND((COLUMN()-2)/24,5),АТС!$A$41:$F$784,5)+VLOOKUP($A773+ROUND((COLUMN()-2)/24,5),'Расчет сбытовых надбавок'!$B$2281:'Расчет сбытовых надбавок'!$G$3024,3)</f>
        <v>293.79000000000002</v>
      </c>
      <c r="X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Y773" s="103">
        <f>VLOOKUP($A773+ROUND((COLUMN()-2)/24,5),АТС!$A$41:$F$784,5)+VLOOKUP($A773+ROUND((COLUMN()-2)/24,5),'Расчет сбытовых надбавок'!$B$2281:'Расчет сбытовых надбавок'!$G$3024,3)</f>
        <v>0</v>
      </c>
    </row>
    <row r="774" spans="1:25" x14ac:dyDescent="0.2">
      <c r="A774" s="83">
        <f t="shared" si="20"/>
        <v>42364</v>
      </c>
      <c r="B774" s="103">
        <f>VLOOKUP($A774+ROUND((COLUMN()-2)/24,5),АТС!$A$41:$F$784,5)+VLOOKUP($A774+ROUND((COLUMN()-2)/24,5),'Расчет сбытовых надбавок'!$B$2281:'Расчет сбытовых надбавок'!$G$3024,3)</f>
        <v>340.4</v>
      </c>
      <c r="C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D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E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F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03">
        <f>VLOOKUP($A774+ROUND((COLUMN()-2)/24,5),АТС!$A$41:$F$784,5)+VLOOKUP($A774+ROUND((COLUMN()-2)/24,5),'Расчет сбытовых надбавок'!$B$2281:'Расчет сбытовых надбавок'!$G$3024,3)</f>
        <v>338.41999999999996</v>
      </c>
      <c r="H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K774" s="103">
        <f>VLOOKUP($A774+ROUND((COLUMN()-2)/24,5),АТС!$A$41:$F$784,5)+VLOOKUP($A774+ROUND((COLUMN()-2)/24,5),'Расчет сбытовых надбавок'!$B$2281:'Расчет сбытовых надбавок'!$G$3024,3)</f>
        <v>436.58</v>
      </c>
      <c r="L774" s="103">
        <f>VLOOKUP($A774+ROUND((COLUMN()-2)/24,5),АТС!$A$41:$F$784,5)+VLOOKUP($A774+ROUND((COLUMN()-2)/24,5),'Расчет сбытовых надбавок'!$B$2281:'Расчет сбытовых надбавок'!$G$3024,3)</f>
        <v>256.44</v>
      </c>
      <c r="M774" s="103">
        <f>VLOOKUP($A774+ROUND((COLUMN()-2)/24,5),АТС!$A$41:$F$784,5)+VLOOKUP($A774+ROUND((COLUMN()-2)/24,5),'Расчет сбытовых надбавок'!$B$2281:'Расчет сбытовых надбавок'!$G$3024,3)</f>
        <v>421.28000000000003</v>
      </c>
      <c r="N774" s="103">
        <f>VLOOKUP($A774+ROUND((COLUMN()-2)/24,5),АТС!$A$41:$F$784,5)+VLOOKUP($A774+ROUND((COLUMN()-2)/24,5),'Расчет сбытовых надбавок'!$B$2281:'Расчет сбытовых надбавок'!$G$3024,3)</f>
        <v>588.91</v>
      </c>
      <c r="O774" s="103">
        <f>VLOOKUP($A774+ROUND((COLUMN()-2)/24,5),АТС!$A$41:$F$784,5)+VLOOKUP($A774+ROUND((COLUMN()-2)/24,5),'Расчет сбытовых надбавок'!$B$2281:'Расчет сбытовых надбавок'!$G$3024,3)</f>
        <v>628.76</v>
      </c>
      <c r="P774" s="103">
        <f>VLOOKUP($A774+ROUND((COLUMN()-2)/24,5),АТС!$A$41:$F$784,5)+VLOOKUP($A774+ROUND((COLUMN()-2)/24,5),'Расчет сбытовых надбавок'!$B$2281:'Расчет сбытовых надбавок'!$G$3024,3)</f>
        <v>616.94000000000005</v>
      </c>
      <c r="Q774" s="103">
        <f>VLOOKUP($A774+ROUND((COLUMN()-2)/24,5),АТС!$A$41:$F$784,5)+VLOOKUP($A774+ROUND((COLUMN()-2)/24,5),'Расчет сбытовых надбавок'!$B$2281:'Расчет сбытовых надбавок'!$G$3024,3)</f>
        <v>478.6</v>
      </c>
      <c r="R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S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T774" s="103">
        <f>VLOOKUP($A774+ROUND((COLUMN()-2)/24,5),АТС!$A$41:$F$784,5)+VLOOKUP($A774+ROUND((COLUMN()-2)/24,5),'Расчет сбытовых надбавок'!$B$2281:'Расчет сбытовых надбавок'!$G$3024,3)</f>
        <v>252.45999999999998</v>
      </c>
      <c r="U774" s="103">
        <f>VLOOKUP($A774+ROUND((COLUMN()-2)/24,5),АТС!$A$41:$F$784,5)+VLOOKUP($A774+ROUND((COLUMN()-2)/24,5),'Расчет сбытовых надбавок'!$B$2281:'Расчет сбытовых надбавок'!$G$3024,3)</f>
        <v>247.21999999999997</v>
      </c>
      <c r="V774" s="103">
        <f>VLOOKUP($A774+ROUND((COLUMN()-2)/24,5),АТС!$A$41:$F$784,5)+VLOOKUP($A774+ROUND((COLUMN()-2)/24,5),'Расчет сбытовых надбавок'!$B$2281:'Расчет сбытовых надбавок'!$G$3024,3)</f>
        <v>264.18</v>
      </c>
      <c r="W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X774" s="103">
        <f>VLOOKUP($A774+ROUND((COLUMN()-2)/24,5),АТС!$A$41:$F$784,5)+VLOOKUP($A774+ROUND((COLUMN()-2)/24,5),'Расчет сбытовых надбавок'!$B$2281:'Расчет сбытовых надбавок'!$G$3024,3)</f>
        <v>80.28</v>
      </c>
      <c r="Y774" s="103">
        <f>VLOOKUP($A774+ROUND((COLUMN()-2)/24,5),АТС!$A$41:$F$784,5)+VLOOKUP($A774+ROUND((COLUMN()-2)/24,5),'Расчет сбытовых надбавок'!$B$2281:'Расчет сбытовых надбавок'!$G$3024,3)</f>
        <v>41.13</v>
      </c>
    </row>
    <row r="775" spans="1:25" x14ac:dyDescent="0.2">
      <c r="A775" s="83">
        <f t="shared" si="20"/>
        <v>42365</v>
      </c>
      <c r="B775" s="103">
        <f>VLOOKUP($A775+ROUND((COLUMN()-2)/24,5),АТС!$A$41:$F$784,5)+VLOOKUP($A775+ROUND((COLUMN()-2)/24,5),'Расчет сбытовых надбавок'!$B$2281:'Расчет сбытовых надбавок'!$G$3024,3)</f>
        <v>229.05</v>
      </c>
      <c r="C775" s="103">
        <f>VLOOKUP($A775+ROUND((COLUMN()-2)/24,5),АТС!$A$41:$F$784,5)+VLOOKUP($A775+ROUND((COLUMN()-2)/24,5),'Расчет сбытовых надбавок'!$B$2281:'Расчет сбытовых надбавок'!$G$3024,3)</f>
        <v>109.38000000000001</v>
      </c>
      <c r="D775" s="103">
        <f>VLOOKUP($A775+ROUND((COLUMN()-2)/24,5),АТС!$A$41:$F$784,5)+VLOOKUP($A775+ROUND((COLUMN()-2)/24,5),'Расчет сбытовых надбавок'!$B$2281:'Расчет сбытовых надбавок'!$G$3024,3)</f>
        <v>206.57999999999998</v>
      </c>
      <c r="E775" s="103">
        <f>VLOOKUP($A775+ROUND((COLUMN()-2)/24,5),АТС!$A$41:$F$784,5)+VLOOKUP($A775+ROUND((COLUMN()-2)/24,5),'Расчет сбытовых надбавок'!$B$2281:'Расчет сбытовых надбавок'!$G$3024,3)</f>
        <v>166.46</v>
      </c>
      <c r="F775" s="103">
        <f>VLOOKUP($A775+ROUND((COLUMN()-2)/24,5),АТС!$A$41:$F$784,5)+VLOOKUP($A775+ROUND((COLUMN()-2)/24,5),'Расчет сбытовых надбавок'!$B$2281:'Расчет сбытовых надбавок'!$G$3024,3)</f>
        <v>91.97999999999999</v>
      </c>
      <c r="G775" s="103">
        <f>VLOOKUP($A775+ROUND((COLUMN()-2)/24,5),АТС!$A$41:$F$784,5)+VLOOKUP($A775+ROUND((COLUMN()-2)/24,5),'Расчет сбытовых надбавок'!$B$2281:'Расчет сбытовых надбавок'!$G$3024,3)</f>
        <v>17.41</v>
      </c>
      <c r="H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N775" s="103">
        <f>VLOOKUP($A775+ROUND((COLUMN()-2)/24,5),АТС!$A$41:$F$784,5)+VLOOKUP($A775+ROUND((COLUMN()-2)/24,5),'Расчет сбытовых надбавок'!$B$2281:'Расчет сбытовых надбавок'!$G$3024,3)</f>
        <v>1.06</v>
      </c>
      <c r="O775" s="103">
        <f>VLOOKUP($A775+ROUND((COLUMN()-2)/24,5),АТС!$A$41:$F$784,5)+VLOOKUP($A775+ROUND((COLUMN()-2)/24,5),'Расчет сбытовых надбавок'!$B$2281:'Расчет сбытовых надбавок'!$G$3024,3)</f>
        <v>17.740000000000002</v>
      </c>
      <c r="P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Q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R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S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T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U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W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X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Y775" s="103">
        <f>VLOOKUP($A775+ROUND((COLUMN()-2)/24,5),АТС!$A$41:$F$784,5)+VLOOKUP($A775+ROUND((COLUMN()-2)/24,5),'Расчет сбытовых надбавок'!$B$2281:'Расчет сбытовых надбавок'!$G$3024,3)</f>
        <v>0</v>
      </c>
    </row>
    <row r="776" spans="1:25" x14ac:dyDescent="0.2">
      <c r="A776" s="83">
        <f t="shared" si="20"/>
        <v>42366</v>
      </c>
      <c r="B776" s="103">
        <f>VLOOKUP($A776+ROUND((COLUMN()-2)/24,5),АТС!$A$41:$F$784,5)+VLOOKUP($A776+ROUND((COLUMN()-2)/24,5),'Расчет сбытовых надбавок'!$B$2281:'Расчет сбытовых надбавок'!$G$3024,3)</f>
        <v>265.67</v>
      </c>
      <c r="C776" s="103">
        <f>VLOOKUP($A776+ROUND((COLUMN()-2)/24,5),АТС!$A$41:$F$784,5)+VLOOKUP($A776+ROUND((COLUMN()-2)/24,5),'Расчет сбытовых надбавок'!$B$2281:'Расчет сбытовых надбавок'!$G$3024,3)</f>
        <v>97.06</v>
      </c>
      <c r="D776" s="103">
        <f>VLOOKUP($A776+ROUND((COLUMN()-2)/24,5),АТС!$A$41:$F$784,5)+VLOOKUP($A776+ROUND((COLUMN()-2)/24,5),'Расчет сбытовых надбавок'!$B$2281:'Расчет сбытовых надбавок'!$G$3024,3)</f>
        <v>79.680000000000007</v>
      </c>
      <c r="E776" s="103">
        <f>VLOOKUP($A776+ROUND((COLUMN()-2)/24,5),АТС!$A$41:$F$784,5)+VLOOKUP($A776+ROUND((COLUMN()-2)/24,5),'Расчет сбытовых надбавок'!$B$2281:'Расчет сбытовых надбавок'!$G$3024,3)</f>
        <v>100.13999999999999</v>
      </c>
      <c r="F776" s="103">
        <f>VLOOKUP($A776+ROUND((COLUMN()-2)/24,5),АТС!$A$41:$F$784,5)+VLOOKUP($A776+ROUND((COLUMN()-2)/24,5),'Расчет сбытовых надбавок'!$B$2281:'Расчет сбытовых надбавок'!$G$3024,3)</f>
        <v>40.840000000000003</v>
      </c>
      <c r="G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K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L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M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N776" s="103">
        <f>VLOOKUP($A776+ROUND((COLUMN()-2)/24,5),АТС!$A$41:$F$784,5)+VLOOKUP($A776+ROUND((COLUMN()-2)/24,5),'Расчет сбытовых надбавок'!$B$2281:'Расчет сбытовых надбавок'!$G$3024,3)</f>
        <v>248.82</v>
      </c>
      <c r="O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P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Q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R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S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T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U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V776" s="103">
        <f>VLOOKUP($A776+ROUND((COLUMN()-2)/24,5),АТС!$A$41:$F$784,5)+VLOOKUP($A776+ROUND((COLUMN()-2)/24,5),'Расчет сбытовых надбавок'!$B$2281:'Расчет сбытовых надбавок'!$G$3024,3)</f>
        <v>161.88999999999999</v>
      </c>
      <c r="W776" s="103">
        <f>VLOOKUP($A776+ROUND((COLUMN()-2)/24,5),АТС!$A$41:$F$784,5)+VLOOKUP($A776+ROUND((COLUMN()-2)/24,5),'Расчет сбытовых надбавок'!$B$2281:'Расчет сбытовых надбавок'!$G$3024,3)</f>
        <v>455.90999999999997</v>
      </c>
      <c r="X776" s="103">
        <f>VLOOKUP($A776+ROUND((COLUMN()-2)/24,5),АТС!$A$41:$F$784,5)+VLOOKUP($A776+ROUND((COLUMN()-2)/24,5),'Расчет сбытовых надбавок'!$B$2281:'Расчет сбытовых надбавок'!$G$3024,3)</f>
        <v>515.24</v>
      </c>
      <c r="Y776" s="103">
        <f>VLOOKUP($A776+ROUND((COLUMN()-2)/24,5),АТС!$A$41:$F$784,5)+VLOOKUP($A776+ROUND((COLUMN()-2)/24,5),'Расчет сбытовых надбавок'!$B$2281:'Расчет сбытовых надбавок'!$G$3024,3)</f>
        <v>340.57</v>
      </c>
    </row>
    <row r="777" spans="1:25" x14ac:dyDescent="0.2">
      <c r="A777" s="83">
        <f t="shared" si="20"/>
        <v>42367</v>
      </c>
      <c r="B777" s="103">
        <f>VLOOKUP($A777+ROUND((COLUMN()-2)/24,5),АТС!$A$41:$F$784,5)+VLOOKUP($A777+ROUND((COLUMN()-2)/24,5),'Расчет сбытовых надбавок'!$B$2281:'Расчет сбытовых надбавок'!$G$3024,3)</f>
        <v>578.43000000000006</v>
      </c>
      <c r="C777" s="103">
        <f>VLOOKUP($A777+ROUND((COLUMN()-2)/24,5),АТС!$A$41:$F$784,5)+VLOOKUP($A777+ROUND((COLUMN()-2)/24,5),'Расчет сбытовых надбавок'!$B$2281:'Расчет сбытовых надбавок'!$G$3024,3)</f>
        <v>198.89</v>
      </c>
      <c r="D777" s="103">
        <f>VLOOKUP($A777+ROUND((COLUMN()-2)/24,5),АТС!$A$41:$F$784,5)+VLOOKUP($A777+ROUND((COLUMN()-2)/24,5),'Расчет сбытовых надбавок'!$B$2281:'Расчет сбытовых надбавок'!$G$3024,3)</f>
        <v>41.72</v>
      </c>
      <c r="E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F777" s="103">
        <f>VLOOKUP($A777+ROUND((COLUMN()-2)/24,5),АТС!$A$41:$F$784,5)+VLOOKUP($A777+ROUND((COLUMN()-2)/24,5),'Расчет сбытовых надбавок'!$B$2281:'Расчет сбытовых надбавок'!$G$3024,3)</f>
        <v>0.03</v>
      </c>
      <c r="G777" s="103">
        <f>VLOOKUP($A777+ROUND((COLUMN()-2)/24,5),АТС!$A$41:$F$784,5)+VLOOKUP($A777+ROUND((COLUMN()-2)/24,5),'Расчет сбытовых надбавок'!$B$2281:'Расчет сбытовых надбавок'!$G$3024,3)</f>
        <v>259.70000000000005</v>
      </c>
      <c r="H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3">
        <f>VLOOKUP($A777+ROUND((COLUMN()-2)/24,5),АТС!$A$41:$F$784,5)+VLOOKUP($A777+ROUND((COLUMN()-2)/24,5),'Расчет сбытовых надбавок'!$B$2281:'Расчет сбытовых надбавок'!$G$3024,3)</f>
        <v>440.45</v>
      </c>
      <c r="M777" s="103">
        <f>VLOOKUP($A777+ROUND((COLUMN()-2)/24,5),АТС!$A$41:$F$784,5)+VLOOKUP($A777+ROUND((COLUMN()-2)/24,5),'Расчет сбытовых надбавок'!$B$2281:'Расчет сбытовых надбавок'!$G$3024,3)</f>
        <v>425.31</v>
      </c>
      <c r="N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03">
        <f>VLOOKUP($A777+ROUND((COLUMN()-2)/24,5),АТС!$A$41:$F$784,5)+VLOOKUP($A777+ROUND((COLUMN()-2)/24,5),'Расчет сбытовых надбавок'!$B$2281:'Расчет сбытовых надбавок'!$G$3024,3)</f>
        <v>54.66</v>
      </c>
      <c r="Q777" s="103">
        <f>VLOOKUP($A777+ROUND((COLUMN()-2)/24,5),АТС!$A$41:$F$784,5)+VLOOKUP($A777+ROUND((COLUMN()-2)/24,5),'Расчет сбытовых надбавок'!$B$2281:'Расчет сбытовых надбавок'!$G$3024,3)</f>
        <v>41.54</v>
      </c>
      <c r="R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V777" s="103">
        <f>VLOOKUP($A777+ROUND((COLUMN()-2)/24,5),АТС!$A$41:$F$784,5)+VLOOKUP($A777+ROUND((COLUMN()-2)/24,5),'Расчет сбытовых надбавок'!$B$2281:'Расчет сбытовых надбавок'!$G$3024,3)</f>
        <v>76.849999999999994</v>
      </c>
      <c r="W777" s="103">
        <f>VLOOKUP($A777+ROUND((COLUMN()-2)/24,5),АТС!$A$41:$F$784,5)+VLOOKUP($A777+ROUND((COLUMN()-2)/24,5),'Расчет сбытовых надбавок'!$B$2281:'Расчет сбытовых надбавок'!$G$3024,3)</f>
        <v>713.55</v>
      </c>
      <c r="X777" s="103">
        <f>VLOOKUP($A777+ROUND((COLUMN()-2)/24,5),АТС!$A$41:$F$784,5)+VLOOKUP($A777+ROUND((COLUMN()-2)/24,5),'Расчет сбытовых надбавок'!$B$2281:'Расчет сбытовых надбавок'!$G$3024,3)</f>
        <v>688.51</v>
      </c>
      <c r="Y777" s="103">
        <f>VLOOKUP($A777+ROUND((COLUMN()-2)/24,5),АТС!$A$41:$F$784,5)+VLOOKUP($A777+ROUND((COLUMN()-2)/24,5),'Расчет сбытовых надбавок'!$B$2281:'Расчет сбытовых надбавок'!$G$3024,3)</f>
        <v>32.5</v>
      </c>
    </row>
    <row r="778" spans="1:25" x14ac:dyDescent="0.2">
      <c r="A778" s="83">
        <f t="shared" si="20"/>
        <v>42368</v>
      </c>
      <c r="B778" s="103">
        <f>VLOOKUP($A778+ROUND((COLUMN()-2)/24,5),АТС!$A$41:$F$784,5)+VLOOKUP($A778+ROUND((COLUMN()-2)/24,5),'Расчет сбытовых надбавок'!$B$2281:'Расчет сбытовых надбавок'!$G$3024,3)</f>
        <v>177.9</v>
      </c>
      <c r="C778" s="103">
        <f>VLOOKUP($A778+ROUND((COLUMN()-2)/24,5),АТС!$A$41:$F$784,5)+VLOOKUP($A778+ROUND((COLUMN()-2)/24,5),'Расчет сбытовых надбавок'!$B$2281:'Расчет сбытовых надбавок'!$G$3024,3)</f>
        <v>311.47000000000003</v>
      </c>
      <c r="D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E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G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K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L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M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N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O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P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Q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R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W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X778" s="103">
        <f>VLOOKUP($A778+ROUND((COLUMN()-2)/24,5),АТС!$A$41:$F$784,5)+VLOOKUP($A778+ROUND((COLUMN()-2)/24,5),'Расчет сбытовых надбавок'!$B$2281:'Расчет сбытовых надбавок'!$G$3024,3)</f>
        <v>7.3800000000000008</v>
      </c>
      <c r="Y778" s="103">
        <f>VLOOKUP($A778+ROUND((COLUMN()-2)/24,5),АТС!$A$41:$F$784,5)+VLOOKUP($A778+ROUND((COLUMN()-2)/24,5),'Расчет сбытовых надбавок'!$B$2281:'Расчет сбытовых надбавок'!$G$3024,3)</f>
        <v>0</v>
      </c>
    </row>
    <row r="779" spans="1:25" x14ac:dyDescent="0.2">
      <c r="A779" s="83">
        <f t="shared" si="20"/>
        <v>42369</v>
      </c>
      <c r="B779" s="103">
        <f>VLOOKUP($A779+ROUND((COLUMN()-2)/24,5),АТС!$A$41:$F$784,5)+VLOOKUP($A779+ROUND((COLUMN()-2)/24,5),'Расчет сбытовых надбавок'!$B$2281:'Расчет сбытовых надбавок'!$G$3024,3)</f>
        <v>1007.96</v>
      </c>
      <c r="C779" s="103">
        <f>VLOOKUP($A779+ROUND((COLUMN()-2)/24,5),АТС!$A$41:$F$784,5)+VLOOKUP($A779+ROUND((COLUMN()-2)/24,5),'Расчет сбытовых надбавок'!$B$2281:'Расчет сбытовых надбавок'!$G$3024,3)</f>
        <v>1028.8800000000001</v>
      </c>
      <c r="D779" s="103">
        <f>VLOOKUP($A779+ROUND((COLUMN()-2)/24,5),АТС!$A$41:$F$784,5)+VLOOKUP($A779+ROUND((COLUMN()-2)/24,5),'Расчет сбытовых надбавок'!$B$2281:'Расчет сбытовых надбавок'!$G$3024,3)</f>
        <v>637.82000000000005</v>
      </c>
      <c r="E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F779" s="103">
        <f>VLOOKUP($A779+ROUND((COLUMN()-2)/24,5),АТС!$A$41:$F$784,5)+VLOOKUP($A779+ROUND((COLUMN()-2)/24,5),'Расчет сбытовых надбавок'!$B$2281:'Расчет сбытовых надбавок'!$G$3024,3)</f>
        <v>354.31</v>
      </c>
      <c r="G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K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M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N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O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P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Q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R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S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T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U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V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W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X779" s="103">
        <f>VLOOKUP($A779+ROUND((COLUMN()-2)/24,5),АТС!$A$41:$F$784,5)+VLOOKUP($A779+ROUND((COLUMN()-2)/24,5),'Расчет сбытовых надбавок'!$B$2281:'Расчет сбытовых надбавок'!$G$3024,3)</f>
        <v>41.37</v>
      </c>
      <c r="Y779" s="103">
        <f>VLOOKUP($A779+ROUND((COLUMN()-2)/24,5),АТС!$A$41:$F$784,5)+VLOOKUP($A779+ROUND((COLUMN()-2)/24,5),'Расчет сбытовых надбавок'!$B$2281:'Расчет сбытовых надбавок'!$G$3024,3)</f>
        <v>0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151</v>
      </c>
      <c r="B781" s="82"/>
      <c r="C781" s="82"/>
      <c r="D781" s="82"/>
    </row>
    <row r="782" spans="1:25" ht="12.75" customHeight="1" x14ac:dyDescent="0.2">
      <c r="A782" s="172" t="s">
        <v>48</v>
      </c>
      <c r="B782" s="183" t="s">
        <v>155</v>
      </c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5"/>
    </row>
    <row r="783" spans="1:25" ht="12.75" customHeight="1" x14ac:dyDescent="0.2">
      <c r="A783" s="173"/>
      <c r="B783" s="186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8"/>
    </row>
    <row r="784" spans="1:25" s="116" customFormat="1" ht="12.75" customHeight="1" x14ac:dyDescent="0.2">
      <c r="A784" s="173"/>
      <c r="B784" s="219" t="s">
        <v>123</v>
      </c>
      <c r="C784" s="207" t="s">
        <v>124</v>
      </c>
      <c r="D784" s="207" t="s">
        <v>125</v>
      </c>
      <c r="E784" s="207" t="s">
        <v>126</v>
      </c>
      <c r="F784" s="207" t="s">
        <v>127</v>
      </c>
      <c r="G784" s="207" t="s">
        <v>128</v>
      </c>
      <c r="H784" s="207" t="s">
        <v>129</v>
      </c>
      <c r="I784" s="207" t="s">
        <v>130</v>
      </c>
      <c r="J784" s="207" t="s">
        <v>131</v>
      </c>
      <c r="K784" s="207" t="s">
        <v>132</v>
      </c>
      <c r="L784" s="207" t="s">
        <v>133</v>
      </c>
      <c r="M784" s="207" t="s">
        <v>134</v>
      </c>
      <c r="N784" s="217" t="s">
        <v>135</v>
      </c>
      <c r="O784" s="207" t="s">
        <v>136</v>
      </c>
      <c r="P784" s="207" t="s">
        <v>137</v>
      </c>
      <c r="Q784" s="207" t="s">
        <v>138</v>
      </c>
      <c r="R784" s="207" t="s">
        <v>139</v>
      </c>
      <c r="S784" s="207" t="s">
        <v>140</v>
      </c>
      <c r="T784" s="207" t="s">
        <v>141</v>
      </c>
      <c r="U784" s="207" t="s">
        <v>142</v>
      </c>
      <c r="V784" s="207" t="s">
        <v>143</v>
      </c>
      <c r="W784" s="207" t="s">
        <v>144</v>
      </c>
      <c r="X784" s="207" t="s">
        <v>145</v>
      </c>
      <c r="Y784" s="207" t="s">
        <v>146</v>
      </c>
    </row>
    <row r="785" spans="1:27" s="116" customFormat="1" ht="11.25" customHeight="1" x14ac:dyDescent="0.2">
      <c r="A785" s="174"/>
      <c r="B785" s="220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1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</row>
    <row r="786" spans="1:27" ht="15.75" customHeight="1" x14ac:dyDescent="0.2">
      <c r="A786" s="83">
        <f>A749</f>
        <v>42339</v>
      </c>
      <c r="B786" s="103">
        <f>VLOOKUP($A786+ROUND((COLUMN()-2)/24,5),АТС!$A$41:$F$784,5)+VLOOKUP($A786+ROUND((COLUMN()-2)/24,5),'Расчет сбытовых надбавок'!$B$2281:'Расчет сбытовых надбавок'!$G$3024,4)</f>
        <v>167.22</v>
      </c>
      <c r="C786" s="103">
        <f>VLOOKUP($A786+ROUND((COLUMN()-2)/24,5),АТС!$A$41:$F$784,5)+VLOOKUP($A786+ROUND((COLUMN()-2)/24,5),'Расчет сбытовых надбавок'!$B$2281:'Расчет сбытовых надбавок'!$G$3024,4)</f>
        <v>295.72000000000003</v>
      </c>
      <c r="D786" s="103">
        <f>VLOOKUP($A786+ROUND((COLUMN()-2)/24,5),АТС!$A$41:$F$784,5)+VLOOKUP($A786+ROUND((COLUMN()-2)/24,5),'Расчет сбытовых надбавок'!$B$2281:'Расчет сбытовых надбавок'!$G$3024,4)</f>
        <v>199.56</v>
      </c>
      <c r="E786" s="103">
        <f>VLOOKUP($A786+ROUND((COLUMN()-2)/24,5),АТС!$A$41:$F$784,5)+VLOOKUP($A786+ROUND((COLUMN()-2)/24,5),'Расчет сбытовых надбавок'!$B$2281:'Расчет сбытовых надбавок'!$G$3024,4)</f>
        <v>396.90999999999997</v>
      </c>
      <c r="F786" s="103">
        <f>VLOOKUP($A786+ROUND((COLUMN()-2)/24,5),АТС!$A$41:$F$784,5)+VLOOKUP($A786+ROUND((COLUMN()-2)/24,5),'Расчет сбытовых надбавок'!$B$2281:'Расчет сбытовых надбавок'!$G$3024,4)</f>
        <v>59.48</v>
      </c>
      <c r="G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3">
        <f>VLOOKUP($A786+ROUND((COLUMN()-2)/24,5),АТС!$A$41:$F$784,5)+VLOOKUP($A786+ROUND((COLUMN()-2)/24,5),'Расчет сбытовых надбавок'!$B$2281:'Расчет сбытовых надбавок'!$G$3024,4)</f>
        <v>66.009999999999991</v>
      </c>
      <c r="K786" s="103">
        <f>VLOOKUP($A786+ROUND((COLUMN()-2)/24,5),АТС!$A$41:$F$784,5)+VLOOKUP($A786+ROUND((COLUMN()-2)/24,5),'Расчет сбытовых надбавок'!$B$2281:'Расчет сбытовых надбавок'!$G$3024,4)</f>
        <v>721.84</v>
      </c>
      <c r="L786" s="103">
        <f>VLOOKUP($A786+ROUND((COLUMN()-2)/24,5),АТС!$A$41:$F$784,5)+VLOOKUP($A786+ROUND((COLUMN()-2)/24,5),'Расчет сбытовых надбавок'!$B$2281:'Расчет сбытовых надбавок'!$G$3024,4)</f>
        <v>846.04</v>
      </c>
      <c r="M786" s="103">
        <f>VLOOKUP($A786+ROUND((COLUMN()-2)/24,5),АТС!$A$41:$F$784,5)+VLOOKUP($A786+ROUND((COLUMN()-2)/24,5),'Расчет сбытовых надбавок'!$B$2281:'Расчет сбытовых надбавок'!$G$3024,4)</f>
        <v>834.36</v>
      </c>
      <c r="N786" s="103">
        <f>VLOOKUP($A786+ROUND((COLUMN()-2)/24,5),АТС!$A$41:$F$784,5)+VLOOKUP($A786+ROUND((COLUMN()-2)/24,5),'Расчет сбытовых надбавок'!$B$2281:'Расчет сбытовых надбавок'!$G$3024,4)</f>
        <v>152.66999999999999</v>
      </c>
      <c r="O786" s="103">
        <f>VLOOKUP($A786+ROUND((COLUMN()-2)/24,5),АТС!$A$41:$F$784,5)+VLOOKUP($A786+ROUND((COLUMN()-2)/24,5),'Расчет сбытовых надбавок'!$B$2281:'Расчет сбытовых надбавок'!$G$3024,4)</f>
        <v>2.38</v>
      </c>
      <c r="P786" s="103">
        <f>VLOOKUP($A786+ROUND((COLUMN()-2)/24,5),АТС!$A$41:$F$784,5)+VLOOKUP($A786+ROUND((COLUMN()-2)/24,5),'Расчет сбытовых надбавок'!$B$2281:'Расчет сбытовых надбавок'!$G$3024,4)</f>
        <v>220.08</v>
      </c>
      <c r="Q786" s="103">
        <f>VLOOKUP($A786+ROUND((COLUMN()-2)/24,5),АТС!$A$41:$F$784,5)+VLOOKUP($A786+ROUND((COLUMN()-2)/24,5),'Расчет сбытовых надбавок'!$B$2281:'Расчет сбытовых надбавок'!$G$3024,4)</f>
        <v>190.72</v>
      </c>
      <c r="R786" s="103">
        <f>VLOOKUP($A786+ROUND((COLUMN()-2)/24,5),АТС!$A$41:$F$784,5)+VLOOKUP($A786+ROUND((COLUMN()-2)/24,5),'Расчет сбытовых надбавок'!$B$2281:'Расчет сбытовых надбавок'!$G$3024,4)</f>
        <v>289.99</v>
      </c>
      <c r="S786" s="103">
        <f>VLOOKUP($A786+ROUND((COLUMN()-2)/24,5),АТС!$A$41:$F$784,5)+VLOOKUP($A786+ROUND((COLUMN()-2)/24,5),'Расчет сбытовых надбавок'!$B$2281:'Расчет сбытовых надбавок'!$G$3024,4)</f>
        <v>295.24</v>
      </c>
      <c r="T786" s="103">
        <f>VLOOKUP($A786+ROUND((COLUMN()-2)/24,5),АТС!$A$41:$F$784,5)+VLOOKUP($A786+ROUND((COLUMN()-2)/24,5),'Расчет сбытовых надбавок'!$B$2281:'Расчет сбытовых надбавок'!$G$3024,4)</f>
        <v>814.71999999999991</v>
      </c>
      <c r="U786" s="103">
        <f>VLOOKUP($A786+ROUND((COLUMN()-2)/24,5),АТС!$A$41:$F$784,5)+VLOOKUP($A786+ROUND((COLUMN()-2)/24,5),'Расчет сбытовых надбавок'!$B$2281:'Расчет сбытовых надбавок'!$G$3024,4)</f>
        <v>876.91000000000008</v>
      </c>
      <c r="V786" s="103">
        <f>VLOOKUP($A786+ROUND((COLUMN()-2)/24,5),АТС!$A$41:$F$784,5)+VLOOKUP($A786+ROUND((COLUMN()-2)/24,5),'Расчет сбытовых надбавок'!$B$2281:'Расчет сбытовых надбавок'!$G$3024,4)</f>
        <v>975.04</v>
      </c>
      <c r="W786" s="103">
        <f>VLOOKUP($A786+ROUND((COLUMN()-2)/24,5),АТС!$A$41:$F$784,5)+VLOOKUP($A786+ROUND((COLUMN()-2)/24,5),'Расчет сбытовых надбавок'!$B$2281:'Расчет сбытовых надбавок'!$G$3024,4)</f>
        <v>1074.5</v>
      </c>
      <c r="X786" s="103">
        <f>VLOOKUP($A786+ROUND((COLUMN()-2)/24,5),АТС!$A$41:$F$784,5)+VLOOKUP($A786+ROUND((COLUMN()-2)/24,5),'Расчет сбытовых надбавок'!$B$2281:'Расчет сбытовых надбавок'!$G$3024,4)</f>
        <v>678.62</v>
      </c>
      <c r="Y786" s="103">
        <f>VLOOKUP($A786+ROUND((COLUMN()-2)/24,5),АТС!$A$41:$F$784,5)+VLOOKUP($A786+ROUND((COLUMN()-2)/24,5),'Расчет сбытовых надбавок'!$B$2281:'Расчет сбытовых надбавок'!$G$3024,4)</f>
        <v>344.93</v>
      </c>
      <c r="AA786" s="84"/>
    </row>
    <row r="787" spans="1:27" x14ac:dyDescent="0.2">
      <c r="A787" s="83">
        <f>A786+1</f>
        <v>42340</v>
      </c>
      <c r="B787" s="103">
        <f>VLOOKUP($A787+ROUND((COLUMN()-2)/24,5),АТС!$A$41:$F$784,5)+VLOOKUP($A787+ROUND((COLUMN()-2)/24,5),'Расчет сбытовых надбавок'!$B$2281:'Расчет сбытовых надбавок'!$G$3024,4)</f>
        <v>387</v>
      </c>
      <c r="C787" s="103">
        <f>VLOOKUP($A787+ROUND((COLUMN()-2)/24,5),АТС!$A$41:$F$784,5)+VLOOKUP($A787+ROUND((COLUMN()-2)/24,5),'Расчет сбытовых надбавок'!$B$2281:'Расчет сбытовых надбавок'!$G$3024,4)</f>
        <v>367.25</v>
      </c>
      <c r="D787" s="103">
        <f>VLOOKUP($A787+ROUND((COLUMN()-2)/24,5),АТС!$A$41:$F$784,5)+VLOOKUP($A787+ROUND((COLUMN()-2)/24,5),'Расчет сбытовых надбавок'!$B$2281:'Расчет сбытовых надбавок'!$G$3024,4)</f>
        <v>28.03</v>
      </c>
      <c r="E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F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G787" s="103">
        <f>VLOOKUP($A787+ROUND((COLUMN()-2)/24,5),АТС!$A$41:$F$784,5)+VLOOKUP($A787+ROUND((COLUMN()-2)/24,5),'Расчет сбытовых надбавок'!$B$2281:'Расчет сбытовых надбавок'!$G$3024,4)</f>
        <v>204.09</v>
      </c>
      <c r="H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K787" s="103">
        <f>VLOOKUP($A787+ROUND((COLUMN()-2)/24,5),АТС!$A$41:$F$784,5)+VLOOKUP($A787+ROUND((COLUMN()-2)/24,5),'Расчет сбытовых надбавок'!$B$2281:'Расчет сбытовых надбавок'!$G$3024,4)</f>
        <v>7.57</v>
      </c>
      <c r="L787" s="103">
        <f>VLOOKUP($A787+ROUND((COLUMN()-2)/24,5),АТС!$A$41:$F$784,5)+VLOOKUP($A787+ROUND((COLUMN()-2)/24,5),'Расчет сбытовых надбавок'!$B$2281:'Расчет сбытовых надбавок'!$G$3024,4)</f>
        <v>6.2799999999999994</v>
      </c>
      <c r="M787" s="103">
        <f>VLOOKUP($A787+ROUND((COLUMN()-2)/24,5),АТС!$A$41:$F$784,5)+VLOOKUP($A787+ROUND((COLUMN()-2)/24,5),'Расчет сбытовых надбавок'!$B$2281:'Расчет сбытовых надбавок'!$G$3024,4)</f>
        <v>41.06</v>
      </c>
      <c r="N787" s="103">
        <f>VLOOKUP($A787+ROUND((COLUMN()-2)/24,5),АТС!$A$41:$F$784,5)+VLOOKUP($A787+ROUND((COLUMN()-2)/24,5),'Расчет сбытовых надбавок'!$B$2281:'Расчет сбытовых надбавок'!$G$3024,4)</f>
        <v>12.700000000000001</v>
      </c>
      <c r="O787" s="103">
        <f>VLOOKUP($A787+ROUND((COLUMN()-2)/24,5),АТС!$A$41:$F$784,5)+VLOOKUP($A787+ROUND((COLUMN()-2)/24,5),'Расчет сбытовых надбавок'!$B$2281:'Расчет сбытовых надбавок'!$G$3024,4)</f>
        <v>18.739999999999998</v>
      </c>
      <c r="P787" s="103">
        <f>VLOOKUP($A787+ROUND((COLUMN()-2)/24,5),АТС!$A$41:$F$784,5)+VLOOKUP($A787+ROUND((COLUMN()-2)/24,5),'Расчет сбытовых надбавок'!$B$2281:'Расчет сбытовых надбавок'!$G$3024,4)</f>
        <v>39.6</v>
      </c>
      <c r="Q787" s="103">
        <f>VLOOKUP($A787+ROUND((COLUMN()-2)/24,5),АТС!$A$41:$F$784,5)+VLOOKUP($A787+ROUND((COLUMN()-2)/24,5),'Расчет сбытовых надбавок'!$B$2281:'Расчет сбытовых надбавок'!$G$3024,4)</f>
        <v>3.65</v>
      </c>
      <c r="R787" s="103">
        <f>VLOOKUP($A787+ROUND((COLUMN()-2)/24,5),АТС!$A$41:$F$784,5)+VLOOKUP($A787+ROUND((COLUMN()-2)/24,5),'Расчет сбытовых надбавок'!$B$2281:'Расчет сбытовых надбавок'!$G$3024,4)</f>
        <v>0.32999999999999996</v>
      </c>
      <c r="S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T787" s="103">
        <f>VLOOKUP($A787+ROUND((COLUMN()-2)/24,5),АТС!$A$41:$F$784,5)+VLOOKUP($A787+ROUND((COLUMN()-2)/24,5),'Расчет сбытовых надбавок'!$B$2281:'Расчет сбытовых надбавок'!$G$3024,4)</f>
        <v>47.96</v>
      </c>
      <c r="U787" s="103">
        <f>VLOOKUP($A787+ROUND((COLUMN()-2)/24,5),АТС!$A$41:$F$784,5)+VLOOKUP($A787+ROUND((COLUMN()-2)/24,5),'Расчет сбытовых надбавок'!$B$2281:'Расчет сбытовых надбавок'!$G$3024,4)</f>
        <v>71.599999999999994</v>
      </c>
      <c r="V787" s="103">
        <f>VLOOKUP($A787+ROUND((COLUMN()-2)/24,5),АТС!$A$41:$F$784,5)+VLOOKUP($A787+ROUND((COLUMN()-2)/24,5),'Расчет сбытовых надбавок'!$B$2281:'Расчет сбытовых надбавок'!$G$3024,4)</f>
        <v>34.1</v>
      </c>
      <c r="W787" s="103">
        <f>VLOOKUP($A787+ROUND((COLUMN()-2)/24,5),АТС!$A$41:$F$784,5)+VLOOKUP($A787+ROUND((COLUMN()-2)/24,5),'Расчет сбытовых надбавок'!$B$2281:'Расчет сбытовых надбавок'!$G$3024,4)</f>
        <v>84.87</v>
      </c>
      <c r="X787" s="103">
        <f>VLOOKUP($A787+ROUND((COLUMN()-2)/24,5),АТС!$A$41:$F$784,5)+VLOOKUP($A787+ROUND((COLUMN()-2)/24,5),'Расчет сбытовых надбавок'!$B$2281:'Расчет сбытовых надбавок'!$G$3024,4)</f>
        <v>57.49</v>
      </c>
      <c r="Y787" s="103">
        <f>VLOOKUP($A787+ROUND((COLUMN()-2)/24,5),АТС!$A$41:$F$784,5)+VLOOKUP($A787+ROUND((COLUMN()-2)/24,5),'Расчет сбытовых надбавок'!$B$2281:'Расчет сбытовых надбавок'!$G$3024,4)</f>
        <v>0</v>
      </c>
    </row>
    <row r="788" spans="1:27" x14ac:dyDescent="0.2">
      <c r="A788" s="83">
        <f t="shared" ref="A788:A816" si="21">A787+1</f>
        <v>42341</v>
      </c>
      <c r="B788" s="103">
        <f>VLOOKUP($A788+ROUND((COLUMN()-2)/24,5),АТС!$A$41:$F$784,5)+VLOOKUP($A788+ROUND((COLUMN()-2)/24,5),'Расчет сбытовых надбавок'!$B$2281:'Расчет сбытовых надбавок'!$G$3024,4)</f>
        <v>657.27</v>
      </c>
      <c r="C788" s="103">
        <f>VLOOKUP($A788+ROUND((COLUMN()-2)/24,5),АТС!$A$41:$F$784,5)+VLOOKUP($A788+ROUND((COLUMN()-2)/24,5),'Расчет сбытовых надбавок'!$B$2281:'Расчет сбытовых надбавок'!$G$3024,4)</f>
        <v>133.25</v>
      </c>
      <c r="D788" s="103">
        <f>VLOOKUP($A788+ROUND((COLUMN()-2)/24,5),АТС!$A$41:$F$784,5)+VLOOKUP($A788+ROUND((COLUMN()-2)/24,5),'Расчет сбытовых надбавок'!$B$2281:'Расчет сбытовых надбавок'!$G$3024,4)</f>
        <v>368.73</v>
      </c>
      <c r="E788" s="103">
        <f>VLOOKUP($A788+ROUND((COLUMN()-2)/24,5),АТС!$A$41:$F$784,5)+VLOOKUP($A788+ROUND((COLUMN()-2)/24,5),'Расчет сбытовых надбавок'!$B$2281:'Расчет сбытовых надбавок'!$G$3024,4)</f>
        <v>63.74</v>
      </c>
      <c r="F788" s="103">
        <f>VLOOKUP($A788+ROUND((COLUMN()-2)/24,5),АТС!$A$41:$F$784,5)+VLOOKUP($A788+ROUND((COLUMN()-2)/24,5),'Расчет сбытовых надбавок'!$B$2281:'Расчет сбытовых надбавок'!$G$3024,4)</f>
        <v>30.82</v>
      </c>
      <c r="G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03">
        <f>VLOOKUP($A788+ROUND((COLUMN()-2)/24,5),АТС!$A$41:$F$784,5)+VLOOKUP($A788+ROUND((COLUMN()-2)/24,5),'Расчет сбытовых надбавок'!$B$2281:'Расчет сбытовых надбавок'!$G$3024,4)</f>
        <v>6.4700000000000006</v>
      </c>
      <c r="M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N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O788" s="103">
        <f>VLOOKUP($A788+ROUND((COLUMN()-2)/24,5),АТС!$A$41:$F$784,5)+VLOOKUP($A788+ROUND((COLUMN()-2)/24,5),'Расчет сбытовых надбавок'!$B$2281:'Расчет сбытовых надбавок'!$G$3024,4)</f>
        <v>27.04</v>
      </c>
      <c r="P788" s="103">
        <f>VLOOKUP($A788+ROUND((COLUMN()-2)/24,5),АТС!$A$41:$F$784,5)+VLOOKUP($A788+ROUND((COLUMN()-2)/24,5),'Расчет сбытовых надбавок'!$B$2281:'Расчет сбытовых надбавок'!$G$3024,4)</f>
        <v>51.7</v>
      </c>
      <c r="Q788" s="103">
        <f>VLOOKUP($A788+ROUND((COLUMN()-2)/24,5),АТС!$A$41:$F$784,5)+VLOOKUP($A788+ROUND((COLUMN()-2)/24,5),'Расчет сбытовых надбавок'!$B$2281:'Расчет сбытовых надбавок'!$G$3024,4)</f>
        <v>29.89</v>
      </c>
      <c r="R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S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03">
        <f>VLOOKUP($A788+ROUND((COLUMN()-2)/24,5),АТС!$A$41:$F$784,5)+VLOOKUP($A788+ROUND((COLUMN()-2)/24,5),'Расчет сбытовых надбавок'!$B$2281:'Расчет сбытовых надбавок'!$G$3024,4)</f>
        <v>131.39000000000001</v>
      </c>
      <c r="X788" s="103">
        <f>VLOOKUP($A788+ROUND((COLUMN()-2)/24,5),АТС!$A$41:$F$784,5)+VLOOKUP($A788+ROUND((COLUMN()-2)/24,5),'Расчет сбытовых надбавок'!$B$2281:'Расчет сбытовых надбавок'!$G$3024,4)</f>
        <v>363.76</v>
      </c>
      <c r="Y788" s="103">
        <f>VLOOKUP($A788+ROUND((COLUMN()-2)/24,5),АТС!$A$41:$F$784,5)+VLOOKUP($A788+ROUND((COLUMN()-2)/24,5),'Расчет сбытовых надбавок'!$B$2281:'Расчет сбытовых надбавок'!$G$3024,4)</f>
        <v>344.23</v>
      </c>
    </row>
    <row r="789" spans="1:27" x14ac:dyDescent="0.2">
      <c r="A789" s="83">
        <f t="shared" si="21"/>
        <v>42342</v>
      </c>
      <c r="B789" s="103">
        <f>VLOOKUP($A789+ROUND((COLUMN()-2)/24,5),АТС!$A$41:$F$784,5)+VLOOKUP($A789+ROUND((COLUMN()-2)/24,5),'Расчет сбытовых надбавок'!$B$2281:'Расчет сбытовых надбавок'!$G$3024,4)</f>
        <v>134.1</v>
      </c>
      <c r="C789" s="103">
        <f>VLOOKUP($A789+ROUND((COLUMN()-2)/24,5),АТС!$A$41:$F$784,5)+VLOOKUP($A789+ROUND((COLUMN()-2)/24,5),'Расчет сбытовых надбавок'!$B$2281:'Расчет сбытовых надбавок'!$G$3024,4)</f>
        <v>307.45</v>
      </c>
      <c r="D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E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F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G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3">
        <f>VLOOKUP($A789+ROUND((COLUMN()-2)/24,5),АТС!$A$41:$F$784,5)+VLOOKUP($A789+ROUND((COLUMN()-2)/24,5),'Расчет сбытовых надбавок'!$B$2281:'Расчет сбытовых надбавок'!$G$3024,4)</f>
        <v>64.69</v>
      </c>
      <c r="K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M789" s="103">
        <f>VLOOKUP($A789+ROUND((COLUMN()-2)/24,5),АТС!$A$41:$F$784,5)+VLOOKUP($A789+ROUND((COLUMN()-2)/24,5),'Расчет сбытовых надбавок'!$B$2281:'Расчет сбытовых надбавок'!$G$3024,4)</f>
        <v>90.86</v>
      </c>
      <c r="N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O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P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03">
        <f>VLOOKUP($A789+ROUND((COLUMN()-2)/24,5),АТС!$A$41:$F$784,5)+VLOOKUP($A789+ROUND((COLUMN()-2)/24,5),'Расчет сбытовых надбавок'!$B$2281:'Расчет сбытовых надбавок'!$G$3024,4)</f>
        <v>10.219999999999999</v>
      </c>
      <c r="R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S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U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03">
        <f>VLOOKUP($A789+ROUND((COLUMN()-2)/24,5),АТС!$A$41:$F$784,5)+VLOOKUP($A789+ROUND((COLUMN()-2)/24,5),'Расчет сбытовых надбавок'!$B$2281:'Расчет сбытовых надбавок'!$G$3024,4)</f>
        <v>40.119999999999997</v>
      </c>
      <c r="X789" s="103">
        <f>VLOOKUP($A789+ROUND((COLUMN()-2)/24,5),АТС!$A$41:$F$784,5)+VLOOKUP($A789+ROUND((COLUMN()-2)/24,5),'Расчет сбытовых надбавок'!$B$2281:'Расчет сбытовых надбавок'!$G$3024,4)</f>
        <v>275.64</v>
      </c>
      <c r="Y789" s="103">
        <f>VLOOKUP($A789+ROUND((COLUMN()-2)/24,5),АТС!$A$41:$F$784,5)+VLOOKUP($A789+ROUND((COLUMN()-2)/24,5),'Расчет сбытовых надбавок'!$B$2281:'Расчет сбытовых надбавок'!$G$3024,4)</f>
        <v>324.75</v>
      </c>
    </row>
    <row r="790" spans="1:27" x14ac:dyDescent="0.2">
      <c r="A790" s="83">
        <f t="shared" si="21"/>
        <v>42343</v>
      </c>
      <c r="B790" s="103">
        <f>VLOOKUP($A790+ROUND((COLUMN()-2)/24,5),АТС!$A$41:$F$784,5)+VLOOKUP($A790+ROUND((COLUMN()-2)/24,5),'Расчет сбытовых надбавок'!$B$2281:'Расчет сбытовых надбавок'!$G$3024,4)</f>
        <v>2.0699999999999998</v>
      </c>
      <c r="C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D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E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F790" s="103">
        <f>VLOOKUP($A790+ROUND((COLUMN()-2)/24,5),АТС!$A$41:$F$784,5)+VLOOKUP($A790+ROUND((COLUMN()-2)/24,5),'Расчет сбытовых надбавок'!$B$2281:'Расчет сбытовых надбавок'!$G$3024,4)</f>
        <v>21.9</v>
      </c>
      <c r="G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3">
        <f>VLOOKUP($A790+ROUND((COLUMN()-2)/24,5),АТС!$A$41:$F$784,5)+VLOOKUP($A790+ROUND((COLUMN()-2)/24,5),'Расчет сбытовых надбавок'!$B$2281:'Расчет сбытовых надбавок'!$G$3024,4)</f>
        <v>1.07</v>
      </c>
      <c r="K790" s="103">
        <f>VLOOKUP($A790+ROUND((COLUMN()-2)/24,5),АТС!$A$41:$F$784,5)+VLOOKUP($A790+ROUND((COLUMN()-2)/24,5),'Расчет сбытовых надбавок'!$B$2281:'Расчет сбытовых надбавок'!$G$3024,4)</f>
        <v>103.22</v>
      </c>
      <c r="L790" s="103">
        <f>VLOOKUP($A790+ROUND((COLUMN()-2)/24,5),АТС!$A$41:$F$784,5)+VLOOKUP($A790+ROUND((COLUMN()-2)/24,5),'Расчет сбытовых надбавок'!$B$2281:'Расчет сбытовых надбавок'!$G$3024,4)</f>
        <v>609.07000000000005</v>
      </c>
      <c r="M790" s="103">
        <f>VLOOKUP($A790+ROUND((COLUMN()-2)/24,5),АТС!$A$41:$F$784,5)+VLOOKUP($A790+ROUND((COLUMN()-2)/24,5),'Расчет сбытовых надбавок'!$B$2281:'Расчет сбытовых надбавок'!$G$3024,4)</f>
        <v>653.02</v>
      </c>
      <c r="N790" s="103">
        <f>VLOOKUP($A790+ROUND((COLUMN()-2)/24,5),АТС!$A$41:$F$784,5)+VLOOKUP($A790+ROUND((COLUMN()-2)/24,5),'Расчет сбытовых надбавок'!$B$2281:'Расчет сбытовых надбавок'!$G$3024,4)</f>
        <v>1048.1399999999999</v>
      </c>
      <c r="O790" s="103">
        <f>VLOOKUP($A790+ROUND((COLUMN()-2)/24,5),АТС!$A$41:$F$784,5)+VLOOKUP($A790+ROUND((COLUMN()-2)/24,5),'Расчет сбытовых надбавок'!$B$2281:'Расчет сбытовых надбавок'!$G$3024,4)</f>
        <v>1064.56</v>
      </c>
      <c r="P790" s="103">
        <f>VLOOKUP($A790+ROUND((COLUMN()-2)/24,5),АТС!$A$41:$F$784,5)+VLOOKUP($A790+ROUND((COLUMN()-2)/24,5),'Расчет сбытовых надбавок'!$B$2281:'Расчет сбытовых надбавок'!$G$3024,4)</f>
        <v>1034.0999999999999</v>
      </c>
      <c r="Q790" s="103">
        <f>VLOOKUP($A790+ROUND((COLUMN()-2)/24,5),АТС!$A$41:$F$784,5)+VLOOKUP($A790+ROUND((COLUMN()-2)/24,5),'Расчет сбытовых надбавок'!$B$2281:'Расчет сбытовых надбавок'!$G$3024,4)</f>
        <v>417.48</v>
      </c>
      <c r="R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T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03">
        <f>VLOOKUP($A790+ROUND((COLUMN()-2)/24,5),АТС!$A$41:$F$784,5)+VLOOKUP($A790+ROUND((COLUMN()-2)/24,5),'Расчет сбытовых надбавок'!$B$2281:'Расчет сбытовых надбавок'!$G$3024,4)</f>
        <v>69.23</v>
      </c>
      <c r="W790" s="103">
        <f>VLOOKUP($A790+ROUND((COLUMN()-2)/24,5),АТС!$A$41:$F$784,5)+VLOOKUP($A790+ROUND((COLUMN()-2)/24,5),'Расчет сбытовых надбавок'!$B$2281:'Расчет сбытовых надбавок'!$G$3024,4)</f>
        <v>132.61000000000001</v>
      </c>
      <c r="X790" s="103">
        <f>VLOOKUP($A790+ROUND((COLUMN()-2)/24,5),АТС!$A$41:$F$784,5)+VLOOKUP($A790+ROUND((COLUMN()-2)/24,5),'Расчет сбытовых надбавок'!$B$2281:'Расчет сбытовых надбавок'!$G$3024,4)</f>
        <v>104</v>
      </c>
      <c r="Y790" s="103">
        <f>VLOOKUP($A790+ROUND((COLUMN()-2)/24,5),АТС!$A$41:$F$784,5)+VLOOKUP($A790+ROUND((COLUMN()-2)/24,5),'Расчет сбытовых надбавок'!$B$2281:'Расчет сбытовых надбавок'!$G$3024,4)</f>
        <v>1078.4299999999998</v>
      </c>
    </row>
    <row r="791" spans="1:27" x14ac:dyDescent="0.2">
      <c r="A791" s="83">
        <f t="shared" si="21"/>
        <v>42344</v>
      </c>
      <c r="B791" s="103">
        <f>VLOOKUP($A791+ROUND((COLUMN()-2)/24,5),АТС!$A$41:$F$784,5)+VLOOKUP($A791+ROUND((COLUMN()-2)/24,5),'Расчет сбытовых надбавок'!$B$2281:'Расчет сбытовых надбавок'!$G$3024,4)</f>
        <v>36.01</v>
      </c>
      <c r="C791" s="103">
        <f>VLOOKUP($A791+ROUND((COLUMN()-2)/24,5),АТС!$A$41:$F$784,5)+VLOOKUP($A791+ROUND((COLUMN()-2)/24,5),'Расчет сбытовых надбавок'!$B$2281:'Расчет сбытовых надбавок'!$G$3024,4)</f>
        <v>34.049999999999997</v>
      </c>
      <c r="D791" s="103">
        <f>VLOOKUP($A791+ROUND((COLUMN()-2)/24,5),АТС!$A$41:$F$784,5)+VLOOKUP($A791+ROUND((COLUMN()-2)/24,5),'Расчет сбытовых надбавок'!$B$2281:'Расчет сбытовых надбавок'!$G$3024,4)</f>
        <v>103.07000000000001</v>
      </c>
      <c r="E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F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G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3">
        <f>VLOOKUP($A791+ROUND((COLUMN()-2)/24,5),АТС!$A$41:$F$784,5)+VLOOKUP($A791+ROUND((COLUMN()-2)/24,5),'Расчет сбытовых надбавок'!$B$2281:'Расчет сбытовых надбавок'!$G$3024,4)</f>
        <v>161.87</v>
      </c>
      <c r="I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L791" s="103">
        <f>VLOOKUP($A791+ROUND((COLUMN()-2)/24,5),АТС!$A$41:$F$784,5)+VLOOKUP($A791+ROUND((COLUMN()-2)/24,5),'Расчет сбытовых надбавок'!$B$2281:'Расчет сбытовых надбавок'!$G$3024,4)</f>
        <v>294.19</v>
      </c>
      <c r="M791" s="103">
        <f>VLOOKUP($A791+ROUND((COLUMN()-2)/24,5),АТС!$A$41:$F$784,5)+VLOOKUP($A791+ROUND((COLUMN()-2)/24,5),'Расчет сбытовых надбавок'!$B$2281:'Расчет сбытовых надбавок'!$G$3024,4)</f>
        <v>321.74</v>
      </c>
      <c r="N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O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P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Q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R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S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T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U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03">
        <f>VLOOKUP($A791+ROUND((COLUMN()-2)/24,5),АТС!$A$41:$F$784,5)+VLOOKUP($A791+ROUND((COLUMN()-2)/24,5),'Расчет сбытовых надбавок'!$B$2281:'Расчет сбытовых надбавок'!$G$3024,4)</f>
        <v>14.780000000000001</v>
      </c>
      <c r="W791" s="103">
        <f>VLOOKUP($A791+ROUND((COLUMN()-2)/24,5),АТС!$A$41:$F$784,5)+VLOOKUP($A791+ROUND((COLUMN()-2)/24,5),'Расчет сбытовых надбавок'!$B$2281:'Расчет сбытовых надбавок'!$G$3024,4)</f>
        <v>20.22</v>
      </c>
      <c r="X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Y791" s="103">
        <f>VLOOKUP($A791+ROUND((COLUMN()-2)/24,5),АТС!$A$41:$F$784,5)+VLOOKUP($A791+ROUND((COLUMN()-2)/24,5),'Расчет сбытовых надбавок'!$B$2281:'Расчет сбытовых надбавок'!$G$3024,4)</f>
        <v>360.20000000000005</v>
      </c>
    </row>
    <row r="792" spans="1:27" x14ac:dyDescent="0.2">
      <c r="A792" s="83">
        <f t="shared" si="21"/>
        <v>42345</v>
      </c>
      <c r="B792" s="103">
        <f>VLOOKUP($A792+ROUND((COLUMN()-2)/24,5),АТС!$A$41:$F$784,5)+VLOOKUP($A792+ROUND((COLUMN()-2)/24,5),'Расчет сбытовых надбавок'!$B$2281:'Расчет сбытовых надбавок'!$G$3024,4)</f>
        <v>1333.07</v>
      </c>
      <c r="C792" s="103">
        <f>VLOOKUP($A792+ROUND((COLUMN()-2)/24,5),АТС!$A$41:$F$784,5)+VLOOKUP($A792+ROUND((COLUMN()-2)/24,5),'Расчет сбытовых надбавок'!$B$2281:'Расчет сбытовых надбавок'!$G$3024,4)</f>
        <v>1195.29</v>
      </c>
      <c r="D792" s="103">
        <f>VLOOKUP($A792+ROUND((COLUMN()-2)/24,5),АТС!$A$41:$F$784,5)+VLOOKUP($A792+ROUND((COLUMN()-2)/24,5),'Расчет сбытовых надбавок'!$B$2281:'Расчет сбытовых надбавок'!$G$3024,4)</f>
        <v>97.12</v>
      </c>
      <c r="E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F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VLOOKUP($A792+ROUND((COLUMN()-2)/24,5),АТС!$A$41:$F$784,5)+VLOOKUP($A792+ROUND((COLUMN()-2)/24,5),'Расчет сбытовых надбавок'!$B$2281:'Расчет сбытовых надбавок'!$G$3024,4)</f>
        <v>80.539999999999992</v>
      </c>
      <c r="K792" s="103">
        <f>VLOOKUP($A792+ROUND((COLUMN()-2)/24,5),АТС!$A$41:$F$784,5)+VLOOKUP($A792+ROUND((COLUMN()-2)/24,5),'Расчет сбытовых надбавок'!$B$2281:'Расчет сбытовых надбавок'!$G$3024,4)</f>
        <v>43.51</v>
      </c>
      <c r="L792" s="103">
        <f>VLOOKUP($A792+ROUND((COLUMN()-2)/24,5),АТС!$A$41:$F$784,5)+VLOOKUP($A792+ROUND((COLUMN()-2)/24,5),'Расчет сбытовых надбавок'!$B$2281:'Расчет сбытовых надбавок'!$G$3024,4)</f>
        <v>64.789999999999992</v>
      </c>
      <c r="M792" s="103">
        <f>VLOOKUP($A792+ROUND((COLUMN()-2)/24,5),АТС!$A$41:$F$784,5)+VLOOKUP($A792+ROUND((COLUMN()-2)/24,5),'Расчет сбытовых надбавок'!$B$2281:'Расчет сбытовых надбавок'!$G$3024,4)</f>
        <v>89.67</v>
      </c>
      <c r="N792" s="103">
        <f>VLOOKUP($A792+ROUND((COLUMN()-2)/24,5),АТС!$A$41:$F$784,5)+VLOOKUP($A792+ROUND((COLUMN()-2)/24,5),'Расчет сбытовых надбавок'!$B$2281:'Расчет сбытовых надбавок'!$G$3024,4)</f>
        <v>27.93</v>
      </c>
      <c r="O792" s="103">
        <f>VLOOKUP($A792+ROUND((COLUMN()-2)/24,5),АТС!$A$41:$F$784,5)+VLOOKUP($A792+ROUND((COLUMN()-2)/24,5),'Расчет сбытовых надбавок'!$B$2281:'Расчет сбытовых надбавок'!$G$3024,4)</f>
        <v>38.54</v>
      </c>
      <c r="P792" s="103">
        <f>VLOOKUP($A792+ROUND((COLUMN()-2)/24,5),АТС!$A$41:$F$784,5)+VLOOKUP($A792+ROUND((COLUMN()-2)/24,5),'Расчет сбытовых надбавок'!$B$2281:'Расчет сбытовых надбавок'!$G$3024,4)</f>
        <v>0.94000000000000006</v>
      </c>
      <c r="Q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R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S792" s="103">
        <f>VLOOKUP($A792+ROUND((COLUMN()-2)/24,5),АТС!$A$41:$F$784,5)+VLOOKUP($A792+ROUND((COLUMN()-2)/24,5),'Расчет сбытовых надбавок'!$B$2281:'Расчет сбытовых надбавок'!$G$3024,4)</f>
        <v>32.39</v>
      </c>
      <c r="T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U792" s="103">
        <f>VLOOKUP($A792+ROUND((COLUMN()-2)/24,5),АТС!$A$41:$F$784,5)+VLOOKUP($A792+ROUND((COLUMN()-2)/24,5),'Расчет сбытовых надбавок'!$B$2281:'Расчет сбытовых надбавок'!$G$3024,4)</f>
        <v>123.99000000000001</v>
      </c>
      <c r="V792" s="103">
        <f>VLOOKUP($A792+ROUND((COLUMN()-2)/24,5),АТС!$A$41:$F$784,5)+VLOOKUP($A792+ROUND((COLUMN()-2)/24,5),'Расчет сбытовых надбавок'!$B$2281:'Расчет сбытовых надбавок'!$G$3024,4)</f>
        <v>160.74</v>
      </c>
      <c r="W792" s="103">
        <f>VLOOKUP($A792+ROUND((COLUMN()-2)/24,5),АТС!$A$41:$F$784,5)+VLOOKUP($A792+ROUND((COLUMN()-2)/24,5),'Расчет сбытовых надбавок'!$B$2281:'Расчет сбытовых надбавок'!$G$3024,4)</f>
        <v>149.6</v>
      </c>
      <c r="X792" s="103">
        <f>VLOOKUP($A792+ROUND((COLUMN()-2)/24,5),АТС!$A$41:$F$784,5)+VLOOKUP($A792+ROUND((COLUMN()-2)/24,5),'Расчет сбытовых надбавок'!$B$2281:'Расчет сбытовых надбавок'!$G$3024,4)</f>
        <v>853.98</v>
      </c>
      <c r="Y792" s="103">
        <f>VLOOKUP($A792+ROUND((COLUMN()-2)/24,5),АТС!$A$41:$F$784,5)+VLOOKUP($A792+ROUND((COLUMN()-2)/24,5),'Расчет сбытовых надбавок'!$B$2281:'Расчет сбытовых надбавок'!$G$3024,4)</f>
        <v>79.84</v>
      </c>
    </row>
    <row r="793" spans="1:27" x14ac:dyDescent="0.2">
      <c r="A793" s="83">
        <f t="shared" si="21"/>
        <v>42346</v>
      </c>
      <c r="B793" s="103">
        <f>VLOOKUP($A793+ROUND((COLUMN()-2)/24,5),АТС!$A$41:$F$784,5)+VLOOKUP($A793+ROUND((COLUMN()-2)/24,5),'Расчет сбытовых надбавок'!$B$2281:'Расчет сбытовых надбавок'!$G$3024,4)</f>
        <v>133.51</v>
      </c>
      <c r="C793" s="103">
        <f>VLOOKUP($A793+ROUND((COLUMN()-2)/24,5),АТС!$A$41:$F$784,5)+VLOOKUP($A793+ROUND((COLUMN()-2)/24,5),'Расчет сбытовых надбавок'!$B$2281:'Расчет сбытовых надбавок'!$G$3024,4)</f>
        <v>46.98</v>
      </c>
      <c r="D793" s="103">
        <f>VLOOKUP($A793+ROUND((COLUMN()-2)/24,5),АТС!$A$41:$F$784,5)+VLOOKUP($A793+ROUND((COLUMN()-2)/24,5),'Расчет сбытовых надбавок'!$B$2281:'Расчет сбытовых надбавок'!$G$3024,4)</f>
        <v>63.63</v>
      </c>
      <c r="E793" s="103">
        <f>VLOOKUP($A793+ROUND((COLUMN()-2)/24,5),АТС!$A$41:$F$784,5)+VLOOKUP($A793+ROUND((COLUMN()-2)/24,5),'Расчет сбытовых надбавок'!$B$2281:'Расчет сбытовых надбавок'!$G$3024,4)</f>
        <v>28.65</v>
      </c>
      <c r="F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G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M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N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O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P793" s="103">
        <f>VLOOKUP($A793+ROUND((COLUMN()-2)/24,5),АТС!$A$41:$F$784,5)+VLOOKUP($A793+ROUND((COLUMN()-2)/24,5),'Расчет сбытовых надбавок'!$B$2281:'Расчет сбытовых надбавок'!$G$3024,4)</f>
        <v>28.07</v>
      </c>
      <c r="Q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R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S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03">
        <f>VLOOKUP($A793+ROUND((COLUMN()-2)/24,5),АТС!$A$41:$F$784,5)+VLOOKUP($A793+ROUND((COLUMN()-2)/24,5),'Расчет сбытовых надбавок'!$B$2281:'Расчет сбытовых надбавок'!$G$3024,4)</f>
        <v>28.92</v>
      </c>
      <c r="U793" s="103">
        <f>VLOOKUP($A793+ROUND((COLUMN()-2)/24,5),АТС!$A$41:$F$784,5)+VLOOKUP($A793+ROUND((COLUMN()-2)/24,5),'Расчет сбытовых надбавок'!$B$2281:'Расчет сбытовых надбавок'!$G$3024,4)</f>
        <v>52.510000000000005</v>
      </c>
      <c r="V793" s="103">
        <f>VLOOKUP($A793+ROUND((COLUMN()-2)/24,5),АТС!$A$41:$F$784,5)+VLOOKUP($A793+ROUND((COLUMN()-2)/24,5),'Расчет сбытовых надбавок'!$B$2281:'Расчет сбытовых надбавок'!$G$3024,4)</f>
        <v>657.34</v>
      </c>
      <c r="W793" s="103">
        <f>VLOOKUP($A793+ROUND((COLUMN()-2)/24,5),АТС!$A$41:$F$784,5)+VLOOKUP($A793+ROUND((COLUMN()-2)/24,5),'Расчет сбытовых надбавок'!$B$2281:'Расчет сбытовых надбавок'!$G$3024,4)</f>
        <v>549.92000000000007</v>
      </c>
      <c r="X793" s="103">
        <f>VLOOKUP($A793+ROUND((COLUMN()-2)/24,5),АТС!$A$41:$F$784,5)+VLOOKUP($A793+ROUND((COLUMN()-2)/24,5),'Расчет сбытовых надбавок'!$B$2281:'Расчет сбытовых надбавок'!$G$3024,4)</f>
        <v>818.53</v>
      </c>
      <c r="Y793" s="103">
        <f>VLOOKUP($A793+ROUND((COLUMN()-2)/24,5),АТС!$A$41:$F$784,5)+VLOOKUP($A793+ROUND((COLUMN()-2)/24,5),'Расчет сбытовых надбавок'!$B$2281:'Расчет сбытовых надбавок'!$G$3024,4)</f>
        <v>254.32999999999998</v>
      </c>
    </row>
    <row r="794" spans="1:27" x14ac:dyDescent="0.2">
      <c r="A794" s="83">
        <f t="shared" si="21"/>
        <v>42347</v>
      </c>
      <c r="B794" s="103">
        <f>VLOOKUP($A794+ROUND((COLUMN()-2)/24,5),АТС!$A$41:$F$784,5)+VLOOKUP($A794+ROUND((COLUMN()-2)/24,5),'Расчет сбытовых надбавок'!$B$2281:'Расчет сбытовых надбавок'!$G$3024,4)</f>
        <v>292.69</v>
      </c>
      <c r="C794" s="103">
        <f>VLOOKUP($A794+ROUND((COLUMN()-2)/24,5),АТС!$A$41:$F$784,5)+VLOOKUP($A794+ROUND((COLUMN()-2)/24,5),'Расчет сбытовых надбавок'!$B$2281:'Расчет сбытовых надбавок'!$G$3024,4)</f>
        <v>44.72</v>
      </c>
      <c r="D794" s="103">
        <f>VLOOKUP($A794+ROUND((COLUMN()-2)/24,5),АТС!$A$41:$F$784,5)+VLOOKUP($A794+ROUND((COLUMN()-2)/24,5),'Расчет сбытовых надбавок'!$B$2281:'Расчет сбытовых надбавок'!$G$3024,4)</f>
        <v>101.89999999999999</v>
      </c>
      <c r="E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F794" s="103">
        <f>VLOOKUP($A794+ROUND((COLUMN()-2)/24,5),АТС!$A$41:$F$784,5)+VLOOKUP($A794+ROUND((COLUMN()-2)/24,5),'Расчет сбытовых надбавок'!$B$2281:'Расчет сбытовых надбавок'!$G$3024,4)</f>
        <v>343.5</v>
      </c>
      <c r="G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VLOOKUP($A794+ROUND((COLUMN()-2)/24,5),АТС!$A$41:$F$784,5)+VLOOKUP($A794+ROUND((COLUMN()-2)/24,5),'Расчет сбытовых надбавок'!$B$2281:'Расчет сбытовых надбавок'!$G$3024,4)</f>
        <v>46.72</v>
      </c>
      <c r="K794" s="103">
        <f>VLOOKUP($A794+ROUND((COLUMN()-2)/24,5),АТС!$A$41:$F$784,5)+VLOOKUP($A794+ROUND((COLUMN()-2)/24,5),'Расчет сбытовых надбавок'!$B$2281:'Расчет сбытовых надбавок'!$G$3024,4)</f>
        <v>194.11</v>
      </c>
      <c r="L794" s="103">
        <f>VLOOKUP($A794+ROUND((COLUMN()-2)/24,5),АТС!$A$41:$F$784,5)+VLOOKUP($A794+ROUND((COLUMN()-2)/24,5),'Расчет сбытовых надбавок'!$B$2281:'Расчет сбытовых надбавок'!$G$3024,4)</f>
        <v>392.13</v>
      </c>
      <c r="M794" s="103">
        <f>VLOOKUP($A794+ROUND((COLUMN()-2)/24,5),АТС!$A$41:$F$784,5)+VLOOKUP($A794+ROUND((COLUMN()-2)/24,5),'Расчет сбытовых надбавок'!$B$2281:'Расчет сбытовых надбавок'!$G$3024,4)</f>
        <v>424.15000000000003</v>
      </c>
      <c r="N794" s="103">
        <f>VLOOKUP($A794+ROUND((COLUMN()-2)/24,5),АТС!$A$41:$F$784,5)+VLOOKUP($A794+ROUND((COLUMN()-2)/24,5),'Расчет сбытовых надбавок'!$B$2281:'Расчет сбытовых надбавок'!$G$3024,4)</f>
        <v>262.39</v>
      </c>
      <c r="O794" s="103">
        <f>VLOOKUP($A794+ROUND((COLUMN()-2)/24,5),АТС!$A$41:$F$784,5)+VLOOKUP($A794+ROUND((COLUMN()-2)/24,5),'Расчет сбытовых надбавок'!$B$2281:'Расчет сбытовых надбавок'!$G$3024,4)</f>
        <v>236.8</v>
      </c>
      <c r="P794" s="103">
        <f>VLOOKUP($A794+ROUND((COLUMN()-2)/24,5),АТС!$A$41:$F$784,5)+VLOOKUP($A794+ROUND((COLUMN()-2)/24,5),'Расчет сбытовых надбавок'!$B$2281:'Расчет сбытовых надбавок'!$G$3024,4)</f>
        <v>633.40000000000009</v>
      </c>
      <c r="Q794" s="103">
        <f>VLOOKUP($A794+ROUND((COLUMN()-2)/24,5),АТС!$A$41:$F$784,5)+VLOOKUP($A794+ROUND((COLUMN()-2)/24,5),'Расчет сбытовых надбавок'!$B$2281:'Расчет сбытовых надбавок'!$G$3024,4)</f>
        <v>567.97</v>
      </c>
      <c r="R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S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T794" s="103">
        <f>VLOOKUP($A794+ROUND((COLUMN()-2)/24,5),АТС!$A$41:$F$784,5)+VLOOKUP($A794+ROUND((COLUMN()-2)/24,5),'Расчет сбытовых надбавок'!$B$2281:'Расчет сбытовых надбавок'!$G$3024,4)</f>
        <v>71.929999999999993</v>
      </c>
      <c r="U794" s="103">
        <f>VLOOKUP($A794+ROUND((COLUMN()-2)/24,5),АТС!$A$41:$F$784,5)+VLOOKUP($A794+ROUND((COLUMN()-2)/24,5),'Расчет сбытовых надбавок'!$B$2281:'Расчет сбытовых надбавок'!$G$3024,4)</f>
        <v>92.759999999999991</v>
      </c>
      <c r="V794" s="103">
        <f>VLOOKUP($A794+ROUND((COLUMN()-2)/24,5),АТС!$A$41:$F$784,5)+VLOOKUP($A794+ROUND((COLUMN()-2)/24,5),'Расчет сбытовых надбавок'!$B$2281:'Расчет сбытовых надбавок'!$G$3024,4)</f>
        <v>275.63</v>
      </c>
      <c r="W794" s="103">
        <f>VLOOKUP($A794+ROUND((COLUMN()-2)/24,5),АТС!$A$41:$F$784,5)+VLOOKUP($A794+ROUND((COLUMN()-2)/24,5),'Расчет сбытовых надбавок'!$B$2281:'Расчет сбытовых надбавок'!$G$3024,4)</f>
        <v>650.03</v>
      </c>
      <c r="X794" s="103">
        <f>VLOOKUP($A794+ROUND((COLUMN()-2)/24,5),АТС!$A$41:$F$784,5)+VLOOKUP($A794+ROUND((COLUMN()-2)/24,5),'Расчет сбытовых надбавок'!$B$2281:'Расчет сбытовых надбавок'!$G$3024,4)</f>
        <v>902.23</v>
      </c>
      <c r="Y794" s="103">
        <f>VLOOKUP($A794+ROUND((COLUMN()-2)/24,5),АТС!$A$41:$F$784,5)+VLOOKUP($A794+ROUND((COLUMN()-2)/24,5),'Расчет сбытовых надбавок'!$B$2281:'Расчет сбытовых надбавок'!$G$3024,4)</f>
        <v>58.41</v>
      </c>
    </row>
    <row r="795" spans="1:27" x14ac:dyDescent="0.2">
      <c r="A795" s="83">
        <f t="shared" si="21"/>
        <v>42348</v>
      </c>
      <c r="B795" s="103">
        <f>VLOOKUP($A795+ROUND((COLUMN()-2)/24,5),АТС!$A$41:$F$784,5)+VLOOKUP($A795+ROUND((COLUMN()-2)/24,5),'Расчет сбытовых надбавок'!$B$2281:'Расчет сбытовых надбавок'!$G$3024,4)</f>
        <v>102.92</v>
      </c>
      <c r="C795" s="103">
        <f>VLOOKUP($A795+ROUND((COLUMN()-2)/24,5),АТС!$A$41:$F$784,5)+VLOOKUP($A795+ROUND((COLUMN()-2)/24,5),'Расчет сбытовых надбавок'!$B$2281:'Расчет сбытовых надбавок'!$G$3024,4)</f>
        <v>53.120000000000005</v>
      </c>
      <c r="D795" s="103">
        <f>VLOOKUP($A795+ROUND((COLUMN()-2)/24,5),АТС!$A$41:$F$784,5)+VLOOKUP($A795+ROUND((COLUMN()-2)/24,5),'Расчет сбытовых надбавок'!$B$2281:'Расчет сбытовых надбавок'!$G$3024,4)</f>
        <v>3.15</v>
      </c>
      <c r="E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F795" s="103">
        <f>VLOOKUP($A795+ROUND((COLUMN()-2)/24,5),АТС!$A$41:$F$784,5)+VLOOKUP($A795+ROUND((COLUMN()-2)/24,5),'Расчет сбытовых надбавок'!$B$2281:'Расчет сбытовых надбавок'!$G$3024,4)</f>
        <v>351.28</v>
      </c>
      <c r="G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3">
        <f>VLOOKUP($A795+ROUND((COLUMN()-2)/24,5),АТС!$A$41:$F$784,5)+VLOOKUP($A795+ROUND((COLUMN()-2)/24,5),'Расчет сбытовых надбавок'!$B$2281:'Расчет сбытовых надбавок'!$G$3024,4)</f>
        <v>32.53</v>
      </c>
      <c r="L795" s="103">
        <f>VLOOKUP($A795+ROUND((COLUMN()-2)/24,5),АТС!$A$41:$F$784,5)+VLOOKUP($A795+ROUND((COLUMN()-2)/24,5),'Расчет сбытовых надбавок'!$B$2281:'Расчет сбытовых надбавок'!$G$3024,4)</f>
        <v>62.98</v>
      </c>
      <c r="M795" s="103">
        <f>VLOOKUP($A795+ROUND((COLUMN()-2)/24,5),АТС!$A$41:$F$784,5)+VLOOKUP($A795+ROUND((COLUMN()-2)/24,5),'Расчет сбытовых надбавок'!$B$2281:'Расчет сбытовых надбавок'!$G$3024,4)</f>
        <v>86.5</v>
      </c>
      <c r="N795" s="103">
        <f>VLOOKUP($A795+ROUND((COLUMN()-2)/24,5),АТС!$A$41:$F$784,5)+VLOOKUP($A795+ROUND((COLUMN()-2)/24,5),'Расчет сбытовых надбавок'!$B$2281:'Расчет сбытовых надбавок'!$G$3024,4)</f>
        <v>185</v>
      </c>
      <c r="O795" s="103">
        <f>VLOOKUP($A795+ROUND((COLUMN()-2)/24,5),АТС!$A$41:$F$784,5)+VLOOKUP($A795+ROUND((COLUMN()-2)/24,5),'Расчет сбытовых надбавок'!$B$2281:'Расчет сбытовых надбавок'!$G$3024,4)</f>
        <v>192.99</v>
      </c>
      <c r="P795" s="103">
        <f>VLOOKUP($A795+ROUND((COLUMN()-2)/24,5),АТС!$A$41:$F$784,5)+VLOOKUP($A795+ROUND((COLUMN()-2)/24,5),'Расчет сбытовых надбавок'!$B$2281:'Расчет сбытовых надбавок'!$G$3024,4)</f>
        <v>319.60000000000002</v>
      </c>
      <c r="Q795" s="103">
        <f>VLOOKUP($A795+ROUND((COLUMN()-2)/24,5),АТС!$A$41:$F$784,5)+VLOOKUP($A795+ROUND((COLUMN()-2)/24,5),'Расчет сбытовых надбавок'!$B$2281:'Расчет сбытовых надбавок'!$G$3024,4)</f>
        <v>155.45999999999998</v>
      </c>
      <c r="R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03">
        <f>VLOOKUP($A795+ROUND((COLUMN()-2)/24,5),АТС!$A$41:$F$784,5)+VLOOKUP($A795+ROUND((COLUMN()-2)/24,5),'Расчет сбытовых надбавок'!$B$2281:'Расчет сбытовых надбавок'!$G$3024,4)</f>
        <v>38.980000000000004</v>
      </c>
      <c r="U795" s="103">
        <f>VLOOKUP($A795+ROUND((COLUMN()-2)/24,5),АТС!$A$41:$F$784,5)+VLOOKUP($A795+ROUND((COLUMN()-2)/24,5),'Расчет сбытовых надбавок'!$B$2281:'Расчет сбытовых надбавок'!$G$3024,4)</f>
        <v>86.31</v>
      </c>
      <c r="V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03">
        <f>VLOOKUP($A795+ROUND((COLUMN()-2)/24,5),АТС!$A$41:$F$784,5)+VLOOKUP($A795+ROUND((COLUMN()-2)/24,5),'Расчет сбытовых надбавок'!$B$2281:'Расчет сбытовых надбавок'!$G$3024,4)</f>
        <v>55.03</v>
      </c>
      <c r="X795" s="103">
        <f>VLOOKUP($A795+ROUND((COLUMN()-2)/24,5),АТС!$A$41:$F$784,5)+VLOOKUP($A795+ROUND((COLUMN()-2)/24,5),'Расчет сбытовых надбавок'!$B$2281:'Расчет сбытовых надбавок'!$G$3024,4)</f>
        <v>562.88</v>
      </c>
      <c r="Y795" s="103">
        <f>VLOOKUP($A795+ROUND((COLUMN()-2)/24,5),АТС!$A$41:$F$784,5)+VLOOKUP($A795+ROUND((COLUMN()-2)/24,5),'Расчет сбытовых надбавок'!$B$2281:'Расчет сбытовых надбавок'!$G$3024,4)</f>
        <v>369.28</v>
      </c>
    </row>
    <row r="796" spans="1:27" x14ac:dyDescent="0.2">
      <c r="A796" s="83">
        <f t="shared" si="21"/>
        <v>42349</v>
      </c>
      <c r="B796" s="103">
        <f>VLOOKUP($A796+ROUND((COLUMN()-2)/24,5),АТС!$A$41:$F$784,5)+VLOOKUP($A796+ROUND((COLUMN()-2)/24,5),'Расчет сбытовых надбавок'!$B$2281:'Расчет сбытовых надбавок'!$G$3024,4)</f>
        <v>359.86</v>
      </c>
      <c r="C796" s="103">
        <f>VLOOKUP($A796+ROUND((COLUMN()-2)/24,5),АТС!$A$41:$F$784,5)+VLOOKUP($A796+ROUND((COLUMN()-2)/24,5),'Расчет сбытовых надбавок'!$B$2281:'Расчет сбытовых надбавок'!$G$3024,4)</f>
        <v>73.75</v>
      </c>
      <c r="D796" s="103">
        <f>VLOOKUP($A796+ROUND((COLUMN()-2)/24,5),АТС!$A$41:$F$784,5)+VLOOKUP($A796+ROUND((COLUMN()-2)/24,5),'Расчет сбытовых надбавок'!$B$2281:'Расчет сбытовых надбавок'!$G$3024,4)</f>
        <v>34.1</v>
      </c>
      <c r="E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F796" s="103">
        <f>VLOOKUP($A796+ROUND((COLUMN()-2)/24,5),АТС!$A$41:$F$784,5)+VLOOKUP($A796+ROUND((COLUMN()-2)/24,5),'Расчет сбытовых надбавок'!$B$2281:'Расчет сбытовых надбавок'!$G$3024,4)</f>
        <v>365.99</v>
      </c>
      <c r="G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VLOOKUP($A796+ROUND((COLUMN()-2)/24,5),АТС!$A$41:$F$784,5)+VLOOKUP($A796+ROUND((COLUMN()-2)/24,5),'Расчет сбытовых надбавок'!$B$2281:'Расчет сбытовых надбавок'!$G$3024,4)</f>
        <v>41.39</v>
      </c>
      <c r="K796" s="103">
        <f>VLOOKUP($A796+ROUND((COLUMN()-2)/24,5),АТС!$A$41:$F$784,5)+VLOOKUP($A796+ROUND((COLUMN()-2)/24,5),'Расчет сбытовых надбавок'!$B$2281:'Расчет сбытовых надбавок'!$G$3024,4)</f>
        <v>34.24</v>
      </c>
      <c r="L796" s="103">
        <f>VLOOKUP($A796+ROUND((COLUMN()-2)/24,5),АТС!$A$41:$F$784,5)+VLOOKUP($A796+ROUND((COLUMN()-2)/24,5),'Расчет сбытовых надбавок'!$B$2281:'Расчет сбытовых надбавок'!$G$3024,4)</f>
        <v>11.51</v>
      </c>
      <c r="M796" s="103">
        <f>VLOOKUP($A796+ROUND((COLUMN()-2)/24,5),АТС!$A$41:$F$784,5)+VLOOKUP($A796+ROUND((COLUMN()-2)/24,5),'Расчет сбытовых надбавок'!$B$2281:'Расчет сбытовых надбавок'!$G$3024,4)</f>
        <v>49.9</v>
      </c>
      <c r="N796" s="103">
        <f>VLOOKUP($A796+ROUND((COLUMN()-2)/24,5),АТС!$A$41:$F$784,5)+VLOOKUP($A796+ROUND((COLUMN()-2)/24,5),'Расчет сбытовых надбавок'!$B$2281:'Расчет сбытовых надбавок'!$G$3024,4)</f>
        <v>17.79</v>
      </c>
      <c r="O796" s="103">
        <f>VLOOKUP($A796+ROUND((COLUMN()-2)/24,5),АТС!$A$41:$F$784,5)+VLOOKUP($A796+ROUND((COLUMN()-2)/24,5),'Расчет сбытовых надбавок'!$B$2281:'Расчет сбытовых надбавок'!$G$3024,4)</f>
        <v>91.539999999999992</v>
      </c>
      <c r="P796" s="103">
        <f>VLOOKUP($A796+ROUND((COLUMN()-2)/24,5),АТС!$A$41:$F$784,5)+VLOOKUP($A796+ROUND((COLUMN()-2)/24,5),'Расчет сбытовых надбавок'!$B$2281:'Расчет сбытовых надбавок'!$G$3024,4)</f>
        <v>20.73</v>
      </c>
      <c r="Q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R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S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T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U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V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W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X796" s="103">
        <f>VLOOKUP($A796+ROUND((COLUMN()-2)/24,5),АТС!$A$41:$F$784,5)+VLOOKUP($A796+ROUND((COLUMN()-2)/24,5),'Расчет сбытовых надбавок'!$B$2281:'Расчет сбытовых надбавок'!$G$3024,4)</f>
        <v>872.26</v>
      </c>
      <c r="Y796" s="103">
        <f>VLOOKUP($A796+ROUND((COLUMN()-2)/24,5),АТС!$A$41:$F$784,5)+VLOOKUP($A796+ROUND((COLUMN()-2)/24,5),'Расчет сбытовых надбавок'!$B$2281:'Расчет сбытовых надбавок'!$G$3024,4)</f>
        <v>353.41</v>
      </c>
    </row>
    <row r="797" spans="1:27" x14ac:dyDescent="0.2">
      <c r="A797" s="83">
        <f t="shared" si="21"/>
        <v>42350</v>
      </c>
      <c r="B797" s="103">
        <f>VLOOKUP($A797+ROUND((COLUMN()-2)/24,5),АТС!$A$41:$F$784,5)+VLOOKUP($A797+ROUND((COLUMN()-2)/24,5),'Расчет сбытовых надбавок'!$B$2281:'Расчет сбытовых надбавок'!$G$3024,4)</f>
        <v>240.19</v>
      </c>
      <c r="C797" s="103">
        <f>VLOOKUP($A797+ROUND((COLUMN()-2)/24,5),АТС!$A$41:$F$784,5)+VLOOKUP($A797+ROUND((COLUMN()-2)/24,5),'Расчет сбытовых надбавок'!$B$2281:'Расчет сбытовых надбавок'!$G$3024,4)</f>
        <v>173.39000000000001</v>
      </c>
      <c r="D797" s="103">
        <f>VLOOKUP($A797+ROUND((COLUMN()-2)/24,5),АТС!$A$41:$F$784,5)+VLOOKUP($A797+ROUND((COLUMN()-2)/24,5),'Расчет сбытовых надбавок'!$B$2281:'Расчет сбытовых надбавок'!$G$3024,4)</f>
        <v>296.96000000000004</v>
      </c>
      <c r="E797" s="103">
        <f>VLOOKUP($A797+ROUND((COLUMN()-2)/24,5),АТС!$A$41:$F$784,5)+VLOOKUP($A797+ROUND((COLUMN()-2)/24,5),'Расчет сбытовых надбавок'!$B$2281:'Расчет сбытовых надбавок'!$G$3024,4)</f>
        <v>295.20999999999998</v>
      </c>
      <c r="F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G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03">
        <f>VLOOKUP($A797+ROUND((COLUMN()-2)/24,5),АТС!$A$41:$F$784,5)+VLOOKUP($A797+ROUND((COLUMN()-2)/24,5),'Расчет сбытовых надбавок'!$B$2281:'Расчет сбытовых надбавок'!$G$3024,4)</f>
        <v>100.43</v>
      </c>
      <c r="L797" s="103">
        <f>VLOOKUP($A797+ROUND((COLUMN()-2)/24,5),АТС!$A$41:$F$784,5)+VLOOKUP($A797+ROUND((COLUMN()-2)/24,5),'Расчет сбытовых надбавок'!$B$2281:'Расчет сбытовых надбавок'!$G$3024,4)</f>
        <v>96.889999999999986</v>
      </c>
      <c r="M797" s="103">
        <f>VLOOKUP($A797+ROUND((COLUMN()-2)/24,5),АТС!$A$41:$F$784,5)+VLOOKUP($A797+ROUND((COLUMN()-2)/24,5),'Расчет сбытовых надбавок'!$B$2281:'Расчет сбытовых надбавок'!$G$3024,4)</f>
        <v>114.02000000000001</v>
      </c>
      <c r="N797" s="103">
        <f>VLOOKUP($A797+ROUND((COLUMN()-2)/24,5),АТС!$A$41:$F$784,5)+VLOOKUP($A797+ROUND((COLUMN()-2)/24,5),'Расчет сбытовых надбавок'!$B$2281:'Расчет сбытовых надбавок'!$G$3024,4)</f>
        <v>239.42000000000002</v>
      </c>
      <c r="O797" s="103">
        <f>VLOOKUP($A797+ROUND((COLUMN()-2)/24,5),АТС!$A$41:$F$784,5)+VLOOKUP($A797+ROUND((COLUMN()-2)/24,5),'Расчет сбытовых надбавок'!$B$2281:'Расчет сбытовых надбавок'!$G$3024,4)</f>
        <v>160.19</v>
      </c>
      <c r="P797" s="103">
        <f>VLOOKUP($A797+ROUND((COLUMN()-2)/24,5),АТС!$A$41:$F$784,5)+VLOOKUP($A797+ROUND((COLUMN()-2)/24,5),'Расчет сбытовых надбавок'!$B$2281:'Расчет сбытовых надбавок'!$G$3024,4)</f>
        <v>43.2</v>
      </c>
      <c r="Q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R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S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T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03">
        <f>VLOOKUP($A797+ROUND((COLUMN()-2)/24,5),АТС!$A$41:$F$784,5)+VLOOKUP($A797+ROUND((COLUMN()-2)/24,5),'Расчет сбытовых надбавок'!$B$2281:'Расчет сбытовых надбавок'!$G$3024,4)</f>
        <v>40.589999999999996</v>
      </c>
      <c r="V797" s="103">
        <f>VLOOKUP($A797+ROUND((COLUMN()-2)/24,5),АТС!$A$41:$F$784,5)+VLOOKUP($A797+ROUND((COLUMN()-2)/24,5),'Расчет сбытовых надбавок'!$B$2281:'Расчет сбытовых надбавок'!$G$3024,4)</f>
        <v>58.55</v>
      </c>
      <c r="W797" s="103">
        <f>VLOOKUP($A797+ROUND((COLUMN()-2)/24,5),АТС!$A$41:$F$784,5)+VLOOKUP($A797+ROUND((COLUMN()-2)/24,5),'Расчет сбытовых надбавок'!$B$2281:'Расчет сбытовых надбавок'!$G$3024,4)</f>
        <v>40.010000000000005</v>
      </c>
      <c r="X797" s="103">
        <f>VLOOKUP($A797+ROUND((COLUMN()-2)/24,5),АТС!$A$41:$F$784,5)+VLOOKUP($A797+ROUND((COLUMN()-2)/24,5),'Расчет сбытовых надбавок'!$B$2281:'Расчет сбытовых надбавок'!$G$3024,4)</f>
        <v>695.66000000000008</v>
      </c>
      <c r="Y797" s="103">
        <f>VLOOKUP($A797+ROUND((COLUMN()-2)/24,5),АТС!$A$41:$F$784,5)+VLOOKUP($A797+ROUND((COLUMN()-2)/24,5),'Расчет сбытовых надбавок'!$B$2281:'Расчет сбытовых надбавок'!$G$3024,4)</f>
        <v>58.28</v>
      </c>
    </row>
    <row r="798" spans="1:27" x14ac:dyDescent="0.2">
      <c r="A798" s="83">
        <f t="shared" si="21"/>
        <v>42351</v>
      </c>
      <c r="B798" s="103">
        <f>VLOOKUP($A798+ROUND((COLUMN()-2)/24,5),АТС!$A$41:$F$784,5)+VLOOKUP($A798+ROUND((COLUMN()-2)/24,5),'Расчет сбытовых надбавок'!$B$2281:'Расчет сбытовых надбавок'!$G$3024,4)</f>
        <v>185.4</v>
      </c>
      <c r="C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D798" s="103">
        <f>VLOOKUP($A798+ROUND((COLUMN()-2)/24,5),АТС!$A$41:$F$784,5)+VLOOKUP($A798+ROUND((COLUMN()-2)/24,5),'Расчет сбытовых надбавок'!$B$2281:'Расчет сбытовых надбавок'!$G$3024,4)</f>
        <v>1.5999999999999999</v>
      </c>
      <c r="E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F798" s="103">
        <f>VLOOKUP($A798+ROUND((COLUMN()-2)/24,5),АТС!$A$41:$F$784,5)+VLOOKUP($A798+ROUND((COLUMN()-2)/24,5),'Расчет сбытовых надбавок'!$B$2281:'Расчет сбытовых надбавок'!$G$3024,4)</f>
        <v>297.94</v>
      </c>
      <c r="G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L798" s="103">
        <f>VLOOKUP($A798+ROUND((COLUMN()-2)/24,5),АТС!$A$41:$F$784,5)+VLOOKUP($A798+ROUND((COLUMN()-2)/24,5),'Расчет сбытовых надбавок'!$B$2281:'Расчет сбытовых надбавок'!$G$3024,4)</f>
        <v>232.23000000000002</v>
      </c>
      <c r="M798" s="103">
        <f>VLOOKUP($A798+ROUND((COLUMN()-2)/24,5),АТС!$A$41:$F$784,5)+VLOOKUP($A798+ROUND((COLUMN()-2)/24,5),'Расчет сбытовых надбавок'!$B$2281:'Расчет сбытовых надбавок'!$G$3024,4)</f>
        <v>220.07</v>
      </c>
      <c r="N798" s="103">
        <f>VLOOKUP($A798+ROUND((COLUMN()-2)/24,5),АТС!$A$41:$F$784,5)+VLOOKUP($A798+ROUND((COLUMN()-2)/24,5),'Расчет сбытовых надбавок'!$B$2281:'Расчет сбытовых надбавок'!$G$3024,4)</f>
        <v>348.01</v>
      </c>
      <c r="O798" s="103">
        <f>VLOOKUP($A798+ROUND((COLUMN()-2)/24,5),АТС!$A$41:$F$784,5)+VLOOKUP($A798+ROUND((COLUMN()-2)/24,5),'Расчет сбытовых надбавок'!$B$2281:'Расчет сбытовых надбавок'!$G$3024,4)</f>
        <v>274.43</v>
      </c>
      <c r="P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Q798" s="103">
        <f>VLOOKUP($A798+ROUND((COLUMN()-2)/24,5),АТС!$A$41:$F$784,5)+VLOOKUP($A798+ROUND((COLUMN()-2)/24,5),'Расчет сбытовых надбавок'!$B$2281:'Расчет сбытовых надбавок'!$G$3024,4)</f>
        <v>124.38999999999999</v>
      </c>
      <c r="R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S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T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U798" s="103">
        <f>VLOOKUP($A798+ROUND((COLUMN()-2)/24,5),АТС!$A$41:$F$784,5)+VLOOKUP($A798+ROUND((COLUMN()-2)/24,5),'Расчет сбытовых надбавок'!$B$2281:'Расчет сбытовых надбавок'!$G$3024,4)</f>
        <v>5.15</v>
      </c>
      <c r="V798" s="103">
        <f>VLOOKUP($A798+ROUND((COLUMN()-2)/24,5),АТС!$A$41:$F$784,5)+VLOOKUP($A798+ROUND((COLUMN()-2)/24,5),'Расчет сбытовых надбавок'!$B$2281:'Расчет сбытовых надбавок'!$G$3024,4)</f>
        <v>40.11</v>
      </c>
      <c r="W798" s="103">
        <f>VLOOKUP($A798+ROUND((COLUMN()-2)/24,5),АТС!$A$41:$F$784,5)+VLOOKUP($A798+ROUND((COLUMN()-2)/24,5),'Расчет сбытовых надбавок'!$B$2281:'Расчет сбытовых надбавок'!$G$3024,4)</f>
        <v>54.5</v>
      </c>
      <c r="X798" s="103">
        <f>VLOOKUP($A798+ROUND((COLUMN()-2)/24,5),АТС!$A$41:$F$784,5)+VLOOKUP($A798+ROUND((COLUMN()-2)/24,5),'Расчет сбытовых надбавок'!$B$2281:'Расчет сбытовых надбавок'!$G$3024,4)</f>
        <v>6.24</v>
      </c>
      <c r="Y798" s="103">
        <f>VLOOKUP($A798+ROUND((COLUMN()-2)/24,5),АТС!$A$41:$F$784,5)+VLOOKUP($A798+ROUND((COLUMN()-2)/24,5),'Расчет сбытовых надбавок'!$B$2281:'Расчет сбытовых надбавок'!$G$3024,4)</f>
        <v>285.73</v>
      </c>
    </row>
    <row r="799" spans="1:27" x14ac:dyDescent="0.2">
      <c r="A799" s="83">
        <f t="shared" si="21"/>
        <v>42352</v>
      </c>
      <c r="B799" s="103">
        <f>VLOOKUP($A799+ROUND((COLUMN()-2)/24,5),АТС!$A$41:$F$784,5)+VLOOKUP($A799+ROUND((COLUMN()-2)/24,5),'Расчет сбытовых надбавок'!$B$2281:'Расчет сбытовых надбавок'!$G$3024,4)</f>
        <v>24.35</v>
      </c>
      <c r="C799" s="103">
        <f>VLOOKUP($A799+ROUND((COLUMN()-2)/24,5),АТС!$A$41:$F$784,5)+VLOOKUP($A799+ROUND((COLUMN()-2)/24,5),'Расчет сбытовых надбавок'!$B$2281:'Расчет сбытовых надбавок'!$G$3024,4)</f>
        <v>31.87</v>
      </c>
      <c r="D799" s="103">
        <f>VLOOKUP($A799+ROUND((COLUMN()-2)/24,5),АТС!$A$41:$F$784,5)+VLOOKUP($A799+ROUND((COLUMN()-2)/24,5),'Расчет сбытовых надбавок'!$B$2281:'Расчет сбытовых надбавок'!$G$3024,4)</f>
        <v>63.569999999999993</v>
      </c>
      <c r="E799" s="103">
        <f>VLOOKUP($A799+ROUND((COLUMN()-2)/24,5),АТС!$A$41:$F$784,5)+VLOOKUP($A799+ROUND((COLUMN()-2)/24,5),'Расчет сбытовых надбавок'!$B$2281:'Расчет сбытовых надбавок'!$G$3024,4)</f>
        <v>62.8</v>
      </c>
      <c r="F799" s="103">
        <f>VLOOKUP($A799+ROUND((COLUMN()-2)/24,5),АТС!$A$41:$F$784,5)+VLOOKUP($A799+ROUND((COLUMN()-2)/24,5),'Расчет сбытовых надбавок'!$B$2281:'Расчет сбытовых надбавок'!$G$3024,4)</f>
        <v>342.84000000000003</v>
      </c>
      <c r="G799" s="103">
        <f>VLOOKUP($A799+ROUND((COLUMN()-2)/24,5),АТС!$A$41:$F$784,5)+VLOOKUP($A799+ROUND((COLUMN()-2)/24,5),'Расчет сбытовых надбавок'!$B$2281:'Расчет сбытовых надбавок'!$G$3024,4)</f>
        <v>167.4</v>
      </c>
      <c r="H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L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M799" s="103">
        <f>VLOOKUP($A799+ROUND((COLUMN()-2)/24,5),АТС!$A$41:$F$784,5)+VLOOKUP($A799+ROUND((COLUMN()-2)/24,5),'Расчет сбытовых надбавок'!$B$2281:'Расчет сбытовых надбавок'!$G$3024,4)</f>
        <v>8.3000000000000007</v>
      </c>
      <c r="N799" s="103">
        <f>VLOOKUP($A799+ROUND((COLUMN()-2)/24,5),АТС!$A$41:$F$784,5)+VLOOKUP($A799+ROUND((COLUMN()-2)/24,5),'Расчет сбытовых надбавок'!$B$2281:'Расчет сбытовых надбавок'!$G$3024,4)</f>
        <v>40.839999999999996</v>
      </c>
      <c r="O799" s="103">
        <f>VLOOKUP($A799+ROUND((COLUMN()-2)/24,5),АТС!$A$41:$F$784,5)+VLOOKUP($A799+ROUND((COLUMN()-2)/24,5),'Расчет сбытовых надбавок'!$B$2281:'Расчет сбытовых надбавок'!$G$3024,4)</f>
        <v>30.89</v>
      </c>
      <c r="P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Q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X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Y799" s="103">
        <f>VLOOKUP($A799+ROUND((COLUMN()-2)/24,5),АТС!$A$41:$F$784,5)+VLOOKUP($A799+ROUND((COLUMN()-2)/24,5),'Расчет сбытовых надбавок'!$B$2281:'Расчет сбытовых надбавок'!$G$3024,4)</f>
        <v>0</v>
      </c>
    </row>
    <row r="800" spans="1:27" x14ac:dyDescent="0.2">
      <c r="A800" s="83">
        <f t="shared" si="21"/>
        <v>42353</v>
      </c>
      <c r="B800" s="103">
        <f>VLOOKUP($A800+ROUND((COLUMN()-2)/24,5),АТС!$A$41:$F$784,5)+VLOOKUP($A800+ROUND((COLUMN()-2)/24,5),'Расчет сбытовых надбавок'!$B$2281:'Расчет сбытовых надбавок'!$G$3024,4)</f>
        <v>386.09</v>
      </c>
      <c r="C800" s="103">
        <f>VLOOKUP($A800+ROUND((COLUMN()-2)/24,5),АТС!$A$41:$F$784,5)+VLOOKUP($A800+ROUND((COLUMN()-2)/24,5),'Расчет сбытовых надбавок'!$B$2281:'Расчет сбытовых надбавок'!$G$3024,4)</f>
        <v>455.2</v>
      </c>
      <c r="D800" s="103">
        <f>VLOOKUP($A800+ROUND((COLUMN()-2)/24,5),АТС!$A$41:$F$784,5)+VLOOKUP($A800+ROUND((COLUMN()-2)/24,5),'Расчет сбытовых надбавок'!$B$2281:'Расчет сбытовых надбавок'!$G$3024,4)</f>
        <v>37.71</v>
      </c>
      <c r="E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F800" s="103">
        <f>VLOOKUP($A800+ROUND((COLUMN()-2)/24,5),АТС!$A$41:$F$784,5)+VLOOKUP($A800+ROUND((COLUMN()-2)/24,5),'Расчет сбытовых надбавок'!$B$2281:'Расчет сбытовых надбавок'!$G$3024,4)</f>
        <v>532.73</v>
      </c>
      <c r="G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03">
        <f>VLOOKUP($A800+ROUND((COLUMN()-2)/24,5),АТС!$A$41:$F$784,5)+VLOOKUP($A800+ROUND((COLUMN()-2)/24,5),'Расчет сбытовых надбавок'!$B$2281:'Расчет сбытовых надбавок'!$G$3024,4)</f>
        <v>1.21</v>
      </c>
      <c r="L800" s="103">
        <f>VLOOKUP($A800+ROUND((COLUMN()-2)/24,5),АТС!$A$41:$F$784,5)+VLOOKUP($A800+ROUND((COLUMN()-2)/24,5),'Расчет сбытовых надбавок'!$B$2281:'Расчет сбытовых надбавок'!$G$3024,4)</f>
        <v>154.99</v>
      </c>
      <c r="M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N800" s="103">
        <f>VLOOKUP($A800+ROUND((COLUMN()-2)/24,5),АТС!$A$41:$F$784,5)+VLOOKUP($A800+ROUND((COLUMN()-2)/24,5),'Расчет сбытовых надбавок'!$B$2281:'Расчет сбытовых надбавок'!$G$3024,4)</f>
        <v>43.52</v>
      </c>
      <c r="O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P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Q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R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S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T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U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V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W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X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Y800" s="103">
        <f>VLOOKUP($A800+ROUND((COLUMN()-2)/24,5),АТС!$A$41:$F$784,5)+VLOOKUP($A800+ROUND((COLUMN()-2)/24,5),'Расчет сбытовых надбавок'!$B$2281:'Расчет сбытовых надбавок'!$G$3024,4)</f>
        <v>0</v>
      </c>
    </row>
    <row r="801" spans="1:25" x14ac:dyDescent="0.2">
      <c r="A801" s="83">
        <f t="shared" si="21"/>
        <v>42354</v>
      </c>
      <c r="B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C801" s="103">
        <f>VLOOKUP($A801+ROUND((COLUMN()-2)/24,5),АТС!$A$41:$F$784,5)+VLOOKUP($A801+ROUND((COLUMN()-2)/24,5),'Расчет сбытовых надбавок'!$B$2281:'Расчет сбытовых надбавок'!$G$3024,4)</f>
        <v>15.780000000000001</v>
      </c>
      <c r="D801" s="103">
        <f>VLOOKUP($A801+ROUND((COLUMN()-2)/24,5),АТС!$A$41:$F$784,5)+VLOOKUP($A801+ROUND((COLUMN()-2)/24,5),'Расчет сбытовых надбавок'!$B$2281:'Расчет сбытовых надбавок'!$G$3024,4)</f>
        <v>550.18000000000006</v>
      </c>
      <c r="E801" s="103">
        <f>VLOOKUP($A801+ROUND((COLUMN()-2)/24,5),АТС!$A$41:$F$784,5)+VLOOKUP($A801+ROUND((COLUMN()-2)/24,5),'Расчет сбытовых надбавок'!$B$2281:'Расчет сбытовых надбавок'!$G$3024,4)</f>
        <v>25.330000000000002</v>
      </c>
      <c r="F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03">
        <f>VLOOKUP($A801+ROUND((COLUMN()-2)/24,5),АТС!$A$41:$F$784,5)+VLOOKUP($A801+ROUND((COLUMN()-2)/24,5),'Расчет сбытовых надбавок'!$B$2281:'Расчет сбытовых надбавок'!$G$3024,4)</f>
        <v>1.35</v>
      </c>
      <c r="L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M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N801" s="103">
        <f>VLOOKUP($A801+ROUND((COLUMN()-2)/24,5),АТС!$A$41:$F$784,5)+VLOOKUP($A801+ROUND((COLUMN()-2)/24,5),'Расчет сбытовых надбавок'!$B$2281:'Расчет сбытовых надбавок'!$G$3024,4)</f>
        <v>0.03</v>
      </c>
      <c r="O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P801" s="103">
        <f>VLOOKUP($A801+ROUND((COLUMN()-2)/24,5),АТС!$A$41:$F$784,5)+VLOOKUP($A801+ROUND((COLUMN()-2)/24,5),'Расчет сбытовых надбавок'!$B$2281:'Расчет сбытовых надбавок'!$G$3024,4)</f>
        <v>17.740000000000002</v>
      </c>
      <c r="Q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R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T801" s="103">
        <f>VLOOKUP($A801+ROUND((COLUMN()-2)/24,5),АТС!$A$41:$F$784,5)+VLOOKUP($A801+ROUND((COLUMN()-2)/24,5),'Расчет сбытовых надбавок'!$B$2281:'Расчет сбытовых надбавок'!$G$3024,4)</f>
        <v>275.38</v>
      </c>
      <c r="U801" s="103">
        <f>VLOOKUP($A801+ROUND((COLUMN()-2)/24,5),АТС!$A$41:$F$784,5)+VLOOKUP($A801+ROUND((COLUMN()-2)/24,5),'Расчет сбытовых надбавок'!$B$2281:'Расчет сбытовых надбавок'!$G$3024,4)</f>
        <v>341.83</v>
      </c>
      <c r="V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W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X801" s="103">
        <f>VLOOKUP($A801+ROUND((COLUMN()-2)/24,5),АТС!$A$41:$F$784,5)+VLOOKUP($A801+ROUND((COLUMN()-2)/24,5),'Расчет сбытовых надбавок'!$B$2281:'Расчет сбытовых надбавок'!$G$3024,4)</f>
        <v>30.009999999999998</v>
      </c>
      <c r="Y801" s="103">
        <f>VLOOKUP($A801+ROUND((COLUMN()-2)/24,5),АТС!$A$41:$F$784,5)+VLOOKUP($A801+ROUND((COLUMN()-2)/24,5),'Расчет сбытовых надбавок'!$B$2281:'Расчет сбытовых надбавок'!$G$3024,4)</f>
        <v>10.49</v>
      </c>
    </row>
    <row r="802" spans="1:25" x14ac:dyDescent="0.2">
      <c r="A802" s="83">
        <f t="shared" si="21"/>
        <v>42355</v>
      </c>
      <c r="B802" s="103">
        <f>VLOOKUP($A802+ROUND((COLUMN()-2)/24,5),АТС!$A$41:$F$784,5)+VLOOKUP($A802+ROUND((COLUMN()-2)/24,5),'Расчет сбытовых надбавок'!$B$2281:'Расчет сбытовых надбавок'!$G$3024,4)</f>
        <v>8.84</v>
      </c>
      <c r="C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D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E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F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G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03">
        <f>VLOOKUP($A802+ROUND((COLUMN()-2)/24,5),АТС!$A$41:$F$784,5)+VLOOKUP($A802+ROUND((COLUMN()-2)/24,5),'Расчет сбытовых надбавок'!$B$2281:'Расчет сбытовых надбавок'!$G$3024,4)</f>
        <v>32.83</v>
      </c>
      <c r="K802" s="103">
        <f>VLOOKUP($A802+ROUND((COLUMN()-2)/24,5),АТС!$A$41:$F$784,5)+VLOOKUP($A802+ROUND((COLUMN()-2)/24,5),'Расчет сбытовых надбавок'!$B$2281:'Расчет сбытовых надбавок'!$G$3024,4)</f>
        <v>8.18</v>
      </c>
      <c r="L802" s="103">
        <f>VLOOKUP($A802+ROUND((COLUMN()-2)/24,5),АТС!$A$41:$F$784,5)+VLOOKUP($A802+ROUND((COLUMN()-2)/24,5),'Расчет сбытовых надбавок'!$B$2281:'Расчет сбытовых надбавок'!$G$3024,4)</f>
        <v>17.420000000000002</v>
      </c>
      <c r="M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N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O802" s="103">
        <f>VLOOKUP($A802+ROUND((COLUMN()-2)/24,5),АТС!$A$41:$F$784,5)+VLOOKUP($A802+ROUND((COLUMN()-2)/24,5),'Расчет сбытовых надбавок'!$B$2281:'Расчет сбытовых надбавок'!$G$3024,4)</f>
        <v>60.94</v>
      </c>
      <c r="P802" s="103">
        <f>VLOOKUP($A802+ROUND((COLUMN()-2)/24,5),АТС!$A$41:$F$784,5)+VLOOKUP($A802+ROUND((COLUMN()-2)/24,5),'Расчет сбытовых надбавок'!$B$2281:'Расчет сбытовых надбавок'!$G$3024,4)</f>
        <v>92.98</v>
      </c>
      <c r="Q802" s="103">
        <f>VLOOKUP($A802+ROUND((COLUMN()-2)/24,5),АТС!$A$41:$F$784,5)+VLOOKUP($A802+ROUND((COLUMN()-2)/24,5),'Расчет сбытовых надбавок'!$B$2281:'Расчет сбытовых надбавок'!$G$3024,4)</f>
        <v>134.4</v>
      </c>
      <c r="R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U802" s="103">
        <f>VLOOKUP($A802+ROUND((COLUMN()-2)/24,5),АТС!$A$41:$F$784,5)+VLOOKUP($A802+ROUND((COLUMN()-2)/24,5),'Расчет сбытовых надбавок'!$B$2281:'Расчет сбытовых надбавок'!$G$3024,4)</f>
        <v>6.5</v>
      </c>
      <c r="V802" s="103">
        <f>VLOOKUP($A802+ROUND((COLUMN()-2)/24,5),АТС!$A$41:$F$784,5)+VLOOKUP($A802+ROUND((COLUMN()-2)/24,5),'Расчет сбытовых надбавок'!$B$2281:'Расчет сбытовых надбавок'!$G$3024,4)</f>
        <v>35</v>
      </c>
      <c r="W802" s="103">
        <f>VLOOKUP($A802+ROUND((COLUMN()-2)/24,5),АТС!$A$41:$F$784,5)+VLOOKUP($A802+ROUND((COLUMN()-2)/24,5),'Расчет сбытовых надбавок'!$B$2281:'Расчет сбытовых надбавок'!$G$3024,4)</f>
        <v>142.45000000000002</v>
      </c>
      <c r="X802" s="103">
        <f>VLOOKUP($A802+ROUND((COLUMN()-2)/24,5),АТС!$A$41:$F$784,5)+VLOOKUP($A802+ROUND((COLUMN()-2)/24,5),'Расчет сбытовых надбавок'!$B$2281:'Расчет сбытовых надбавок'!$G$3024,4)</f>
        <v>64.8</v>
      </c>
      <c r="Y802" s="103">
        <f>VLOOKUP($A802+ROUND((COLUMN()-2)/24,5),АТС!$A$41:$F$784,5)+VLOOKUP($A802+ROUND((COLUMN()-2)/24,5),'Расчет сбытовых надбавок'!$B$2281:'Расчет сбытовых надбавок'!$G$3024,4)</f>
        <v>144.82999999999998</v>
      </c>
    </row>
    <row r="803" spans="1:25" x14ac:dyDescent="0.2">
      <c r="A803" s="83">
        <f t="shared" si="21"/>
        <v>42356</v>
      </c>
      <c r="B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C803" s="103">
        <f>VLOOKUP($A803+ROUND((COLUMN()-2)/24,5),АТС!$A$41:$F$784,5)+VLOOKUP($A803+ROUND((COLUMN()-2)/24,5),'Расчет сбытовых надбавок'!$B$2281:'Расчет сбытовых надбавок'!$G$3024,4)</f>
        <v>61.33</v>
      </c>
      <c r="D803" s="103">
        <f>VLOOKUP($A803+ROUND((COLUMN()-2)/24,5),АТС!$A$41:$F$784,5)+VLOOKUP($A803+ROUND((COLUMN()-2)/24,5),'Расчет сбытовых надбавок'!$B$2281:'Расчет сбытовых надбавок'!$G$3024,4)</f>
        <v>99.09</v>
      </c>
      <c r="E803" s="103">
        <f>VLOOKUP($A803+ROUND((COLUMN()-2)/24,5),АТС!$A$41:$F$784,5)+VLOOKUP($A803+ROUND((COLUMN()-2)/24,5),'Расчет сбытовых надбавок'!$B$2281:'Расчет сбытовых надбавок'!$G$3024,4)</f>
        <v>67.25</v>
      </c>
      <c r="F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G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03">
        <f>VLOOKUP($A803+ROUND((COLUMN()-2)/24,5),АТС!$A$41:$F$784,5)+VLOOKUP($A803+ROUND((COLUMN()-2)/24,5),'Расчет сбытовых надбавок'!$B$2281:'Расчет сбытовых надбавок'!$G$3024,4)</f>
        <v>339.49</v>
      </c>
      <c r="M803" s="103">
        <f>VLOOKUP($A803+ROUND((COLUMN()-2)/24,5),АТС!$A$41:$F$784,5)+VLOOKUP($A803+ROUND((COLUMN()-2)/24,5),'Расчет сбытовых надбавок'!$B$2281:'Расчет сбытовых надбавок'!$G$3024,4)</f>
        <v>327.27</v>
      </c>
      <c r="N803" s="103">
        <f>VLOOKUP($A803+ROUND((COLUMN()-2)/24,5),АТС!$A$41:$F$784,5)+VLOOKUP($A803+ROUND((COLUMN()-2)/24,5),'Расчет сбытовых надбавок'!$B$2281:'Расчет сбытовых надбавок'!$G$3024,4)</f>
        <v>379.46999999999997</v>
      </c>
      <c r="O803" s="103">
        <f>VLOOKUP($A803+ROUND((COLUMN()-2)/24,5),АТС!$A$41:$F$784,5)+VLOOKUP($A803+ROUND((COLUMN()-2)/24,5),'Расчет сбытовых надбавок'!$B$2281:'Расчет сбытовых надбавок'!$G$3024,4)</f>
        <v>411.85</v>
      </c>
      <c r="P803" s="103">
        <f>VLOOKUP($A803+ROUND((COLUMN()-2)/24,5),АТС!$A$41:$F$784,5)+VLOOKUP($A803+ROUND((COLUMN()-2)/24,5),'Расчет сбытовых надбавок'!$B$2281:'Расчет сбытовых надбавок'!$G$3024,4)</f>
        <v>430.23</v>
      </c>
      <c r="Q803" s="103">
        <f>VLOOKUP($A803+ROUND((COLUMN()-2)/24,5),АТС!$A$41:$F$784,5)+VLOOKUP($A803+ROUND((COLUMN()-2)/24,5),'Расчет сбытовых надбавок'!$B$2281:'Расчет сбытовых надбавок'!$G$3024,4)</f>
        <v>391.47</v>
      </c>
      <c r="R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S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03">
        <f>VLOOKUP($A803+ROUND((COLUMN()-2)/24,5),АТС!$A$41:$F$784,5)+VLOOKUP($A803+ROUND((COLUMN()-2)/24,5),'Расчет сбытовых надбавок'!$B$2281:'Расчет сбытовых надбавок'!$G$3024,4)</f>
        <v>65.069999999999993</v>
      </c>
      <c r="W803" s="103">
        <f>VLOOKUP($A803+ROUND((COLUMN()-2)/24,5),АТС!$A$41:$F$784,5)+VLOOKUP($A803+ROUND((COLUMN()-2)/24,5),'Расчет сбытовых надбавок'!$B$2281:'Расчет сбытовых надбавок'!$G$3024,4)</f>
        <v>66.740000000000009</v>
      </c>
      <c r="X803" s="103">
        <f>VLOOKUP($A803+ROUND((COLUMN()-2)/24,5),АТС!$A$41:$F$784,5)+VLOOKUP($A803+ROUND((COLUMN()-2)/24,5),'Расчет сбытовых надбавок'!$B$2281:'Расчет сбытовых надбавок'!$G$3024,4)</f>
        <v>192.56</v>
      </c>
      <c r="Y803" s="103">
        <f>VLOOKUP($A803+ROUND((COLUMN()-2)/24,5),АТС!$A$41:$F$784,5)+VLOOKUP($A803+ROUND((COLUMN()-2)/24,5),'Расчет сбытовых надбавок'!$B$2281:'Расчет сбытовых надбавок'!$G$3024,4)</f>
        <v>251.5</v>
      </c>
    </row>
    <row r="804" spans="1:25" x14ac:dyDescent="0.2">
      <c r="A804" s="83">
        <f t="shared" si="21"/>
        <v>42357</v>
      </c>
      <c r="B804" s="103">
        <f>VLOOKUP($A804+ROUND((COLUMN()-2)/24,5),АТС!$A$41:$F$784,5)+VLOOKUP($A804+ROUND((COLUMN()-2)/24,5),'Расчет сбытовых надбавок'!$B$2281:'Расчет сбытовых надбавок'!$G$3024,4)</f>
        <v>150.38999999999999</v>
      </c>
      <c r="C804" s="103">
        <f>VLOOKUP($A804+ROUND((COLUMN()-2)/24,5),АТС!$A$41:$F$784,5)+VLOOKUP($A804+ROUND((COLUMN()-2)/24,5),'Расчет сбытовых надбавок'!$B$2281:'Расчет сбытовых надбавок'!$G$3024,4)</f>
        <v>13.19</v>
      </c>
      <c r="D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E804" s="103">
        <f>VLOOKUP($A804+ROUND((COLUMN()-2)/24,5),АТС!$A$41:$F$784,5)+VLOOKUP($A804+ROUND((COLUMN()-2)/24,5),'Расчет сбытовых надбавок'!$B$2281:'Расчет сбытовых надбавок'!$G$3024,4)</f>
        <v>146.30000000000001</v>
      </c>
      <c r="F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G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L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M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N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O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P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Q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R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S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U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V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W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X804" s="103">
        <f>VLOOKUP($A804+ROUND((COLUMN()-2)/24,5),АТС!$A$41:$F$784,5)+VLOOKUP($A804+ROUND((COLUMN()-2)/24,5),'Расчет сбытовых надбавок'!$B$2281:'Расчет сбытовых надбавок'!$G$3024,4)</f>
        <v>120.14</v>
      </c>
      <c r="Y804" s="103">
        <f>VLOOKUP($A804+ROUND((COLUMN()-2)/24,5),АТС!$A$41:$F$784,5)+VLOOKUP($A804+ROUND((COLUMN()-2)/24,5),'Расчет сбытовых надбавок'!$B$2281:'Расчет сбытовых надбавок'!$G$3024,4)</f>
        <v>383.64</v>
      </c>
    </row>
    <row r="805" spans="1:25" x14ac:dyDescent="0.2">
      <c r="A805" s="83">
        <f t="shared" si="21"/>
        <v>42358</v>
      </c>
      <c r="B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C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D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E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F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G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K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L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M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N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O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P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Q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R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U805" s="103">
        <f>VLOOKUP($A805+ROUND((COLUMN()-2)/24,5),АТС!$A$41:$F$784,5)+VLOOKUP($A805+ROUND((COLUMN()-2)/24,5),'Расчет сбытовых надбавок'!$B$2281:'Расчет сбытовых надбавок'!$G$3024,4)</f>
        <v>72.33</v>
      </c>
      <c r="V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W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X805" s="103">
        <f>VLOOKUP($A805+ROUND((COLUMN()-2)/24,5),АТС!$A$41:$F$784,5)+VLOOKUP($A805+ROUND((COLUMN()-2)/24,5),'Расчет сбытовых надбавок'!$B$2281:'Расчет сбытовых надбавок'!$G$3024,4)</f>
        <v>36.840000000000003</v>
      </c>
      <c r="Y805" s="103">
        <f>VLOOKUP($A805+ROUND((COLUMN()-2)/24,5),АТС!$A$41:$F$784,5)+VLOOKUP($A805+ROUND((COLUMN()-2)/24,5),'Расчет сбытовых надбавок'!$B$2281:'Расчет сбытовых надбавок'!$G$3024,4)</f>
        <v>0</v>
      </c>
    </row>
    <row r="806" spans="1:25" x14ac:dyDescent="0.2">
      <c r="A806" s="83">
        <f t="shared" si="21"/>
        <v>42359</v>
      </c>
      <c r="B806" s="103">
        <f>VLOOKUP($A806+ROUND((COLUMN()-2)/24,5),АТС!$A$41:$F$784,5)+VLOOKUP($A806+ROUND((COLUMN()-2)/24,5),'Расчет сбытовых надбавок'!$B$2281:'Расчет сбытовых надбавок'!$G$3024,4)</f>
        <v>119.39</v>
      </c>
      <c r="C806" s="103">
        <f>VLOOKUP($A806+ROUND((COLUMN()-2)/24,5),АТС!$A$41:$F$784,5)+VLOOKUP($A806+ROUND((COLUMN()-2)/24,5),'Расчет сбытовых надбавок'!$B$2281:'Расчет сбытовых надбавок'!$G$3024,4)</f>
        <v>729.34</v>
      </c>
      <c r="D806" s="103">
        <f>VLOOKUP($A806+ROUND((COLUMN()-2)/24,5),АТС!$A$41:$F$784,5)+VLOOKUP($A806+ROUND((COLUMN()-2)/24,5),'Расчет сбытовых надбавок'!$B$2281:'Расчет сбытовых надбавок'!$G$3024,4)</f>
        <v>93.449999999999989</v>
      </c>
      <c r="E806" s="103">
        <f>VLOOKUP($A806+ROUND((COLUMN()-2)/24,5),АТС!$A$41:$F$784,5)+VLOOKUP($A806+ROUND((COLUMN()-2)/24,5),'Расчет сбытовых надбавок'!$B$2281:'Расчет сбытовых надбавок'!$G$3024,4)</f>
        <v>8.48</v>
      </c>
      <c r="F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G806" s="103">
        <f>VLOOKUP($A806+ROUND((COLUMN()-2)/24,5),АТС!$A$41:$F$784,5)+VLOOKUP($A806+ROUND((COLUMN()-2)/24,5),'Расчет сбытовых надбавок'!$B$2281:'Расчет сбытовых надбавок'!$G$3024,4)</f>
        <v>200.5</v>
      </c>
      <c r="H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03">
        <f>VLOOKUP($A806+ROUND((COLUMN()-2)/24,5),АТС!$A$41:$F$784,5)+VLOOKUP($A806+ROUND((COLUMN()-2)/24,5),'Расчет сбытовых надбавок'!$B$2281:'Расчет сбытовых надбавок'!$G$3024,4)</f>
        <v>7.02</v>
      </c>
      <c r="K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L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M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N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O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P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Q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R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S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T806" s="103">
        <f>VLOOKUP($A806+ROUND((COLUMN()-2)/24,5),АТС!$A$41:$F$784,5)+VLOOKUP($A806+ROUND((COLUMN()-2)/24,5),'Расчет сбытовых надбавок'!$B$2281:'Расчет сбытовых надбавок'!$G$3024,4)</f>
        <v>33.26</v>
      </c>
      <c r="U806" s="103">
        <f>VLOOKUP($A806+ROUND((COLUMN()-2)/24,5),АТС!$A$41:$F$784,5)+VLOOKUP($A806+ROUND((COLUMN()-2)/24,5),'Расчет сбытовых надбавок'!$B$2281:'Расчет сбытовых надбавок'!$G$3024,4)</f>
        <v>20.689999999999998</v>
      </c>
      <c r="V806" s="103">
        <f>VLOOKUP($A806+ROUND((COLUMN()-2)/24,5),АТС!$A$41:$F$784,5)+VLOOKUP($A806+ROUND((COLUMN()-2)/24,5),'Расчет сбытовых надбавок'!$B$2281:'Расчет сбытовых надбавок'!$G$3024,4)</f>
        <v>173.34</v>
      </c>
      <c r="W806" s="103">
        <f>VLOOKUP($A806+ROUND((COLUMN()-2)/24,5),АТС!$A$41:$F$784,5)+VLOOKUP($A806+ROUND((COLUMN()-2)/24,5),'Расчет сбытовых надбавок'!$B$2281:'Расчет сбытовых надбавок'!$G$3024,4)</f>
        <v>187.59</v>
      </c>
      <c r="X806" s="103">
        <f>VLOOKUP($A806+ROUND((COLUMN()-2)/24,5),АТС!$A$41:$F$784,5)+VLOOKUP($A806+ROUND((COLUMN()-2)/24,5),'Расчет сбытовых надбавок'!$B$2281:'Расчет сбытовых надбавок'!$G$3024,4)</f>
        <v>254.61</v>
      </c>
      <c r="Y806" s="103">
        <f>VLOOKUP($A806+ROUND((COLUMN()-2)/24,5),АТС!$A$41:$F$784,5)+VLOOKUP($A806+ROUND((COLUMN()-2)/24,5),'Расчет сбытовых надбавок'!$B$2281:'Расчет сбытовых надбавок'!$G$3024,4)</f>
        <v>342.95</v>
      </c>
    </row>
    <row r="807" spans="1:25" x14ac:dyDescent="0.2">
      <c r="A807" s="83">
        <f t="shared" si="21"/>
        <v>42360</v>
      </c>
      <c r="B807" s="103">
        <f>VLOOKUP($A807+ROUND((COLUMN()-2)/24,5),АТС!$A$41:$F$784,5)+VLOOKUP($A807+ROUND((COLUMN()-2)/24,5),'Расчет сбытовых надбавок'!$B$2281:'Расчет сбытовых надбавок'!$G$3024,4)</f>
        <v>292.26</v>
      </c>
      <c r="C807" s="103">
        <f>VLOOKUP($A807+ROUND((COLUMN()-2)/24,5),АТС!$A$41:$F$784,5)+VLOOKUP($A807+ROUND((COLUMN()-2)/24,5),'Расчет сбытовых надбавок'!$B$2281:'Расчет сбытовых надбавок'!$G$3024,4)</f>
        <v>370.77</v>
      </c>
      <c r="D807" s="103">
        <f>VLOOKUP($A807+ROUND((COLUMN()-2)/24,5),АТС!$A$41:$F$784,5)+VLOOKUP($A807+ROUND((COLUMN()-2)/24,5),'Расчет сбытовых надбавок'!$B$2281:'Расчет сбытовых надбавок'!$G$3024,4)</f>
        <v>343.53999999999996</v>
      </c>
      <c r="E807" s="103">
        <f>VLOOKUP($A807+ROUND((COLUMN()-2)/24,5),АТС!$A$41:$F$784,5)+VLOOKUP($A807+ROUND((COLUMN()-2)/24,5),'Расчет сбытовых надбавок'!$B$2281:'Расчет сбытовых надбавок'!$G$3024,4)</f>
        <v>275.52999999999997</v>
      </c>
      <c r="F807" s="103">
        <f>VLOOKUP($A807+ROUND((COLUMN()-2)/24,5),АТС!$A$41:$F$784,5)+VLOOKUP($A807+ROUND((COLUMN()-2)/24,5),'Расчет сбытовых надбавок'!$B$2281:'Расчет сбытовых надбавок'!$G$3024,4)</f>
        <v>13.459999999999999</v>
      </c>
      <c r="G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L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M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N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O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P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Q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R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S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T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U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V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W807" s="103">
        <f>VLOOKUP($A807+ROUND((COLUMN()-2)/24,5),АТС!$A$41:$F$784,5)+VLOOKUP($A807+ROUND((COLUMN()-2)/24,5),'Расчет сбытовых надбавок'!$B$2281:'Расчет сбытовых надбавок'!$G$3024,4)</f>
        <v>50.489999999999995</v>
      </c>
      <c r="X807" s="103">
        <f>VLOOKUP($A807+ROUND((COLUMN()-2)/24,5),АТС!$A$41:$F$784,5)+VLOOKUP($A807+ROUND((COLUMN()-2)/24,5),'Расчет сбытовых надбавок'!$B$2281:'Расчет сбытовых надбавок'!$G$3024,4)</f>
        <v>115.28999999999999</v>
      </c>
      <c r="Y807" s="103">
        <f>VLOOKUP($A807+ROUND((COLUMN()-2)/24,5),АТС!$A$41:$F$784,5)+VLOOKUP($A807+ROUND((COLUMN()-2)/24,5),'Расчет сбытовых надбавок'!$B$2281:'Расчет сбытовых надбавок'!$G$3024,4)</f>
        <v>0</v>
      </c>
    </row>
    <row r="808" spans="1:25" x14ac:dyDescent="0.2">
      <c r="A808" s="83">
        <f t="shared" si="21"/>
        <v>42361</v>
      </c>
      <c r="B808" s="103">
        <f>VLOOKUP($A808+ROUND((COLUMN()-2)/24,5),АТС!$A$41:$F$784,5)+VLOOKUP($A808+ROUND((COLUMN()-2)/24,5),'Расчет сбытовых надбавок'!$B$2281:'Расчет сбытовых надбавок'!$G$3024,4)</f>
        <v>755.06999999999994</v>
      </c>
      <c r="C808" s="103">
        <f>VLOOKUP($A808+ROUND((COLUMN()-2)/24,5),АТС!$A$41:$F$784,5)+VLOOKUP($A808+ROUND((COLUMN()-2)/24,5),'Расчет сбытовых надбавок'!$B$2281:'Расчет сбытовых надбавок'!$G$3024,4)</f>
        <v>315.86</v>
      </c>
      <c r="D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E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F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G808" s="103">
        <f>VLOOKUP($A808+ROUND((COLUMN()-2)/24,5),АТС!$A$41:$F$784,5)+VLOOKUP($A808+ROUND((COLUMN()-2)/24,5),'Расчет сбытовых надбавок'!$B$2281:'Расчет сбытовых надбавок'!$G$3024,4)</f>
        <v>31.259999999999998</v>
      </c>
      <c r="H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03">
        <f>VLOOKUP($A808+ROUND((COLUMN()-2)/24,5),АТС!$A$41:$F$784,5)+VLOOKUP($A808+ROUND((COLUMN()-2)/24,5),'Расчет сбытовых надбавок'!$B$2281:'Расчет сбытовых надбавок'!$G$3024,4)</f>
        <v>282.27999999999997</v>
      </c>
      <c r="L808" s="103">
        <f>VLOOKUP($A808+ROUND((COLUMN()-2)/24,5),АТС!$A$41:$F$784,5)+VLOOKUP($A808+ROUND((COLUMN()-2)/24,5),'Расчет сбытовых надбавок'!$B$2281:'Расчет сбытовых надбавок'!$G$3024,4)</f>
        <v>352.23</v>
      </c>
      <c r="M808" s="103">
        <f>VLOOKUP($A808+ROUND((COLUMN()-2)/24,5),АТС!$A$41:$F$784,5)+VLOOKUP($A808+ROUND((COLUMN()-2)/24,5),'Расчет сбытовых надбавок'!$B$2281:'Расчет сбытовых надбавок'!$G$3024,4)</f>
        <v>410.29</v>
      </c>
      <c r="N808" s="103">
        <f>VLOOKUP($A808+ROUND((COLUMN()-2)/24,5),АТС!$A$41:$F$784,5)+VLOOKUP($A808+ROUND((COLUMN()-2)/24,5),'Расчет сбытовых надбавок'!$B$2281:'Расчет сбытовых надбавок'!$G$3024,4)</f>
        <v>413.9</v>
      </c>
      <c r="O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P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Q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R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S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T808" s="103">
        <f>VLOOKUP($A808+ROUND((COLUMN()-2)/24,5),АТС!$A$41:$F$784,5)+VLOOKUP($A808+ROUND((COLUMN()-2)/24,5),'Расчет сбытовых надбавок'!$B$2281:'Расчет сбытовых надбавок'!$G$3024,4)</f>
        <v>333.73</v>
      </c>
      <c r="U808" s="103">
        <f>VLOOKUP($A808+ROUND((COLUMN()-2)/24,5),АТС!$A$41:$F$784,5)+VLOOKUP($A808+ROUND((COLUMN()-2)/24,5),'Расчет сбытовых надбавок'!$B$2281:'Расчет сбытовых надбавок'!$G$3024,4)</f>
        <v>321.93</v>
      </c>
      <c r="V808" s="103">
        <f>VLOOKUP($A808+ROUND((COLUMN()-2)/24,5),АТС!$A$41:$F$784,5)+VLOOKUP($A808+ROUND((COLUMN()-2)/24,5),'Расчет сбытовых надбавок'!$B$2281:'Расчет сбытовых надбавок'!$G$3024,4)</f>
        <v>445.03</v>
      </c>
      <c r="W808" s="103">
        <f>VLOOKUP($A808+ROUND((COLUMN()-2)/24,5),АТС!$A$41:$F$784,5)+VLOOKUP($A808+ROUND((COLUMN()-2)/24,5),'Расчет сбытовых надбавок'!$B$2281:'Расчет сбытовых надбавок'!$G$3024,4)</f>
        <v>138.80000000000001</v>
      </c>
      <c r="X808" s="103">
        <f>VLOOKUP($A808+ROUND((COLUMN()-2)/24,5),АТС!$A$41:$F$784,5)+VLOOKUP($A808+ROUND((COLUMN()-2)/24,5),'Расчет сбытовых надбавок'!$B$2281:'Расчет сбытовых надбавок'!$G$3024,4)</f>
        <v>241.89999999999998</v>
      </c>
      <c r="Y808" s="103">
        <f>VLOOKUP($A808+ROUND((COLUMN()-2)/24,5),АТС!$A$41:$F$784,5)+VLOOKUP($A808+ROUND((COLUMN()-2)/24,5),'Расчет сбытовых надбавок'!$B$2281:'Расчет сбытовых надбавок'!$G$3024,4)</f>
        <v>195.03000000000003</v>
      </c>
    </row>
    <row r="809" spans="1:25" x14ac:dyDescent="0.2">
      <c r="A809" s="83">
        <f t="shared" si="21"/>
        <v>42362</v>
      </c>
      <c r="B809" s="103">
        <f>VLOOKUP($A809+ROUND((COLUMN()-2)/24,5),АТС!$A$41:$F$784,5)+VLOOKUP($A809+ROUND((COLUMN()-2)/24,5),'Расчет сбытовых надбавок'!$B$2281:'Расчет сбытовых надбавок'!$G$3024,4)</f>
        <v>867.53</v>
      </c>
      <c r="C809" s="103">
        <f>VLOOKUP($A809+ROUND((COLUMN()-2)/24,5),АТС!$A$41:$F$784,5)+VLOOKUP($A809+ROUND((COLUMN()-2)/24,5),'Расчет сбытовых надбавок'!$B$2281:'Расчет сбытовых надбавок'!$G$3024,4)</f>
        <v>299.38</v>
      </c>
      <c r="D809" s="103">
        <f>VLOOKUP($A809+ROUND((COLUMN()-2)/24,5),АТС!$A$41:$F$784,5)+VLOOKUP($A809+ROUND((COLUMN()-2)/24,5),'Расчет сбытовых надбавок'!$B$2281:'Расчет сбытовых надбавок'!$G$3024,4)</f>
        <v>332.24</v>
      </c>
      <c r="E809" s="103">
        <f>VLOOKUP($A809+ROUND((COLUMN()-2)/24,5),АТС!$A$41:$F$784,5)+VLOOKUP($A809+ROUND((COLUMN()-2)/24,5),'Расчет сбытовых надбавок'!$B$2281:'Расчет сбытовых надбавок'!$G$3024,4)</f>
        <v>246.76</v>
      </c>
      <c r="F809" s="103">
        <f>VLOOKUP($A809+ROUND((COLUMN()-2)/24,5),АТС!$A$41:$F$784,5)+VLOOKUP($A809+ROUND((COLUMN()-2)/24,5),'Расчет сбытовых надбавок'!$B$2281:'Расчет сбытовых надбавок'!$G$3024,4)</f>
        <v>4.53</v>
      </c>
      <c r="G809" s="103">
        <f>VLOOKUP($A809+ROUND((COLUMN()-2)/24,5),АТС!$A$41:$F$784,5)+VLOOKUP($A809+ROUND((COLUMN()-2)/24,5),'Расчет сбытовых надбавок'!$B$2281:'Расчет сбытовых надбавок'!$G$3024,4)</f>
        <v>41.33</v>
      </c>
      <c r="H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K809" s="103">
        <f>VLOOKUP($A809+ROUND((COLUMN()-2)/24,5),АТС!$A$41:$F$784,5)+VLOOKUP($A809+ROUND((COLUMN()-2)/24,5),'Расчет сбытовых надбавок'!$B$2281:'Расчет сбытовых надбавок'!$G$3024,4)</f>
        <v>50.89</v>
      </c>
      <c r="L809" s="103">
        <f>VLOOKUP($A809+ROUND((COLUMN()-2)/24,5),АТС!$A$41:$F$784,5)+VLOOKUP($A809+ROUND((COLUMN()-2)/24,5),'Расчет сбытовых надбавок'!$B$2281:'Расчет сбытовых надбавок'!$G$3024,4)</f>
        <v>25.05</v>
      </c>
      <c r="M809" s="103">
        <f>VLOOKUP($A809+ROUND((COLUMN()-2)/24,5),АТС!$A$41:$F$784,5)+VLOOKUP($A809+ROUND((COLUMN()-2)/24,5),'Расчет сбытовых надбавок'!$B$2281:'Расчет сбытовых надбавок'!$G$3024,4)</f>
        <v>60.53</v>
      </c>
      <c r="N809" s="103">
        <f>VLOOKUP($A809+ROUND((COLUMN()-2)/24,5),АТС!$A$41:$F$784,5)+VLOOKUP($A809+ROUND((COLUMN()-2)/24,5),'Расчет сбытовых надбавок'!$B$2281:'Расчет сбытовых надбавок'!$G$3024,4)</f>
        <v>202.85</v>
      </c>
      <c r="O809" s="103">
        <f>VLOOKUP($A809+ROUND((COLUMN()-2)/24,5),АТС!$A$41:$F$784,5)+VLOOKUP($A809+ROUND((COLUMN()-2)/24,5),'Расчет сбытовых надбавок'!$B$2281:'Расчет сбытовых надбавок'!$G$3024,4)</f>
        <v>166.92000000000002</v>
      </c>
      <c r="P809" s="103">
        <f>VLOOKUP($A809+ROUND((COLUMN()-2)/24,5),АТС!$A$41:$F$784,5)+VLOOKUP($A809+ROUND((COLUMN()-2)/24,5),'Расчет сбытовых надбавок'!$B$2281:'Расчет сбытовых надбавок'!$G$3024,4)</f>
        <v>346.11</v>
      </c>
      <c r="Q809" s="103">
        <f>VLOOKUP($A809+ROUND((COLUMN()-2)/24,5),АТС!$A$41:$F$784,5)+VLOOKUP($A809+ROUND((COLUMN()-2)/24,5),'Расчет сбытовых надбавок'!$B$2281:'Расчет сбытовых надбавок'!$G$3024,4)</f>
        <v>293.13</v>
      </c>
      <c r="R809" s="103">
        <f>VLOOKUP($A809+ROUND((COLUMN()-2)/24,5),АТС!$A$41:$F$784,5)+VLOOKUP($A809+ROUND((COLUMN()-2)/24,5),'Расчет сбытовых надбавок'!$B$2281:'Расчет сбытовых надбавок'!$G$3024,4)</f>
        <v>103.6</v>
      </c>
      <c r="S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T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U809" s="103">
        <f>VLOOKUP($A809+ROUND((COLUMN()-2)/24,5),АТС!$A$41:$F$784,5)+VLOOKUP($A809+ROUND((COLUMN()-2)/24,5),'Расчет сбытовых надбавок'!$B$2281:'Расчет сбытовых надбавок'!$G$3024,4)</f>
        <v>527.19000000000005</v>
      </c>
      <c r="V809" s="103">
        <f>VLOOKUP($A809+ROUND((COLUMN()-2)/24,5),АТС!$A$41:$F$784,5)+VLOOKUP($A809+ROUND((COLUMN()-2)/24,5),'Расчет сбытовых надбавок'!$B$2281:'Расчет сбытовых надбавок'!$G$3024,4)</f>
        <v>311.43</v>
      </c>
      <c r="W809" s="103">
        <f>VLOOKUP($A809+ROUND((COLUMN()-2)/24,5),АТС!$A$41:$F$784,5)+VLOOKUP($A809+ROUND((COLUMN()-2)/24,5),'Расчет сбытовых надбавок'!$B$2281:'Расчет сбытовых надбавок'!$G$3024,4)</f>
        <v>540.80999999999995</v>
      </c>
      <c r="X809" s="103">
        <f>VLOOKUP($A809+ROUND((COLUMN()-2)/24,5),АТС!$A$41:$F$784,5)+VLOOKUP($A809+ROUND((COLUMN()-2)/24,5),'Расчет сбытовых надбавок'!$B$2281:'Расчет сбытовых надбавок'!$G$3024,4)</f>
        <v>144.32</v>
      </c>
      <c r="Y809" s="103">
        <f>VLOOKUP($A809+ROUND((COLUMN()-2)/24,5),АТС!$A$41:$F$784,5)+VLOOKUP($A809+ROUND((COLUMN()-2)/24,5),'Расчет сбытовых надбавок'!$B$2281:'Расчет сбытовых надбавок'!$G$3024,4)</f>
        <v>682.90000000000009</v>
      </c>
    </row>
    <row r="810" spans="1:25" x14ac:dyDescent="0.2">
      <c r="A810" s="83">
        <f t="shared" si="21"/>
        <v>42363</v>
      </c>
      <c r="B810" s="103">
        <f>VLOOKUP($A810+ROUND((COLUMN()-2)/24,5),АТС!$A$41:$F$784,5)+VLOOKUP($A810+ROUND((COLUMN()-2)/24,5),'Расчет сбытовых надбавок'!$B$2281:'Расчет сбытовых надбавок'!$G$3024,4)</f>
        <v>798.87999999999988</v>
      </c>
      <c r="C810" s="103">
        <f>VLOOKUP($A810+ROUND((COLUMN()-2)/24,5),АТС!$A$41:$F$784,5)+VLOOKUP($A810+ROUND((COLUMN()-2)/24,5),'Расчет сбытовых надбавок'!$B$2281:'Расчет сбытовых надбавок'!$G$3024,4)</f>
        <v>51.230000000000004</v>
      </c>
      <c r="D810" s="103">
        <f>VLOOKUP($A810+ROUND((COLUMN()-2)/24,5),АТС!$A$41:$F$784,5)+VLOOKUP($A810+ROUND((COLUMN()-2)/24,5),'Расчет сбытовых надбавок'!$B$2281:'Расчет сбытовых надбавок'!$G$3024,4)</f>
        <v>242.34</v>
      </c>
      <c r="E810" s="103">
        <f>VLOOKUP($A810+ROUND((COLUMN()-2)/24,5),АТС!$A$41:$F$784,5)+VLOOKUP($A810+ROUND((COLUMN()-2)/24,5),'Расчет сбытовых надбавок'!$B$2281:'Расчет сбытовых надбавок'!$G$3024,4)</f>
        <v>171.19</v>
      </c>
      <c r="F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G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J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K810" s="103">
        <f>VLOOKUP($A810+ROUND((COLUMN()-2)/24,5),АТС!$A$41:$F$784,5)+VLOOKUP($A810+ROUND((COLUMN()-2)/24,5),'Расчет сбытовых надбавок'!$B$2281:'Расчет сбытовых надбавок'!$G$3024,4)</f>
        <v>580.66000000000008</v>
      </c>
      <c r="L810" s="103">
        <f>VLOOKUP($A810+ROUND((COLUMN()-2)/24,5),АТС!$A$41:$F$784,5)+VLOOKUP($A810+ROUND((COLUMN()-2)/24,5),'Расчет сбытовых надбавок'!$B$2281:'Расчет сбытовых надбавок'!$G$3024,4)</f>
        <v>641.01</v>
      </c>
      <c r="M810" s="103">
        <f>VLOOKUP($A810+ROUND((COLUMN()-2)/24,5),АТС!$A$41:$F$784,5)+VLOOKUP($A810+ROUND((COLUMN()-2)/24,5),'Расчет сбытовых надбавок'!$B$2281:'Расчет сбытовых надбавок'!$G$3024,4)</f>
        <v>636.98</v>
      </c>
      <c r="N810" s="103">
        <f>VLOOKUP($A810+ROUND((COLUMN()-2)/24,5),АТС!$A$41:$F$784,5)+VLOOKUP($A810+ROUND((COLUMN()-2)/24,5),'Расчет сбытовых надбавок'!$B$2281:'Расчет сбытовых надбавок'!$G$3024,4)</f>
        <v>737.85</v>
      </c>
      <c r="O810" s="103">
        <f>VLOOKUP($A810+ROUND((COLUMN()-2)/24,5),АТС!$A$41:$F$784,5)+VLOOKUP($A810+ROUND((COLUMN()-2)/24,5),'Расчет сбытовых надбавок'!$B$2281:'Расчет сбытовых надбавок'!$G$3024,4)</f>
        <v>728.67000000000007</v>
      </c>
      <c r="P810" s="103">
        <f>VLOOKUP($A810+ROUND((COLUMN()-2)/24,5),АТС!$A$41:$F$784,5)+VLOOKUP($A810+ROUND((COLUMN()-2)/24,5),'Расчет сбытовых надбавок'!$B$2281:'Расчет сбытовых надбавок'!$G$3024,4)</f>
        <v>614.29999999999995</v>
      </c>
      <c r="Q810" s="103">
        <f>VLOOKUP($A810+ROUND((COLUMN()-2)/24,5),АТС!$A$41:$F$784,5)+VLOOKUP($A810+ROUND((COLUMN()-2)/24,5),'Расчет сбытовых надбавок'!$B$2281:'Расчет сбытовых надбавок'!$G$3024,4)</f>
        <v>21.18</v>
      </c>
      <c r="R810" s="103">
        <f>VLOOKUP($A810+ROUND((COLUMN()-2)/24,5),АТС!$A$41:$F$784,5)+VLOOKUP($A810+ROUND((COLUMN()-2)/24,5),'Расчет сбытовых надбавок'!$B$2281:'Расчет сбытовых надбавок'!$G$3024,4)</f>
        <v>0.1</v>
      </c>
      <c r="S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T810" s="103">
        <f>VLOOKUP($A810+ROUND((COLUMN()-2)/24,5),АТС!$A$41:$F$784,5)+VLOOKUP($A810+ROUND((COLUMN()-2)/24,5),'Расчет сбытовых надбавок'!$B$2281:'Расчет сбытовых надбавок'!$G$3024,4)</f>
        <v>617.97</v>
      </c>
      <c r="U810" s="103">
        <f>VLOOKUP($A810+ROUND((COLUMN()-2)/24,5),АТС!$A$41:$F$784,5)+VLOOKUP($A810+ROUND((COLUMN()-2)/24,5),'Расчет сбытовых надбавок'!$B$2281:'Расчет сбытовых надбавок'!$G$3024,4)</f>
        <v>561.13</v>
      </c>
      <c r="V810" s="103">
        <f>VLOOKUP($A810+ROUND((COLUMN()-2)/24,5),АТС!$A$41:$F$784,5)+VLOOKUP($A810+ROUND((COLUMN()-2)/24,5),'Расчет сбытовых надбавок'!$B$2281:'Расчет сбытовых надбавок'!$G$3024,4)</f>
        <v>140.52000000000001</v>
      </c>
      <c r="W810" s="103">
        <f>VLOOKUP($A810+ROUND((COLUMN()-2)/24,5),АТС!$A$41:$F$784,5)+VLOOKUP($A810+ROUND((COLUMN()-2)/24,5),'Расчет сбытовых надбавок'!$B$2281:'Расчет сбытовых надбавок'!$G$3024,4)</f>
        <v>286.85000000000002</v>
      </c>
      <c r="X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Y810" s="103">
        <f>VLOOKUP($A810+ROUND((COLUMN()-2)/24,5),АТС!$A$41:$F$784,5)+VLOOKUP($A810+ROUND((COLUMN()-2)/24,5),'Расчет сбытовых надбавок'!$B$2281:'Расчет сбытовых надбавок'!$G$3024,4)</f>
        <v>0</v>
      </c>
    </row>
    <row r="811" spans="1:25" x14ac:dyDescent="0.2">
      <c r="A811" s="83">
        <f t="shared" si="21"/>
        <v>42364</v>
      </c>
      <c r="B811" s="103">
        <f>VLOOKUP($A811+ROUND((COLUMN()-2)/24,5),АТС!$A$41:$F$784,5)+VLOOKUP($A811+ROUND((COLUMN()-2)/24,5),'Расчет сбытовых надбавок'!$B$2281:'Расчет сбытовых надбавок'!$G$3024,4)</f>
        <v>332.35</v>
      </c>
      <c r="C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D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E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F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03">
        <f>VLOOKUP($A811+ROUND((COLUMN()-2)/24,5),АТС!$A$41:$F$784,5)+VLOOKUP($A811+ROUND((COLUMN()-2)/24,5),'Расчет сбытовых надбавок'!$B$2281:'Расчет сбытовых надбавок'!$G$3024,4)</f>
        <v>330.43</v>
      </c>
      <c r="H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K811" s="103">
        <f>VLOOKUP($A811+ROUND((COLUMN()-2)/24,5),АТС!$A$41:$F$784,5)+VLOOKUP($A811+ROUND((COLUMN()-2)/24,5),'Расчет сбытовых надбавок'!$B$2281:'Расчет сбытовых надбавок'!$G$3024,4)</f>
        <v>426.27</v>
      </c>
      <c r="L811" s="103">
        <f>VLOOKUP($A811+ROUND((COLUMN()-2)/24,5),АТС!$A$41:$F$784,5)+VLOOKUP($A811+ROUND((COLUMN()-2)/24,5),'Расчет сбытовых надбавок'!$B$2281:'Расчет сбытовых надбавок'!$G$3024,4)</f>
        <v>250.38</v>
      </c>
      <c r="M811" s="103">
        <f>VLOOKUP($A811+ROUND((COLUMN()-2)/24,5),АТС!$A$41:$F$784,5)+VLOOKUP($A811+ROUND((COLUMN()-2)/24,5),'Расчет сбытовых надбавок'!$B$2281:'Расчет сбытовых надбавок'!$G$3024,4)</f>
        <v>411.33000000000004</v>
      </c>
      <c r="N811" s="103">
        <f>VLOOKUP($A811+ROUND((COLUMN()-2)/24,5),АТС!$A$41:$F$784,5)+VLOOKUP($A811+ROUND((COLUMN()-2)/24,5),'Расчет сбытовых надбавок'!$B$2281:'Расчет сбытовых надбавок'!$G$3024,4)</f>
        <v>575</v>
      </c>
      <c r="O811" s="103">
        <f>VLOOKUP($A811+ROUND((COLUMN()-2)/24,5),АТС!$A$41:$F$784,5)+VLOOKUP($A811+ROUND((COLUMN()-2)/24,5),'Расчет сбытовых надбавок'!$B$2281:'Расчет сбытовых надбавок'!$G$3024,4)</f>
        <v>613.9</v>
      </c>
      <c r="P811" s="103">
        <f>VLOOKUP($A811+ROUND((COLUMN()-2)/24,5),АТС!$A$41:$F$784,5)+VLOOKUP($A811+ROUND((COLUMN()-2)/24,5),'Расчет сбытовых надбавок'!$B$2281:'Расчет сбытовых надбавок'!$G$3024,4)</f>
        <v>602.36</v>
      </c>
      <c r="Q811" s="103">
        <f>VLOOKUP($A811+ROUND((COLUMN()-2)/24,5),АТС!$A$41:$F$784,5)+VLOOKUP($A811+ROUND((COLUMN()-2)/24,5),'Расчет сбытовых надбавок'!$B$2281:'Расчет сбытовых надбавок'!$G$3024,4)</f>
        <v>467.3</v>
      </c>
      <c r="R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S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T811" s="103">
        <f>VLOOKUP($A811+ROUND((COLUMN()-2)/24,5),АТС!$A$41:$F$784,5)+VLOOKUP($A811+ROUND((COLUMN()-2)/24,5),'Расчет сбытовых надбавок'!$B$2281:'Расчет сбытовых надбавок'!$G$3024,4)</f>
        <v>246.5</v>
      </c>
      <c r="U811" s="103">
        <f>VLOOKUP($A811+ROUND((COLUMN()-2)/24,5),АТС!$A$41:$F$784,5)+VLOOKUP($A811+ROUND((COLUMN()-2)/24,5),'Расчет сбытовых надбавок'!$B$2281:'Расчет сбытовых надбавок'!$G$3024,4)</f>
        <v>241.37</v>
      </c>
      <c r="V811" s="103">
        <f>VLOOKUP($A811+ROUND((COLUMN()-2)/24,5),АТС!$A$41:$F$784,5)+VLOOKUP($A811+ROUND((COLUMN()-2)/24,5),'Расчет сбытовых надбавок'!$B$2281:'Расчет сбытовых надбавок'!$G$3024,4)</f>
        <v>257.94</v>
      </c>
      <c r="W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X811" s="103">
        <f>VLOOKUP($A811+ROUND((COLUMN()-2)/24,5),АТС!$A$41:$F$784,5)+VLOOKUP($A811+ROUND((COLUMN()-2)/24,5),'Расчет сбытовых надбавок'!$B$2281:'Расчет сбытовых надбавок'!$G$3024,4)</f>
        <v>78.38</v>
      </c>
      <c r="Y811" s="103">
        <f>VLOOKUP($A811+ROUND((COLUMN()-2)/24,5),АТС!$A$41:$F$784,5)+VLOOKUP($A811+ROUND((COLUMN()-2)/24,5),'Расчет сбытовых надбавок'!$B$2281:'Расчет сбытовых надбавок'!$G$3024,4)</f>
        <v>40.159999999999997</v>
      </c>
    </row>
    <row r="812" spans="1:25" x14ac:dyDescent="0.2">
      <c r="A812" s="83">
        <f t="shared" si="21"/>
        <v>42365</v>
      </c>
      <c r="B812" s="103">
        <f>VLOOKUP($A812+ROUND((COLUMN()-2)/24,5),АТС!$A$41:$F$784,5)+VLOOKUP($A812+ROUND((COLUMN()-2)/24,5),'Расчет сбытовых надбавок'!$B$2281:'Расчет сбытовых надбавок'!$G$3024,4)</f>
        <v>223.64</v>
      </c>
      <c r="C812" s="103">
        <f>VLOOKUP($A812+ROUND((COLUMN()-2)/24,5),АТС!$A$41:$F$784,5)+VLOOKUP($A812+ROUND((COLUMN()-2)/24,5),'Расчет сбытовых надбавок'!$B$2281:'Расчет сбытовых надбавок'!$G$3024,4)</f>
        <v>106.79</v>
      </c>
      <c r="D812" s="103">
        <f>VLOOKUP($A812+ROUND((COLUMN()-2)/24,5),АТС!$A$41:$F$784,5)+VLOOKUP($A812+ROUND((COLUMN()-2)/24,5),'Расчет сбытовых надбавок'!$B$2281:'Расчет сбытовых надбавок'!$G$3024,4)</f>
        <v>201.7</v>
      </c>
      <c r="E812" s="103">
        <f>VLOOKUP($A812+ROUND((COLUMN()-2)/24,5),АТС!$A$41:$F$784,5)+VLOOKUP($A812+ROUND((COLUMN()-2)/24,5),'Расчет сбытовых надбавок'!$B$2281:'Расчет сбытовых надбавок'!$G$3024,4)</f>
        <v>162.53</v>
      </c>
      <c r="F812" s="103">
        <f>VLOOKUP($A812+ROUND((COLUMN()-2)/24,5),АТС!$A$41:$F$784,5)+VLOOKUP($A812+ROUND((COLUMN()-2)/24,5),'Расчет сбытовых надбавок'!$B$2281:'Расчет сбытовых надбавок'!$G$3024,4)</f>
        <v>89.81</v>
      </c>
      <c r="G812" s="103">
        <f>VLOOKUP($A812+ROUND((COLUMN()-2)/24,5),АТС!$A$41:$F$784,5)+VLOOKUP($A812+ROUND((COLUMN()-2)/24,5),'Расчет сбытовых надбавок'!$B$2281:'Расчет сбытовых надбавок'!$G$3024,4)</f>
        <v>17</v>
      </c>
      <c r="H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N812" s="103">
        <f>VLOOKUP($A812+ROUND((COLUMN()-2)/24,5),АТС!$A$41:$F$784,5)+VLOOKUP($A812+ROUND((COLUMN()-2)/24,5),'Расчет сбытовых надбавок'!$B$2281:'Расчет сбытовых надбавок'!$G$3024,4)</f>
        <v>1.03</v>
      </c>
      <c r="O812" s="103">
        <f>VLOOKUP($A812+ROUND((COLUMN()-2)/24,5),АТС!$A$41:$F$784,5)+VLOOKUP($A812+ROUND((COLUMN()-2)/24,5),'Расчет сбытовых надбавок'!$B$2281:'Расчет сбытовых надбавок'!$G$3024,4)</f>
        <v>17.329999999999998</v>
      </c>
      <c r="P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Q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R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S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T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U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W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X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Y812" s="103">
        <f>VLOOKUP($A812+ROUND((COLUMN()-2)/24,5),АТС!$A$41:$F$784,5)+VLOOKUP($A812+ROUND((COLUMN()-2)/24,5),'Расчет сбытовых надбавок'!$B$2281:'Расчет сбытовых надбавок'!$G$3024,4)</f>
        <v>0</v>
      </c>
    </row>
    <row r="813" spans="1:25" x14ac:dyDescent="0.2">
      <c r="A813" s="83">
        <f t="shared" si="21"/>
        <v>42366</v>
      </c>
      <c r="B813" s="103">
        <f>VLOOKUP($A813+ROUND((COLUMN()-2)/24,5),АТС!$A$41:$F$784,5)+VLOOKUP($A813+ROUND((COLUMN()-2)/24,5),'Расчет сбытовых надбавок'!$B$2281:'Расчет сбытовых надбавок'!$G$3024,4)</f>
        <v>259.39</v>
      </c>
      <c r="C813" s="103">
        <f>VLOOKUP($A813+ROUND((COLUMN()-2)/24,5),АТС!$A$41:$F$784,5)+VLOOKUP($A813+ROUND((COLUMN()-2)/24,5),'Расчет сбытовых надбавок'!$B$2281:'Расчет сбытовых надбавок'!$G$3024,4)</f>
        <v>94.77000000000001</v>
      </c>
      <c r="D813" s="103">
        <f>VLOOKUP($A813+ROUND((COLUMN()-2)/24,5),АТС!$A$41:$F$784,5)+VLOOKUP($A813+ROUND((COLUMN()-2)/24,5),'Расчет сбытовых надбавок'!$B$2281:'Расчет сбытовых надбавок'!$G$3024,4)</f>
        <v>77.8</v>
      </c>
      <c r="E813" s="103">
        <f>VLOOKUP($A813+ROUND((COLUMN()-2)/24,5),АТС!$A$41:$F$784,5)+VLOOKUP($A813+ROUND((COLUMN()-2)/24,5),'Расчет сбытовых надбавок'!$B$2281:'Расчет сбытовых надбавок'!$G$3024,4)</f>
        <v>97.77</v>
      </c>
      <c r="F813" s="103">
        <f>VLOOKUP($A813+ROUND((COLUMN()-2)/24,5),АТС!$A$41:$F$784,5)+VLOOKUP($A813+ROUND((COLUMN()-2)/24,5),'Расчет сбытовых надбавок'!$B$2281:'Расчет сбытовых надбавок'!$G$3024,4)</f>
        <v>39.869999999999997</v>
      </c>
      <c r="G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K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L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M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N813" s="103">
        <f>VLOOKUP($A813+ROUND((COLUMN()-2)/24,5),АТС!$A$41:$F$784,5)+VLOOKUP($A813+ROUND((COLUMN()-2)/24,5),'Расчет сбытовых надбавок'!$B$2281:'Расчет сбытовых надбавок'!$G$3024,4)</f>
        <v>242.94</v>
      </c>
      <c r="O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P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Q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R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S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T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U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V813" s="103">
        <f>VLOOKUP($A813+ROUND((COLUMN()-2)/24,5),АТС!$A$41:$F$784,5)+VLOOKUP($A813+ROUND((COLUMN()-2)/24,5),'Расчет сбытовых надбавок'!$B$2281:'Расчет сбытовых надбавок'!$G$3024,4)</f>
        <v>158.07</v>
      </c>
      <c r="W813" s="103">
        <f>VLOOKUP($A813+ROUND((COLUMN()-2)/24,5),АТС!$A$41:$F$784,5)+VLOOKUP($A813+ROUND((COLUMN()-2)/24,5),'Расчет сбытовых надбавок'!$B$2281:'Расчет сбытовых надбавок'!$G$3024,4)</f>
        <v>445.14</v>
      </c>
      <c r="X813" s="103">
        <f>VLOOKUP($A813+ROUND((COLUMN()-2)/24,5),АТС!$A$41:$F$784,5)+VLOOKUP($A813+ROUND((COLUMN()-2)/24,5),'Расчет сбытовых надбавок'!$B$2281:'Расчет сбытовых надбавок'!$G$3024,4)</f>
        <v>503.05999999999995</v>
      </c>
      <c r="Y813" s="103">
        <f>VLOOKUP($A813+ROUND((COLUMN()-2)/24,5),АТС!$A$41:$F$784,5)+VLOOKUP($A813+ROUND((COLUMN()-2)/24,5),'Расчет сбытовых надбавок'!$B$2281:'Расчет сбытовых надбавок'!$G$3024,4)</f>
        <v>332.52</v>
      </c>
    </row>
    <row r="814" spans="1:25" x14ac:dyDescent="0.2">
      <c r="A814" s="83">
        <f t="shared" si="21"/>
        <v>42367</v>
      </c>
      <c r="B814" s="103">
        <f>VLOOKUP($A814+ROUND((COLUMN()-2)/24,5),АТС!$A$41:$F$784,5)+VLOOKUP($A814+ROUND((COLUMN()-2)/24,5),'Расчет сбытовых надбавок'!$B$2281:'Расчет сбытовых надбавок'!$G$3024,4)</f>
        <v>564.76</v>
      </c>
      <c r="C814" s="103">
        <f>VLOOKUP($A814+ROUND((COLUMN()-2)/24,5),АТС!$A$41:$F$784,5)+VLOOKUP($A814+ROUND((COLUMN()-2)/24,5),'Расчет сбытовых надбавок'!$B$2281:'Расчет сбытовых надбавок'!$G$3024,4)</f>
        <v>194.19</v>
      </c>
      <c r="D814" s="103">
        <f>VLOOKUP($A814+ROUND((COLUMN()-2)/24,5),АТС!$A$41:$F$784,5)+VLOOKUP($A814+ROUND((COLUMN()-2)/24,5),'Расчет сбытовых надбавок'!$B$2281:'Расчет сбытовых надбавок'!$G$3024,4)</f>
        <v>40.739999999999995</v>
      </c>
      <c r="E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F814" s="103">
        <f>VLOOKUP($A814+ROUND((COLUMN()-2)/24,5),АТС!$A$41:$F$784,5)+VLOOKUP($A814+ROUND((COLUMN()-2)/24,5),'Расчет сбытовых надбавок'!$B$2281:'Расчет сбытовых надбавок'!$G$3024,4)</f>
        <v>0.03</v>
      </c>
      <c r="G814" s="103">
        <f>VLOOKUP($A814+ROUND((COLUMN()-2)/24,5),АТС!$A$41:$F$784,5)+VLOOKUP($A814+ROUND((COLUMN()-2)/24,5),'Расчет сбытовых надбавок'!$B$2281:'Расчет сбытовых надбавок'!$G$3024,4)</f>
        <v>253.56</v>
      </c>
      <c r="H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3">
        <f>VLOOKUP($A814+ROUND((COLUMN()-2)/24,5),АТС!$A$41:$F$784,5)+VLOOKUP($A814+ROUND((COLUMN()-2)/24,5),'Расчет сбытовых надбавок'!$B$2281:'Расчет сбытовых надбавок'!$G$3024,4)</f>
        <v>430.04</v>
      </c>
      <c r="M814" s="103">
        <f>VLOOKUP($A814+ROUND((COLUMN()-2)/24,5),АТС!$A$41:$F$784,5)+VLOOKUP($A814+ROUND((COLUMN()-2)/24,5),'Расчет сбытовых надбавок'!$B$2281:'Расчет сбытовых надбавок'!$G$3024,4)</f>
        <v>415.26</v>
      </c>
      <c r="N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03">
        <f>VLOOKUP($A814+ROUND((COLUMN()-2)/24,5),АТС!$A$41:$F$784,5)+VLOOKUP($A814+ROUND((COLUMN()-2)/24,5),'Расчет сбытовых надбавок'!$B$2281:'Расчет сбытовых надбавок'!$G$3024,4)</f>
        <v>53.37</v>
      </c>
      <c r="Q814" s="103">
        <f>VLOOKUP($A814+ROUND((COLUMN()-2)/24,5),АТС!$A$41:$F$784,5)+VLOOKUP($A814+ROUND((COLUMN()-2)/24,5),'Расчет сбытовых надбавок'!$B$2281:'Расчет сбытовых надбавок'!$G$3024,4)</f>
        <v>40.56</v>
      </c>
      <c r="R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V814" s="103">
        <f>VLOOKUP($A814+ROUND((COLUMN()-2)/24,5),АТС!$A$41:$F$784,5)+VLOOKUP($A814+ROUND((COLUMN()-2)/24,5),'Расчет сбытовых надбавок'!$B$2281:'Расчет сбытовых надбавок'!$G$3024,4)</f>
        <v>75.03</v>
      </c>
      <c r="W814" s="103">
        <f>VLOOKUP($A814+ROUND((COLUMN()-2)/24,5),АТС!$A$41:$F$784,5)+VLOOKUP($A814+ROUND((COLUMN()-2)/24,5),'Расчет сбытовых надбавок'!$B$2281:'Расчет сбытовых надбавок'!$G$3024,4)</f>
        <v>696.69</v>
      </c>
      <c r="X814" s="103">
        <f>VLOOKUP($A814+ROUND((COLUMN()-2)/24,5),АТС!$A$41:$F$784,5)+VLOOKUP($A814+ROUND((COLUMN()-2)/24,5),'Расчет сбытовых надбавок'!$B$2281:'Расчет сбытовых надбавок'!$G$3024,4)</f>
        <v>672.24</v>
      </c>
      <c r="Y814" s="103">
        <f>VLOOKUP($A814+ROUND((COLUMN()-2)/24,5),АТС!$A$41:$F$784,5)+VLOOKUP($A814+ROUND((COLUMN()-2)/24,5),'Расчет сбытовых надбавок'!$B$2281:'Расчет сбытовых надбавок'!$G$3024,4)</f>
        <v>31.729999999999997</v>
      </c>
    </row>
    <row r="815" spans="1:25" x14ac:dyDescent="0.2">
      <c r="A815" s="83">
        <f t="shared" si="21"/>
        <v>42368</v>
      </c>
      <c r="B815" s="103">
        <f>VLOOKUP($A815+ROUND((COLUMN()-2)/24,5),АТС!$A$41:$F$784,5)+VLOOKUP($A815+ROUND((COLUMN()-2)/24,5),'Расчет сбытовых надбавок'!$B$2281:'Расчет сбытовых надбавок'!$G$3024,4)</f>
        <v>173.7</v>
      </c>
      <c r="C815" s="103">
        <f>VLOOKUP($A815+ROUND((COLUMN()-2)/24,5),АТС!$A$41:$F$784,5)+VLOOKUP($A815+ROUND((COLUMN()-2)/24,5),'Расчет сбытовых надбавок'!$B$2281:'Расчет сбытовых надбавок'!$G$3024,4)</f>
        <v>304.11</v>
      </c>
      <c r="D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E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G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K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L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M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N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O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P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Q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R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W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X815" s="103">
        <f>VLOOKUP($A815+ROUND((COLUMN()-2)/24,5),АТС!$A$41:$F$784,5)+VLOOKUP($A815+ROUND((COLUMN()-2)/24,5),'Расчет сбытовых надбавок'!$B$2281:'Расчет сбытовых надбавок'!$G$3024,4)</f>
        <v>7.2</v>
      </c>
      <c r="Y815" s="103">
        <f>VLOOKUP($A815+ROUND((COLUMN()-2)/24,5),АТС!$A$41:$F$784,5)+VLOOKUP($A815+ROUND((COLUMN()-2)/24,5),'Расчет сбытовых надбавок'!$B$2281:'Расчет сбытовых надбавок'!$G$3024,4)</f>
        <v>0</v>
      </c>
    </row>
    <row r="816" spans="1:25" x14ac:dyDescent="0.2">
      <c r="A816" s="83">
        <f t="shared" si="21"/>
        <v>42369</v>
      </c>
      <c r="B816" s="103">
        <f>VLOOKUP($A816+ROUND((COLUMN()-2)/24,5),АТС!$A$41:$F$784,5)+VLOOKUP($A816+ROUND((COLUMN()-2)/24,5),'Расчет сбытовых надбавок'!$B$2281:'Расчет сбытовых надбавок'!$G$3024,4)</f>
        <v>984.1400000000001</v>
      </c>
      <c r="C816" s="103">
        <f>VLOOKUP($A816+ROUND((COLUMN()-2)/24,5),АТС!$A$41:$F$784,5)+VLOOKUP($A816+ROUND((COLUMN()-2)/24,5),'Расчет сбытовых надбавок'!$B$2281:'Расчет сбытовых надбавок'!$G$3024,4)</f>
        <v>1004.5699999999999</v>
      </c>
      <c r="D816" s="103">
        <f>VLOOKUP($A816+ROUND((COLUMN()-2)/24,5),АТС!$A$41:$F$784,5)+VLOOKUP($A816+ROUND((COLUMN()-2)/24,5),'Расчет сбытовых надбавок'!$B$2281:'Расчет сбытовых надбавок'!$G$3024,4)</f>
        <v>622.74</v>
      </c>
      <c r="E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F816" s="103">
        <f>VLOOKUP($A816+ROUND((COLUMN()-2)/24,5),АТС!$A$41:$F$784,5)+VLOOKUP($A816+ROUND((COLUMN()-2)/24,5),'Расчет сбытовых надбавок'!$B$2281:'Расчет сбытовых надбавок'!$G$3024,4)</f>
        <v>345.93</v>
      </c>
      <c r="G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K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M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N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O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P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Q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R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S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T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U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V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W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X816" s="103">
        <f>VLOOKUP($A816+ROUND((COLUMN()-2)/24,5),АТС!$A$41:$F$784,5)+VLOOKUP($A816+ROUND((COLUMN()-2)/24,5),'Расчет сбытовых надбавок'!$B$2281:'Расчет сбытовых надбавок'!$G$3024,4)</f>
        <v>40.39</v>
      </c>
      <c r="Y816" s="103">
        <f>VLOOKUP($A816+ROUND((COLUMN()-2)/24,5),АТС!$A$41:$F$784,5)+VLOOKUP($A816+ROUND((COLUMN()-2)/24,5),'Расчет сбытовых надбавок'!$B$2281:'Расчет сбытовых надбавок'!$G$3024,4)</f>
        <v>0</v>
      </c>
    </row>
    <row r="817" spans="1:27" ht="12.75" customHeight="1" x14ac:dyDescent="0.25">
      <c r="A817" s="97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10"/>
    </row>
    <row r="818" spans="1:27" x14ac:dyDescent="0.25">
      <c r="A818" s="91" t="s">
        <v>152</v>
      </c>
      <c r="B818" s="82"/>
      <c r="C818" s="82"/>
      <c r="D818" s="82"/>
    </row>
    <row r="819" spans="1:27" ht="12.75" customHeight="1" x14ac:dyDescent="0.2">
      <c r="A819" s="172" t="s">
        <v>48</v>
      </c>
      <c r="B819" s="183" t="s">
        <v>155</v>
      </c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5"/>
    </row>
    <row r="820" spans="1:27" ht="12.75" customHeight="1" x14ac:dyDescent="0.2">
      <c r="A820" s="173"/>
      <c r="B820" s="186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8"/>
    </row>
    <row r="821" spans="1:27" s="116" customFormat="1" ht="12.75" customHeight="1" x14ac:dyDescent="0.2">
      <c r="A821" s="173"/>
      <c r="B821" s="219" t="s">
        <v>123</v>
      </c>
      <c r="C821" s="207" t="s">
        <v>124</v>
      </c>
      <c r="D821" s="207" t="s">
        <v>125</v>
      </c>
      <c r="E821" s="207" t="s">
        <v>126</v>
      </c>
      <c r="F821" s="207" t="s">
        <v>127</v>
      </c>
      <c r="G821" s="207" t="s">
        <v>128</v>
      </c>
      <c r="H821" s="207" t="s">
        <v>129</v>
      </c>
      <c r="I821" s="207" t="s">
        <v>130</v>
      </c>
      <c r="J821" s="207" t="s">
        <v>131</v>
      </c>
      <c r="K821" s="207" t="s">
        <v>132</v>
      </c>
      <c r="L821" s="207" t="s">
        <v>133</v>
      </c>
      <c r="M821" s="207" t="s">
        <v>134</v>
      </c>
      <c r="N821" s="217" t="s">
        <v>135</v>
      </c>
      <c r="O821" s="207" t="s">
        <v>136</v>
      </c>
      <c r="P821" s="207" t="s">
        <v>137</v>
      </c>
      <c r="Q821" s="207" t="s">
        <v>138</v>
      </c>
      <c r="R821" s="207" t="s">
        <v>139</v>
      </c>
      <c r="S821" s="207" t="s">
        <v>140</v>
      </c>
      <c r="T821" s="207" t="s">
        <v>141</v>
      </c>
      <c r="U821" s="207" t="s">
        <v>142</v>
      </c>
      <c r="V821" s="207" t="s">
        <v>143</v>
      </c>
      <c r="W821" s="207" t="s">
        <v>144</v>
      </c>
      <c r="X821" s="207" t="s">
        <v>145</v>
      </c>
      <c r="Y821" s="207" t="s">
        <v>146</v>
      </c>
    </row>
    <row r="822" spans="1:27" s="116" customFormat="1" ht="11.25" customHeight="1" x14ac:dyDescent="0.2">
      <c r="A822" s="174"/>
      <c r="B822" s="220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1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</row>
    <row r="823" spans="1:27" ht="15.75" customHeight="1" x14ac:dyDescent="0.2">
      <c r="A823" s="83">
        <f>A786</f>
        <v>42339</v>
      </c>
      <c r="B823" s="103">
        <f>VLOOKUP($A823+ROUND((COLUMN()-2)/24,5),АТС!$A$41:$F$784,5)+VLOOKUP($A823+ROUND((COLUMN()-2)/24,5),'Расчет сбытовых надбавок'!$B$2281:'Расчет сбытовых надбавок'!$G$3024,5)</f>
        <v>152.6</v>
      </c>
      <c r="C823" s="103">
        <f>VLOOKUP($A823+ROUND((COLUMN()-2)/24,5),АТС!$A$41:$F$784,5)+VLOOKUP($A823+ROUND((COLUMN()-2)/24,5),'Расчет сбытовых надбавок'!$B$2281:'Расчет сбытовых надбавок'!$G$3024,5)</f>
        <v>269.86</v>
      </c>
      <c r="D823" s="103">
        <f>VLOOKUP($A823+ROUND((COLUMN()-2)/24,5),АТС!$A$41:$F$784,5)+VLOOKUP($A823+ROUND((COLUMN()-2)/24,5),'Расчет сбытовых надбавок'!$B$2281:'Расчет сбытовых надбавок'!$G$3024,5)</f>
        <v>182.11</v>
      </c>
      <c r="E823" s="103">
        <f>VLOOKUP($A823+ROUND((COLUMN()-2)/24,5),АТС!$A$41:$F$784,5)+VLOOKUP($A823+ROUND((COLUMN()-2)/24,5),'Расчет сбытовых надбавок'!$B$2281:'Расчет сбытовых надбавок'!$G$3024,5)</f>
        <v>362.2</v>
      </c>
      <c r="F823" s="103">
        <f>VLOOKUP($A823+ROUND((COLUMN()-2)/24,5),АТС!$A$41:$F$784,5)+VLOOKUP($A823+ROUND((COLUMN()-2)/24,5),'Расчет сбытовых надбавок'!$B$2281:'Расчет сбытовых надбавок'!$G$3024,5)</f>
        <v>54.28</v>
      </c>
      <c r="G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3">
        <f>VLOOKUP($A823+ROUND((COLUMN()-2)/24,5),АТС!$A$41:$F$784,5)+VLOOKUP($A823+ROUND((COLUMN()-2)/24,5),'Расчет сбытовых надбавок'!$B$2281:'Расчет сбытовых надбавок'!$G$3024,5)</f>
        <v>60.24</v>
      </c>
      <c r="K823" s="103">
        <f>VLOOKUP($A823+ROUND((COLUMN()-2)/24,5),АТС!$A$41:$F$784,5)+VLOOKUP($A823+ROUND((COLUMN()-2)/24,5),'Расчет сбытовых надбавок'!$B$2281:'Расчет сбытовых надбавок'!$G$3024,5)</f>
        <v>658.71</v>
      </c>
      <c r="L823" s="103">
        <f>VLOOKUP($A823+ROUND((COLUMN()-2)/24,5),АТС!$A$41:$F$784,5)+VLOOKUP($A823+ROUND((COLUMN()-2)/24,5),'Расчет сбытовых надбавок'!$B$2281:'Расчет сбытовых надбавок'!$G$3024,5)</f>
        <v>772.05</v>
      </c>
      <c r="M823" s="103">
        <f>VLOOKUP($A823+ROUND((COLUMN()-2)/24,5),АТС!$A$41:$F$784,5)+VLOOKUP($A823+ROUND((COLUMN()-2)/24,5),'Расчет сбытовых надбавок'!$B$2281:'Расчет сбытовых надбавок'!$G$3024,5)</f>
        <v>761.3900000000001</v>
      </c>
      <c r="N823" s="103">
        <f>VLOOKUP($A823+ROUND((COLUMN()-2)/24,5),АТС!$A$41:$F$784,5)+VLOOKUP($A823+ROUND((COLUMN()-2)/24,5),'Расчет сбытовых надбавок'!$B$2281:'Расчет сбытовых надбавок'!$G$3024,5)</f>
        <v>139.32</v>
      </c>
      <c r="O823" s="103">
        <f>VLOOKUP($A823+ROUND((COLUMN()-2)/24,5),АТС!$A$41:$F$784,5)+VLOOKUP($A823+ROUND((COLUMN()-2)/24,5),'Расчет сбытовых надбавок'!$B$2281:'Расчет сбытовых надбавок'!$G$3024,5)</f>
        <v>2.17</v>
      </c>
      <c r="P823" s="103">
        <f>VLOOKUP($A823+ROUND((COLUMN()-2)/24,5),АТС!$A$41:$F$784,5)+VLOOKUP($A823+ROUND((COLUMN()-2)/24,5),'Расчет сбытовых надбавок'!$B$2281:'Расчет сбытовых надбавок'!$G$3024,5)</f>
        <v>200.84</v>
      </c>
      <c r="Q823" s="103">
        <f>VLOOKUP($A823+ROUND((COLUMN()-2)/24,5),АТС!$A$41:$F$784,5)+VLOOKUP($A823+ROUND((COLUMN()-2)/24,5),'Расчет сбытовых надбавок'!$B$2281:'Расчет сбытовых надбавок'!$G$3024,5)</f>
        <v>174.04</v>
      </c>
      <c r="R823" s="103">
        <f>VLOOKUP($A823+ROUND((COLUMN()-2)/24,5),АТС!$A$41:$F$784,5)+VLOOKUP($A823+ROUND((COLUMN()-2)/24,5),'Расчет сбытовых надбавок'!$B$2281:'Расчет сбытовых надбавок'!$G$3024,5)</f>
        <v>264.63</v>
      </c>
      <c r="S823" s="103">
        <f>VLOOKUP($A823+ROUND((COLUMN()-2)/24,5),АТС!$A$41:$F$784,5)+VLOOKUP($A823+ROUND((COLUMN()-2)/24,5),'Расчет сбытовых надбавок'!$B$2281:'Расчет сбытовых надбавок'!$G$3024,5)</f>
        <v>269.42</v>
      </c>
      <c r="T823" s="103">
        <f>VLOOKUP($A823+ROUND((COLUMN()-2)/24,5),АТС!$A$41:$F$784,5)+VLOOKUP($A823+ROUND((COLUMN()-2)/24,5),'Расчет сбытовых надбавок'!$B$2281:'Расчет сбытовых надбавок'!$G$3024,5)</f>
        <v>743.46999999999991</v>
      </c>
      <c r="U823" s="103">
        <f>VLOOKUP($A823+ROUND((COLUMN()-2)/24,5),АТС!$A$41:$F$784,5)+VLOOKUP($A823+ROUND((COLUMN()-2)/24,5),'Расчет сбытовых надбавок'!$B$2281:'Расчет сбытовых надбавок'!$G$3024,5)</f>
        <v>800.22</v>
      </c>
      <c r="V823" s="103">
        <f>VLOOKUP($A823+ROUND((COLUMN()-2)/24,5),АТС!$A$41:$F$784,5)+VLOOKUP($A823+ROUND((COLUMN()-2)/24,5),'Расчет сбытовых надбавок'!$B$2281:'Расчет сбытовых надбавок'!$G$3024,5)</f>
        <v>889.77</v>
      </c>
      <c r="W823" s="103">
        <f>VLOOKUP($A823+ROUND((COLUMN()-2)/24,5),АТС!$A$41:$F$784,5)+VLOOKUP($A823+ROUND((COLUMN()-2)/24,5),'Расчет сбытовых надбавок'!$B$2281:'Расчет сбытовых надбавок'!$G$3024,5)</f>
        <v>980.54000000000008</v>
      </c>
      <c r="X823" s="103">
        <f>VLOOKUP($A823+ROUND((COLUMN()-2)/24,5),АТС!$A$41:$F$784,5)+VLOOKUP($A823+ROUND((COLUMN()-2)/24,5),'Расчет сбытовых надбавок'!$B$2281:'Расчет сбытовых надбавок'!$G$3024,5)</f>
        <v>619.27</v>
      </c>
      <c r="Y823" s="103">
        <f>VLOOKUP($A823+ROUND((COLUMN()-2)/24,5),АТС!$A$41:$F$784,5)+VLOOKUP($A823+ROUND((COLUMN()-2)/24,5),'Расчет сбытовых надбавок'!$B$2281:'Расчет сбытовых надбавок'!$G$3024,5)</f>
        <v>314.76</v>
      </c>
      <c r="AA823" s="84"/>
    </row>
    <row r="824" spans="1:27" x14ac:dyDescent="0.2">
      <c r="A824" s="83">
        <f>A823+1</f>
        <v>42340</v>
      </c>
      <c r="B824" s="103">
        <f>VLOOKUP($A824+ROUND((COLUMN()-2)/24,5),АТС!$A$41:$F$784,5)+VLOOKUP($A824+ROUND((COLUMN()-2)/24,5),'Расчет сбытовых надбавок'!$B$2281:'Расчет сбытовых надбавок'!$G$3024,5)</f>
        <v>353.15999999999997</v>
      </c>
      <c r="C824" s="103">
        <f>VLOOKUP($A824+ROUND((COLUMN()-2)/24,5),АТС!$A$41:$F$784,5)+VLOOKUP($A824+ROUND((COLUMN()-2)/24,5),'Расчет сбытовых надбавок'!$B$2281:'Расчет сбытовых надбавок'!$G$3024,5)</f>
        <v>335.14000000000004</v>
      </c>
      <c r="D824" s="103">
        <f>VLOOKUP($A824+ROUND((COLUMN()-2)/24,5),АТС!$A$41:$F$784,5)+VLOOKUP($A824+ROUND((COLUMN()-2)/24,5),'Расчет сбытовых надбавок'!$B$2281:'Расчет сбытовых надбавок'!$G$3024,5)</f>
        <v>25.580000000000002</v>
      </c>
      <c r="E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F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G824" s="103">
        <f>VLOOKUP($A824+ROUND((COLUMN()-2)/24,5),АТС!$A$41:$F$784,5)+VLOOKUP($A824+ROUND((COLUMN()-2)/24,5),'Расчет сбытовых надбавок'!$B$2281:'Расчет сбытовых надбавок'!$G$3024,5)</f>
        <v>186.24</v>
      </c>
      <c r="H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03">
        <f>VLOOKUP($A824+ROUND((COLUMN()-2)/24,5),АТС!$A$41:$F$784,5)+VLOOKUP($A824+ROUND((COLUMN()-2)/24,5),'Расчет сбытовых надбавок'!$B$2281:'Расчет сбытовых надбавок'!$G$3024,5)</f>
        <v>6.91</v>
      </c>
      <c r="L824" s="103">
        <f>VLOOKUP($A824+ROUND((COLUMN()-2)/24,5),АТС!$A$41:$F$784,5)+VLOOKUP($A824+ROUND((COLUMN()-2)/24,5),'Расчет сбытовых надбавок'!$B$2281:'Расчет сбытовых надбавок'!$G$3024,5)</f>
        <v>5.7299999999999995</v>
      </c>
      <c r="M824" s="103">
        <f>VLOOKUP($A824+ROUND((COLUMN()-2)/24,5),АТС!$A$41:$F$784,5)+VLOOKUP($A824+ROUND((COLUMN()-2)/24,5),'Расчет сбытовых надбавок'!$B$2281:'Расчет сбытовых надбавок'!$G$3024,5)</f>
        <v>37.46</v>
      </c>
      <c r="N824" s="103">
        <f>VLOOKUP($A824+ROUND((COLUMN()-2)/24,5),АТС!$A$41:$F$784,5)+VLOOKUP($A824+ROUND((COLUMN()-2)/24,5),'Расчет сбытовых надбавок'!$B$2281:'Расчет сбытовых надбавок'!$G$3024,5)</f>
        <v>11.59</v>
      </c>
      <c r="O824" s="103">
        <f>VLOOKUP($A824+ROUND((COLUMN()-2)/24,5),АТС!$A$41:$F$784,5)+VLOOKUP($A824+ROUND((COLUMN()-2)/24,5),'Расчет сбытовых надбавок'!$B$2281:'Расчет сбытовых надбавок'!$G$3024,5)</f>
        <v>17.100000000000001</v>
      </c>
      <c r="P824" s="103">
        <f>VLOOKUP($A824+ROUND((COLUMN()-2)/24,5),АТС!$A$41:$F$784,5)+VLOOKUP($A824+ROUND((COLUMN()-2)/24,5),'Расчет сбытовых надбавок'!$B$2281:'Расчет сбытовых надбавок'!$G$3024,5)</f>
        <v>36.130000000000003</v>
      </c>
      <c r="Q824" s="103">
        <f>VLOOKUP($A824+ROUND((COLUMN()-2)/24,5),АТС!$A$41:$F$784,5)+VLOOKUP($A824+ROUND((COLUMN()-2)/24,5),'Расчет сбытовых надбавок'!$B$2281:'Расчет сбытовых надбавок'!$G$3024,5)</f>
        <v>3.33</v>
      </c>
      <c r="R824" s="103">
        <f>VLOOKUP($A824+ROUND((COLUMN()-2)/24,5),АТС!$A$41:$F$784,5)+VLOOKUP($A824+ROUND((COLUMN()-2)/24,5),'Расчет сбытовых надбавок'!$B$2281:'Расчет сбытовых надбавок'!$G$3024,5)</f>
        <v>0.3</v>
      </c>
      <c r="S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T824" s="103">
        <f>VLOOKUP($A824+ROUND((COLUMN()-2)/24,5),АТС!$A$41:$F$784,5)+VLOOKUP($A824+ROUND((COLUMN()-2)/24,5),'Расчет сбытовых надбавок'!$B$2281:'Расчет сбытовых надбавок'!$G$3024,5)</f>
        <v>43.76</v>
      </c>
      <c r="U824" s="103">
        <f>VLOOKUP($A824+ROUND((COLUMN()-2)/24,5),АТС!$A$41:$F$784,5)+VLOOKUP($A824+ROUND((COLUMN()-2)/24,5),'Расчет сбытовых надбавок'!$B$2281:'Расчет сбытовых надбавок'!$G$3024,5)</f>
        <v>65.34</v>
      </c>
      <c r="V824" s="103">
        <f>VLOOKUP($A824+ROUND((COLUMN()-2)/24,5),АТС!$A$41:$F$784,5)+VLOOKUP($A824+ROUND((COLUMN()-2)/24,5),'Расчет сбытовых надбавок'!$B$2281:'Расчет сбытовых надбавок'!$G$3024,5)</f>
        <v>31.12</v>
      </c>
      <c r="W824" s="103">
        <f>VLOOKUP($A824+ROUND((COLUMN()-2)/24,5),АТС!$A$41:$F$784,5)+VLOOKUP($A824+ROUND((COLUMN()-2)/24,5),'Расчет сбытовых надбавок'!$B$2281:'Расчет сбытовых надбавок'!$G$3024,5)</f>
        <v>77.44</v>
      </c>
      <c r="X824" s="103">
        <f>VLOOKUP($A824+ROUND((COLUMN()-2)/24,5),АТС!$A$41:$F$784,5)+VLOOKUP($A824+ROUND((COLUMN()-2)/24,5),'Расчет сбытовых надбавок'!$B$2281:'Расчет сбытовых надбавок'!$G$3024,5)</f>
        <v>52.46</v>
      </c>
      <c r="Y824" s="103">
        <f>VLOOKUP($A824+ROUND((COLUMN()-2)/24,5),АТС!$A$41:$F$784,5)+VLOOKUP($A824+ROUND((COLUMN()-2)/24,5),'Расчет сбытовых надбавок'!$B$2281:'Расчет сбытовых надбавок'!$G$3024,5)</f>
        <v>0</v>
      </c>
    </row>
    <row r="825" spans="1:27" x14ac:dyDescent="0.2">
      <c r="A825" s="83">
        <f t="shared" ref="A825:A853" si="22">A824+1</f>
        <v>42341</v>
      </c>
      <c r="B825" s="103">
        <f>VLOOKUP($A825+ROUND((COLUMN()-2)/24,5),АТС!$A$41:$F$784,5)+VLOOKUP($A825+ROUND((COLUMN()-2)/24,5),'Расчет сбытовых надбавок'!$B$2281:'Расчет сбытовых надбавок'!$G$3024,5)</f>
        <v>599.79</v>
      </c>
      <c r="C825" s="103">
        <f>VLOOKUP($A825+ROUND((COLUMN()-2)/24,5),АТС!$A$41:$F$784,5)+VLOOKUP($A825+ROUND((COLUMN()-2)/24,5),'Расчет сбытовых надбавок'!$B$2281:'Расчет сбытовых надбавок'!$G$3024,5)</f>
        <v>121.59</v>
      </c>
      <c r="D825" s="103">
        <f>VLOOKUP($A825+ROUND((COLUMN()-2)/24,5),АТС!$A$41:$F$784,5)+VLOOKUP($A825+ROUND((COLUMN()-2)/24,5),'Расчет сбытовых надбавок'!$B$2281:'Расчет сбытовых надбавок'!$G$3024,5)</f>
        <v>336.48</v>
      </c>
      <c r="E825" s="103">
        <f>VLOOKUP($A825+ROUND((COLUMN()-2)/24,5),АТС!$A$41:$F$784,5)+VLOOKUP($A825+ROUND((COLUMN()-2)/24,5),'Расчет сбытовых надбавок'!$B$2281:'Расчет сбытовых надбавок'!$G$3024,5)</f>
        <v>58.160000000000004</v>
      </c>
      <c r="F825" s="103">
        <f>VLOOKUP($A825+ROUND((COLUMN()-2)/24,5),АТС!$A$41:$F$784,5)+VLOOKUP($A825+ROUND((COLUMN()-2)/24,5),'Расчет сбытовых надбавок'!$B$2281:'Расчет сбытовых надбавок'!$G$3024,5)</f>
        <v>28.13</v>
      </c>
      <c r="G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03">
        <f>VLOOKUP($A825+ROUND((COLUMN()-2)/24,5),АТС!$A$41:$F$784,5)+VLOOKUP($A825+ROUND((COLUMN()-2)/24,5),'Расчет сбытовых надбавок'!$B$2281:'Расчет сбытовых надбавок'!$G$3024,5)</f>
        <v>5.91</v>
      </c>
      <c r="M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N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O825" s="103">
        <f>VLOOKUP($A825+ROUND((COLUMN()-2)/24,5),АТС!$A$41:$F$784,5)+VLOOKUP($A825+ROUND((COLUMN()-2)/24,5),'Расчет сбытовых надбавок'!$B$2281:'Расчет сбытовых надбавок'!$G$3024,5)</f>
        <v>24.669999999999998</v>
      </c>
      <c r="P825" s="103">
        <f>VLOOKUP($A825+ROUND((COLUMN()-2)/24,5),АТС!$A$41:$F$784,5)+VLOOKUP($A825+ROUND((COLUMN()-2)/24,5),'Расчет сбытовых надбавок'!$B$2281:'Расчет сбытовых надбавок'!$G$3024,5)</f>
        <v>47.18</v>
      </c>
      <c r="Q825" s="103">
        <f>VLOOKUP($A825+ROUND((COLUMN()-2)/24,5),АТС!$A$41:$F$784,5)+VLOOKUP($A825+ROUND((COLUMN()-2)/24,5),'Расчет сбытовых надбавок'!$B$2281:'Расчет сбытовых надбавок'!$G$3024,5)</f>
        <v>27.27</v>
      </c>
      <c r="R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U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03">
        <f>VLOOKUP($A825+ROUND((COLUMN()-2)/24,5),АТС!$A$41:$F$784,5)+VLOOKUP($A825+ROUND((COLUMN()-2)/24,5),'Расчет сбытовых надбавок'!$B$2281:'Расчет сбытовых надбавок'!$G$3024,5)</f>
        <v>119.9</v>
      </c>
      <c r="X825" s="103">
        <f>VLOOKUP($A825+ROUND((COLUMN()-2)/24,5),АТС!$A$41:$F$784,5)+VLOOKUP($A825+ROUND((COLUMN()-2)/24,5),'Расчет сбытовых надбавок'!$B$2281:'Расчет сбытовых надбавок'!$G$3024,5)</f>
        <v>331.94</v>
      </c>
      <c r="Y825" s="103">
        <f>VLOOKUP($A825+ROUND((COLUMN()-2)/24,5),АТС!$A$41:$F$784,5)+VLOOKUP($A825+ROUND((COLUMN()-2)/24,5),'Расчет сбытовых надбавок'!$B$2281:'Расчет сбытовых надбавок'!$G$3024,5)</f>
        <v>314.12</v>
      </c>
    </row>
    <row r="826" spans="1:27" x14ac:dyDescent="0.2">
      <c r="A826" s="83">
        <f t="shared" si="22"/>
        <v>42342</v>
      </c>
      <c r="B826" s="103">
        <f>VLOOKUP($A826+ROUND((COLUMN()-2)/24,5),АТС!$A$41:$F$784,5)+VLOOKUP($A826+ROUND((COLUMN()-2)/24,5),'Расчет сбытовых надбавок'!$B$2281:'Расчет сбытовых надбавок'!$G$3024,5)</f>
        <v>122.37</v>
      </c>
      <c r="C826" s="103">
        <f>VLOOKUP($A826+ROUND((COLUMN()-2)/24,5),АТС!$A$41:$F$784,5)+VLOOKUP($A826+ROUND((COLUMN()-2)/24,5),'Расчет сбытовых надбавок'!$B$2281:'Расчет сбытовых надбавок'!$G$3024,5)</f>
        <v>280.57</v>
      </c>
      <c r="D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E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F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G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3">
        <f>VLOOKUP($A826+ROUND((COLUMN()-2)/24,5),АТС!$A$41:$F$784,5)+VLOOKUP($A826+ROUND((COLUMN()-2)/24,5),'Расчет сбытовых надбавок'!$B$2281:'Расчет сбытовых надбавок'!$G$3024,5)</f>
        <v>59.03</v>
      </c>
      <c r="K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M826" s="103">
        <f>VLOOKUP($A826+ROUND((COLUMN()-2)/24,5),АТС!$A$41:$F$784,5)+VLOOKUP($A826+ROUND((COLUMN()-2)/24,5),'Расчет сбытовых надбавок'!$B$2281:'Расчет сбытовых надбавок'!$G$3024,5)</f>
        <v>82.91</v>
      </c>
      <c r="N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O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P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03">
        <f>VLOOKUP($A826+ROUND((COLUMN()-2)/24,5),АТС!$A$41:$F$784,5)+VLOOKUP($A826+ROUND((COLUMN()-2)/24,5),'Расчет сбытовых надбавок'!$B$2281:'Расчет сбытовых надбавок'!$G$3024,5)</f>
        <v>9.33</v>
      </c>
      <c r="R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S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U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03">
        <f>VLOOKUP($A826+ROUND((COLUMN()-2)/24,5),АТС!$A$41:$F$784,5)+VLOOKUP($A826+ROUND((COLUMN()-2)/24,5),'Расчет сбытовых надбавок'!$B$2281:'Расчет сбытовых надбавок'!$G$3024,5)</f>
        <v>36.61</v>
      </c>
      <c r="X826" s="103">
        <f>VLOOKUP($A826+ROUND((COLUMN()-2)/24,5),АТС!$A$41:$F$784,5)+VLOOKUP($A826+ROUND((COLUMN()-2)/24,5),'Расчет сбытовых надбавок'!$B$2281:'Расчет сбытовых надбавок'!$G$3024,5)</f>
        <v>251.52999999999997</v>
      </c>
      <c r="Y826" s="103">
        <f>VLOOKUP($A826+ROUND((COLUMN()-2)/24,5),АТС!$A$41:$F$784,5)+VLOOKUP($A826+ROUND((COLUMN()-2)/24,5),'Расчет сбытовых надбавок'!$B$2281:'Расчет сбытовых надбавок'!$G$3024,5)</f>
        <v>296.35000000000002</v>
      </c>
    </row>
    <row r="827" spans="1:27" x14ac:dyDescent="0.2">
      <c r="A827" s="83">
        <f t="shared" si="22"/>
        <v>42343</v>
      </c>
      <c r="B827" s="103">
        <f>VLOOKUP($A827+ROUND((COLUMN()-2)/24,5),АТС!$A$41:$F$784,5)+VLOOKUP($A827+ROUND((COLUMN()-2)/24,5),'Расчет сбытовых надбавок'!$B$2281:'Расчет сбытовых надбавок'!$G$3024,5)</f>
        <v>1.8900000000000001</v>
      </c>
      <c r="C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D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E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F827" s="103">
        <f>VLOOKUP($A827+ROUND((COLUMN()-2)/24,5),АТС!$A$41:$F$784,5)+VLOOKUP($A827+ROUND((COLUMN()-2)/24,5),'Расчет сбытовых надбавок'!$B$2281:'Расчет сбытовых надбавок'!$G$3024,5)</f>
        <v>19.98</v>
      </c>
      <c r="G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3">
        <f>VLOOKUP($A827+ROUND((COLUMN()-2)/24,5),АТС!$A$41:$F$784,5)+VLOOKUP($A827+ROUND((COLUMN()-2)/24,5),'Расчет сбытовых надбавок'!$B$2281:'Расчет сбытовых надбавок'!$G$3024,5)</f>
        <v>0.98</v>
      </c>
      <c r="K827" s="103">
        <f>VLOOKUP($A827+ROUND((COLUMN()-2)/24,5),АТС!$A$41:$F$784,5)+VLOOKUP($A827+ROUND((COLUMN()-2)/24,5),'Расчет сбытовых надбавок'!$B$2281:'Расчет сбытовых надбавок'!$G$3024,5)</f>
        <v>94.2</v>
      </c>
      <c r="L827" s="103">
        <f>VLOOKUP($A827+ROUND((COLUMN()-2)/24,5),АТС!$A$41:$F$784,5)+VLOOKUP($A827+ROUND((COLUMN()-2)/24,5),'Расчет сбытовых надбавок'!$B$2281:'Расчет сбытовых надбавок'!$G$3024,5)</f>
        <v>555.79999999999995</v>
      </c>
      <c r="M827" s="103">
        <f>VLOOKUP($A827+ROUND((COLUMN()-2)/24,5),АТС!$A$41:$F$784,5)+VLOOKUP($A827+ROUND((COLUMN()-2)/24,5),'Расчет сбытовых надбавок'!$B$2281:'Расчет сбытовых надбавок'!$G$3024,5)</f>
        <v>595.91</v>
      </c>
      <c r="N827" s="103">
        <f>VLOOKUP($A827+ROUND((COLUMN()-2)/24,5),АТС!$A$41:$F$784,5)+VLOOKUP($A827+ROUND((COLUMN()-2)/24,5),'Расчет сбытовых надбавок'!$B$2281:'Расчет сбытовых надбавок'!$G$3024,5)</f>
        <v>956.48</v>
      </c>
      <c r="O827" s="103">
        <f>VLOOKUP($A827+ROUND((COLUMN()-2)/24,5),АТС!$A$41:$F$784,5)+VLOOKUP($A827+ROUND((COLUMN()-2)/24,5),'Расчет сбытовых надбавок'!$B$2281:'Расчет сбытовых надбавок'!$G$3024,5)</f>
        <v>971.46</v>
      </c>
      <c r="P827" s="103">
        <f>VLOOKUP($A827+ROUND((COLUMN()-2)/24,5),АТС!$A$41:$F$784,5)+VLOOKUP($A827+ROUND((COLUMN()-2)/24,5),'Расчет сбытовых надбавок'!$B$2281:'Расчет сбытовых надбавок'!$G$3024,5)</f>
        <v>943.66000000000008</v>
      </c>
      <c r="Q827" s="103">
        <f>VLOOKUP($A827+ROUND((COLUMN()-2)/24,5),АТС!$A$41:$F$784,5)+VLOOKUP($A827+ROUND((COLUMN()-2)/24,5),'Расчет сбытовых надбавок'!$B$2281:'Расчет сбытовых надбавок'!$G$3024,5)</f>
        <v>380.97</v>
      </c>
      <c r="R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S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T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U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V827" s="103">
        <f>VLOOKUP($A827+ROUND((COLUMN()-2)/24,5),АТС!$A$41:$F$784,5)+VLOOKUP($A827+ROUND((COLUMN()-2)/24,5),'Расчет сбытовых надбавок'!$B$2281:'Расчет сбытовых надбавок'!$G$3024,5)</f>
        <v>63.180000000000007</v>
      </c>
      <c r="W827" s="103">
        <f>VLOOKUP($A827+ROUND((COLUMN()-2)/24,5),АТС!$A$41:$F$784,5)+VLOOKUP($A827+ROUND((COLUMN()-2)/24,5),'Расчет сбытовых надбавок'!$B$2281:'Расчет сбытовых надбавок'!$G$3024,5)</f>
        <v>121.02000000000001</v>
      </c>
      <c r="X827" s="103">
        <f>VLOOKUP($A827+ROUND((COLUMN()-2)/24,5),АТС!$A$41:$F$784,5)+VLOOKUP($A827+ROUND((COLUMN()-2)/24,5),'Расчет сбытовых надбавок'!$B$2281:'Расчет сбытовых надбавок'!$G$3024,5)</f>
        <v>94.9</v>
      </c>
      <c r="Y827" s="103">
        <f>VLOOKUP($A827+ROUND((COLUMN()-2)/24,5),АТС!$A$41:$F$784,5)+VLOOKUP($A827+ROUND((COLUMN()-2)/24,5),'Расчет сбытовых надбавок'!$B$2281:'Расчет сбытовых надбавок'!$G$3024,5)</f>
        <v>984.12</v>
      </c>
    </row>
    <row r="828" spans="1:27" x14ac:dyDescent="0.2">
      <c r="A828" s="83">
        <f t="shared" si="22"/>
        <v>42344</v>
      </c>
      <c r="B828" s="103">
        <f>VLOOKUP($A828+ROUND((COLUMN()-2)/24,5),АТС!$A$41:$F$784,5)+VLOOKUP($A828+ROUND((COLUMN()-2)/24,5),'Расчет сбытовых надбавок'!$B$2281:'Расчет сбытовых надбавок'!$G$3024,5)</f>
        <v>32.869999999999997</v>
      </c>
      <c r="C828" s="103">
        <f>VLOOKUP($A828+ROUND((COLUMN()-2)/24,5),АТС!$A$41:$F$784,5)+VLOOKUP($A828+ROUND((COLUMN()-2)/24,5),'Расчет сбытовых надбавок'!$B$2281:'Расчет сбытовых надбавок'!$G$3024,5)</f>
        <v>31.07</v>
      </c>
      <c r="D828" s="103">
        <f>VLOOKUP($A828+ROUND((COLUMN()-2)/24,5),АТС!$A$41:$F$784,5)+VLOOKUP($A828+ROUND((COLUMN()-2)/24,5),'Расчет сбытовых надбавок'!$B$2281:'Расчет сбытовых надбавок'!$G$3024,5)</f>
        <v>94.06</v>
      </c>
      <c r="E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F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G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3">
        <f>VLOOKUP($A828+ROUND((COLUMN()-2)/24,5),АТС!$A$41:$F$784,5)+VLOOKUP($A828+ROUND((COLUMN()-2)/24,5),'Расчет сбытовых надбавок'!$B$2281:'Расчет сбытовых надбавок'!$G$3024,5)</f>
        <v>147.71</v>
      </c>
      <c r="I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03">
        <f>VLOOKUP($A828+ROUND((COLUMN()-2)/24,5),АТС!$A$41:$F$784,5)+VLOOKUP($A828+ROUND((COLUMN()-2)/24,5),'Расчет сбытовых надбавок'!$B$2281:'Расчет сбытовых надбавок'!$G$3024,5)</f>
        <v>268.46000000000004</v>
      </c>
      <c r="M828" s="103">
        <f>VLOOKUP($A828+ROUND((COLUMN()-2)/24,5),АТС!$A$41:$F$784,5)+VLOOKUP($A828+ROUND((COLUMN()-2)/24,5),'Расчет сбытовых надбавок'!$B$2281:'Расчет сбытовых надбавок'!$G$3024,5)</f>
        <v>293.60000000000002</v>
      </c>
      <c r="N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O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P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Q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S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T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U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03">
        <f>VLOOKUP($A828+ROUND((COLUMN()-2)/24,5),АТС!$A$41:$F$784,5)+VLOOKUP($A828+ROUND((COLUMN()-2)/24,5),'Расчет сбытовых надбавок'!$B$2281:'Расчет сбытовых надбавок'!$G$3024,5)</f>
        <v>13.49</v>
      </c>
      <c r="W828" s="103">
        <f>VLOOKUP($A828+ROUND((COLUMN()-2)/24,5),АТС!$A$41:$F$784,5)+VLOOKUP($A828+ROUND((COLUMN()-2)/24,5),'Расчет сбытовых надбавок'!$B$2281:'Расчет сбытовых надбавок'!$G$3024,5)</f>
        <v>18.45</v>
      </c>
      <c r="X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Y828" s="103">
        <f>VLOOKUP($A828+ROUND((COLUMN()-2)/24,5),АТС!$A$41:$F$784,5)+VLOOKUP($A828+ROUND((COLUMN()-2)/24,5),'Расчет сбытовых надбавок'!$B$2281:'Расчет сбытовых надбавок'!$G$3024,5)</f>
        <v>328.70000000000005</v>
      </c>
    </row>
    <row r="829" spans="1:27" x14ac:dyDescent="0.2">
      <c r="A829" s="83">
        <f t="shared" si="22"/>
        <v>42345</v>
      </c>
      <c r="B829" s="103">
        <f>VLOOKUP($A829+ROUND((COLUMN()-2)/24,5),АТС!$A$41:$F$784,5)+VLOOKUP($A829+ROUND((COLUMN()-2)/24,5),'Расчет сбытовых надбавок'!$B$2281:'Расчет сбытовых надбавок'!$G$3024,5)</f>
        <v>1216.49</v>
      </c>
      <c r="C829" s="103">
        <f>VLOOKUP($A829+ROUND((COLUMN()-2)/24,5),АТС!$A$41:$F$784,5)+VLOOKUP($A829+ROUND((COLUMN()-2)/24,5),'Расчет сбытовых надбавок'!$B$2281:'Расчет сбытовых надбавок'!$G$3024,5)</f>
        <v>1090.76</v>
      </c>
      <c r="D829" s="103">
        <f>VLOOKUP($A829+ROUND((COLUMN()-2)/24,5),АТС!$A$41:$F$784,5)+VLOOKUP($A829+ROUND((COLUMN()-2)/24,5),'Расчет сбытовых надбавок'!$B$2281:'Расчет сбытовых надбавок'!$G$3024,5)</f>
        <v>88.63</v>
      </c>
      <c r="E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F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VLOOKUP($A829+ROUND((COLUMN()-2)/24,5),АТС!$A$41:$F$784,5)+VLOOKUP($A829+ROUND((COLUMN()-2)/24,5),'Расчет сбытовых надбавок'!$B$2281:'Расчет сбытовых надбавок'!$G$3024,5)</f>
        <v>73.5</v>
      </c>
      <c r="K829" s="103">
        <f>VLOOKUP($A829+ROUND((COLUMN()-2)/24,5),АТС!$A$41:$F$784,5)+VLOOKUP($A829+ROUND((COLUMN()-2)/24,5),'Расчет сбытовых надбавок'!$B$2281:'Расчет сбытовых надбавок'!$G$3024,5)</f>
        <v>39.700000000000003</v>
      </c>
      <c r="L829" s="103">
        <f>VLOOKUP($A829+ROUND((COLUMN()-2)/24,5),АТС!$A$41:$F$784,5)+VLOOKUP($A829+ROUND((COLUMN()-2)/24,5),'Расчет сбытовых надбавок'!$B$2281:'Расчет сбытовых надбавок'!$G$3024,5)</f>
        <v>59.12</v>
      </c>
      <c r="M829" s="103">
        <f>VLOOKUP($A829+ROUND((COLUMN()-2)/24,5),АТС!$A$41:$F$784,5)+VLOOKUP($A829+ROUND((COLUMN()-2)/24,5),'Расчет сбытовых надбавок'!$B$2281:'Расчет сбытовых надбавок'!$G$3024,5)</f>
        <v>81.83</v>
      </c>
      <c r="N829" s="103">
        <f>VLOOKUP($A829+ROUND((COLUMN()-2)/24,5),АТС!$A$41:$F$784,5)+VLOOKUP($A829+ROUND((COLUMN()-2)/24,5),'Расчет сбытовых надбавок'!$B$2281:'Расчет сбытовых надбавок'!$G$3024,5)</f>
        <v>25.490000000000002</v>
      </c>
      <c r="O829" s="103">
        <f>VLOOKUP($A829+ROUND((COLUMN()-2)/24,5),АТС!$A$41:$F$784,5)+VLOOKUP($A829+ROUND((COLUMN()-2)/24,5),'Расчет сбытовых надбавок'!$B$2281:'Расчет сбытовых надбавок'!$G$3024,5)</f>
        <v>35.17</v>
      </c>
      <c r="P829" s="103">
        <f>VLOOKUP($A829+ROUND((COLUMN()-2)/24,5),АТС!$A$41:$F$784,5)+VLOOKUP($A829+ROUND((COLUMN()-2)/24,5),'Расчет сбытовых надбавок'!$B$2281:'Расчет сбытовых надбавок'!$G$3024,5)</f>
        <v>0.85000000000000009</v>
      </c>
      <c r="Q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R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S829" s="103">
        <f>VLOOKUP($A829+ROUND((COLUMN()-2)/24,5),АТС!$A$41:$F$784,5)+VLOOKUP($A829+ROUND((COLUMN()-2)/24,5),'Расчет сбытовых надбавок'!$B$2281:'Расчет сбытовых надбавок'!$G$3024,5)</f>
        <v>29.56</v>
      </c>
      <c r="T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U829" s="103">
        <f>VLOOKUP($A829+ROUND((COLUMN()-2)/24,5),АТС!$A$41:$F$784,5)+VLOOKUP($A829+ROUND((COLUMN()-2)/24,5),'Расчет сбытовых надбавок'!$B$2281:'Расчет сбытовых надбавок'!$G$3024,5)</f>
        <v>113.15</v>
      </c>
      <c r="V829" s="103">
        <f>VLOOKUP($A829+ROUND((COLUMN()-2)/24,5),АТС!$A$41:$F$784,5)+VLOOKUP($A829+ROUND((COLUMN()-2)/24,5),'Расчет сбытовых надбавок'!$B$2281:'Расчет сбытовых надбавок'!$G$3024,5)</f>
        <v>146.68</v>
      </c>
      <c r="W829" s="103">
        <f>VLOOKUP($A829+ROUND((COLUMN()-2)/24,5),АТС!$A$41:$F$784,5)+VLOOKUP($A829+ROUND((COLUMN()-2)/24,5),'Расчет сбытовых надбавок'!$B$2281:'Расчет сбытовых надбавок'!$G$3024,5)</f>
        <v>136.51</v>
      </c>
      <c r="X829" s="103">
        <f>VLOOKUP($A829+ROUND((COLUMN()-2)/24,5),АТС!$A$41:$F$784,5)+VLOOKUP($A829+ROUND((COLUMN()-2)/24,5),'Расчет сбытовых надбавок'!$B$2281:'Расчет сбытовых надбавок'!$G$3024,5)</f>
        <v>779.30000000000007</v>
      </c>
      <c r="Y829" s="103">
        <f>VLOOKUP($A829+ROUND((COLUMN()-2)/24,5),АТС!$A$41:$F$784,5)+VLOOKUP($A829+ROUND((COLUMN()-2)/24,5),'Расчет сбытовых надбавок'!$B$2281:'Расчет сбытовых надбавок'!$G$3024,5)</f>
        <v>72.86</v>
      </c>
    </row>
    <row r="830" spans="1:27" x14ac:dyDescent="0.2">
      <c r="A830" s="83">
        <f t="shared" si="22"/>
        <v>42346</v>
      </c>
      <c r="B830" s="103">
        <f>VLOOKUP($A830+ROUND((COLUMN()-2)/24,5),АТС!$A$41:$F$784,5)+VLOOKUP($A830+ROUND((COLUMN()-2)/24,5),'Расчет сбытовых надбавок'!$B$2281:'Расчет сбытовых надбавок'!$G$3024,5)</f>
        <v>121.83</v>
      </c>
      <c r="C830" s="103">
        <f>VLOOKUP($A830+ROUND((COLUMN()-2)/24,5),АТС!$A$41:$F$784,5)+VLOOKUP($A830+ROUND((COLUMN()-2)/24,5),'Расчет сбытовых надбавок'!$B$2281:'Расчет сбытовых надбавок'!$G$3024,5)</f>
        <v>42.87</v>
      </c>
      <c r="D830" s="103">
        <f>VLOOKUP($A830+ROUND((COLUMN()-2)/24,5),АТС!$A$41:$F$784,5)+VLOOKUP($A830+ROUND((COLUMN()-2)/24,5),'Расчет сбытовых надбавок'!$B$2281:'Расчет сбытовых надбавок'!$G$3024,5)</f>
        <v>58.06</v>
      </c>
      <c r="E830" s="103">
        <f>VLOOKUP($A830+ROUND((COLUMN()-2)/24,5),АТС!$A$41:$F$784,5)+VLOOKUP($A830+ROUND((COLUMN()-2)/24,5),'Расчет сбытовых надбавок'!$B$2281:'Расчет сбытовых надбавок'!$G$3024,5)</f>
        <v>26.14</v>
      </c>
      <c r="F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G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J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K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L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M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N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O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P830" s="103">
        <f>VLOOKUP($A830+ROUND((COLUMN()-2)/24,5),АТС!$A$41:$F$784,5)+VLOOKUP($A830+ROUND((COLUMN()-2)/24,5),'Расчет сбытовых надбавок'!$B$2281:'Расчет сбытовых надбавок'!$G$3024,5)</f>
        <v>25.61</v>
      </c>
      <c r="Q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R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S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03">
        <f>VLOOKUP($A830+ROUND((COLUMN()-2)/24,5),АТС!$A$41:$F$784,5)+VLOOKUP($A830+ROUND((COLUMN()-2)/24,5),'Расчет сбытовых надбавок'!$B$2281:'Расчет сбытовых надбавок'!$G$3024,5)</f>
        <v>26.39</v>
      </c>
      <c r="U830" s="103">
        <f>VLOOKUP($A830+ROUND((COLUMN()-2)/24,5),АТС!$A$41:$F$784,5)+VLOOKUP($A830+ROUND((COLUMN()-2)/24,5),'Расчет сбытовых надбавок'!$B$2281:'Расчет сбытовых надбавок'!$G$3024,5)</f>
        <v>47.92</v>
      </c>
      <c r="V830" s="103">
        <f>VLOOKUP($A830+ROUND((COLUMN()-2)/24,5),АТС!$A$41:$F$784,5)+VLOOKUP($A830+ROUND((COLUMN()-2)/24,5),'Расчет сбытовых надбавок'!$B$2281:'Расчет сбытовых надбавок'!$G$3024,5)</f>
        <v>599.85</v>
      </c>
      <c r="W830" s="103">
        <f>VLOOKUP($A830+ROUND((COLUMN()-2)/24,5),АТС!$A$41:$F$784,5)+VLOOKUP($A830+ROUND((COLUMN()-2)/24,5),'Расчет сбытовых надбавок'!$B$2281:'Расчет сбытовых надбавок'!$G$3024,5)</f>
        <v>501.82000000000005</v>
      </c>
      <c r="X830" s="103">
        <f>VLOOKUP($A830+ROUND((COLUMN()-2)/24,5),АТС!$A$41:$F$784,5)+VLOOKUP($A830+ROUND((COLUMN()-2)/24,5),'Расчет сбытовых надбавок'!$B$2281:'Расчет сбытовых надбавок'!$G$3024,5)</f>
        <v>746.95</v>
      </c>
      <c r="Y830" s="103">
        <f>VLOOKUP($A830+ROUND((COLUMN()-2)/24,5),АТС!$A$41:$F$784,5)+VLOOKUP($A830+ROUND((COLUMN()-2)/24,5),'Расчет сбытовых надбавок'!$B$2281:'Расчет сбытовых надбавок'!$G$3024,5)</f>
        <v>232.08999999999997</v>
      </c>
    </row>
    <row r="831" spans="1:27" x14ac:dyDescent="0.2">
      <c r="A831" s="83">
        <f t="shared" si="22"/>
        <v>42347</v>
      </c>
      <c r="B831" s="103">
        <f>VLOOKUP($A831+ROUND((COLUMN()-2)/24,5),АТС!$A$41:$F$784,5)+VLOOKUP($A831+ROUND((COLUMN()-2)/24,5),'Расчет сбытовых надбавок'!$B$2281:'Расчет сбытовых надбавок'!$G$3024,5)</f>
        <v>267.09000000000003</v>
      </c>
      <c r="C831" s="103">
        <f>VLOOKUP($A831+ROUND((COLUMN()-2)/24,5),АТС!$A$41:$F$784,5)+VLOOKUP($A831+ROUND((COLUMN()-2)/24,5),'Расчет сбытовых надбавок'!$B$2281:'Расчет сбытовых надбавок'!$G$3024,5)</f>
        <v>40.81</v>
      </c>
      <c r="D831" s="103">
        <f>VLOOKUP($A831+ROUND((COLUMN()-2)/24,5),АТС!$A$41:$F$784,5)+VLOOKUP($A831+ROUND((COLUMN()-2)/24,5),'Расчет сбытовых надбавок'!$B$2281:'Расчет сбытовых надбавок'!$G$3024,5)</f>
        <v>92.99</v>
      </c>
      <c r="E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F831" s="103">
        <f>VLOOKUP($A831+ROUND((COLUMN()-2)/24,5),АТС!$A$41:$F$784,5)+VLOOKUP($A831+ROUND((COLUMN()-2)/24,5),'Расчет сбытовых надбавок'!$B$2281:'Расчет сбытовых надбавок'!$G$3024,5)</f>
        <v>313.45999999999998</v>
      </c>
      <c r="G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VLOOKUP($A831+ROUND((COLUMN()-2)/24,5),АТС!$A$41:$F$784,5)+VLOOKUP($A831+ROUND((COLUMN()-2)/24,5),'Расчет сбытовых надбавок'!$B$2281:'Расчет сбытовых надбавок'!$G$3024,5)</f>
        <v>42.63</v>
      </c>
      <c r="K831" s="103">
        <f>VLOOKUP($A831+ROUND((COLUMN()-2)/24,5),АТС!$A$41:$F$784,5)+VLOOKUP($A831+ROUND((COLUMN()-2)/24,5),'Расчет сбытовых надбавок'!$B$2281:'Расчет сбытовых надбавок'!$G$3024,5)</f>
        <v>177.13</v>
      </c>
      <c r="L831" s="103">
        <f>VLOOKUP($A831+ROUND((COLUMN()-2)/24,5),АТС!$A$41:$F$784,5)+VLOOKUP($A831+ROUND((COLUMN()-2)/24,5),'Расчет сбытовых надбавок'!$B$2281:'Расчет сбытовых надбавок'!$G$3024,5)</f>
        <v>357.83000000000004</v>
      </c>
      <c r="M831" s="103">
        <f>VLOOKUP($A831+ROUND((COLUMN()-2)/24,5),АТС!$A$41:$F$784,5)+VLOOKUP($A831+ROUND((COLUMN()-2)/24,5),'Расчет сбытовых надбавок'!$B$2281:'Расчет сбытовых надбавок'!$G$3024,5)</f>
        <v>387.05</v>
      </c>
      <c r="N831" s="103">
        <f>VLOOKUP($A831+ROUND((COLUMN()-2)/24,5),АТС!$A$41:$F$784,5)+VLOOKUP($A831+ROUND((COLUMN()-2)/24,5),'Расчет сбытовых надбавок'!$B$2281:'Расчет сбытовых надбавок'!$G$3024,5)</f>
        <v>239.44</v>
      </c>
      <c r="O831" s="103">
        <f>VLOOKUP($A831+ROUND((COLUMN()-2)/24,5),АТС!$A$41:$F$784,5)+VLOOKUP($A831+ROUND((COLUMN()-2)/24,5),'Расчет сбытовых надбавок'!$B$2281:'Расчет сбытовых надбавок'!$G$3024,5)</f>
        <v>216.09</v>
      </c>
      <c r="P831" s="103">
        <f>VLOOKUP($A831+ROUND((COLUMN()-2)/24,5),АТС!$A$41:$F$784,5)+VLOOKUP($A831+ROUND((COLUMN()-2)/24,5),'Расчет сбытовых надбавок'!$B$2281:'Расчет сбытовых надбавок'!$G$3024,5)</f>
        <v>578.01</v>
      </c>
      <c r="Q831" s="103">
        <f>VLOOKUP($A831+ROUND((COLUMN()-2)/24,5),АТС!$A$41:$F$784,5)+VLOOKUP($A831+ROUND((COLUMN()-2)/24,5),'Расчет сбытовых надбавок'!$B$2281:'Расчет сбытовых надбавок'!$G$3024,5)</f>
        <v>518.29999999999995</v>
      </c>
      <c r="R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S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T831" s="103">
        <f>VLOOKUP($A831+ROUND((COLUMN()-2)/24,5),АТС!$A$41:$F$784,5)+VLOOKUP($A831+ROUND((COLUMN()-2)/24,5),'Расчет сбытовых надбавок'!$B$2281:'Расчет сбытовых надбавок'!$G$3024,5)</f>
        <v>65.64</v>
      </c>
      <c r="U831" s="103">
        <f>VLOOKUP($A831+ROUND((COLUMN()-2)/24,5),АТС!$A$41:$F$784,5)+VLOOKUP($A831+ROUND((COLUMN()-2)/24,5),'Расчет сбытовых надбавок'!$B$2281:'Расчет сбытовых надбавок'!$G$3024,5)</f>
        <v>84.639999999999986</v>
      </c>
      <c r="V831" s="103">
        <f>VLOOKUP($A831+ROUND((COLUMN()-2)/24,5),АТС!$A$41:$F$784,5)+VLOOKUP($A831+ROUND((COLUMN()-2)/24,5),'Расчет сбытовых надбавок'!$B$2281:'Расчет сбытовых надбавок'!$G$3024,5)</f>
        <v>251.51999999999998</v>
      </c>
      <c r="W831" s="103">
        <f>VLOOKUP($A831+ROUND((COLUMN()-2)/24,5),АТС!$A$41:$F$784,5)+VLOOKUP($A831+ROUND((COLUMN()-2)/24,5),'Расчет сбытовых надбавок'!$B$2281:'Расчет сбытовых надбавок'!$G$3024,5)</f>
        <v>593.18000000000006</v>
      </c>
      <c r="X831" s="103">
        <f>VLOOKUP($A831+ROUND((COLUMN()-2)/24,5),АТС!$A$41:$F$784,5)+VLOOKUP($A831+ROUND((COLUMN()-2)/24,5),'Расчет сбытовых надбавок'!$B$2281:'Расчет сбытовых надбавок'!$G$3024,5)</f>
        <v>823.32</v>
      </c>
      <c r="Y831" s="103">
        <f>VLOOKUP($A831+ROUND((COLUMN()-2)/24,5),АТС!$A$41:$F$784,5)+VLOOKUP($A831+ROUND((COLUMN()-2)/24,5),'Расчет сбытовых надбавок'!$B$2281:'Расчет сбытовых надбавок'!$G$3024,5)</f>
        <v>53.3</v>
      </c>
    </row>
    <row r="832" spans="1:27" x14ac:dyDescent="0.2">
      <c r="A832" s="83">
        <f t="shared" si="22"/>
        <v>42348</v>
      </c>
      <c r="B832" s="103">
        <f>VLOOKUP($A832+ROUND((COLUMN()-2)/24,5),АТС!$A$41:$F$784,5)+VLOOKUP($A832+ROUND((COLUMN()-2)/24,5),'Расчет сбытовых надбавок'!$B$2281:'Расчет сбытовых надбавок'!$G$3024,5)</f>
        <v>93.92</v>
      </c>
      <c r="C832" s="103">
        <f>VLOOKUP($A832+ROUND((COLUMN()-2)/24,5),АТС!$A$41:$F$784,5)+VLOOKUP($A832+ROUND((COLUMN()-2)/24,5),'Расчет сбытовых надбавок'!$B$2281:'Расчет сбытовых надбавок'!$G$3024,5)</f>
        <v>48.47</v>
      </c>
      <c r="D832" s="103">
        <f>VLOOKUP($A832+ROUND((COLUMN()-2)/24,5),АТС!$A$41:$F$784,5)+VLOOKUP($A832+ROUND((COLUMN()-2)/24,5),'Расчет сбытовых надбавок'!$B$2281:'Расчет сбытовых надбавок'!$G$3024,5)</f>
        <v>2.88</v>
      </c>
      <c r="E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F832" s="103">
        <f>VLOOKUP($A832+ROUND((COLUMN()-2)/24,5),АТС!$A$41:$F$784,5)+VLOOKUP($A832+ROUND((COLUMN()-2)/24,5),'Расчет сбытовых надбавок'!$B$2281:'Расчет сбытовых надбавок'!$G$3024,5)</f>
        <v>320.56</v>
      </c>
      <c r="G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3">
        <f>VLOOKUP($A832+ROUND((COLUMN()-2)/24,5),АТС!$A$41:$F$784,5)+VLOOKUP($A832+ROUND((COLUMN()-2)/24,5),'Расчет сбытовых надбавок'!$B$2281:'Расчет сбытовых надбавок'!$G$3024,5)</f>
        <v>29.69</v>
      </c>
      <c r="L832" s="103">
        <f>VLOOKUP($A832+ROUND((COLUMN()-2)/24,5),АТС!$A$41:$F$784,5)+VLOOKUP($A832+ROUND((COLUMN()-2)/24,5),'Расчет сбытовых надбавок'!$B$2281:'Расчет сбытовых надбавок'!$G$3024,5)</f>
        <v>57.47</v>
      </c>
      <c r="M832" s="103">
        <f>VLOOKUP($A832+ROUND((COLUMN()-2)/24,5),АТС!$A$41:$F$784,5)+VLOOKUP($A832+ROUND((COLUMN()-2)/24,5),'Расчет сбытовых надбавок'!$B$2281:'Расчет сбытовых надбавок'!$G$3024,5)</f>
        <v>78.94</v>
      </c>
      <c r="N832" s="103">
        <f>VLOOKUP($A832+ROUND((COLUMN()-2)/24,5),АТС!$A$41:$F$784,5)+VLOOKUP($A832+ROUND((COLUMN()-2)/24,5),'Расчет сбытовых надбавок'!$B$2281:'Расчет сбытовых надбавок'!$G$3024,5)</f>
        <v>168.82000000000002</v>
      </c>
      <c r="O832" s="103">
        <f>VLOOKUP($A832+ROUND((COLUMN()-2)/24,5),АТС!$A$41:$F$784,5)+VLOOKUP($A832+ROUND((COLUMN()-2)/24,5),'Расчет сбытовых надбавок'!$B$2281:'Расчет сбытовых надбавок'!$G$3024,5)</f>
        <v>176.10999999999999</v>
      </c>
      <c r="P832" s="103">
        <f>VLOOKUP($A832+ROUND((COLUMN()-2)/24,5),АТС!$A$41:$F$784,5)+VLOOKUP($A832+ROUND((COLUMN()-2)/24,5),'Расчет сбытовых надбавок'!$B$2281:'Расчет сбытовых надбавок'!$G$3024,5)</f>
        <v>291.64999999999998</v>
      </c>
      <c r="Q832" s="103">
        <f>VLOOKUP($A832+ROUND((COLUMN()-2)/24,5),АТС!$A$41:$F$784,5)+VLOOKUP($A832+ROUND((COLUMN()-2)/24,5),'Расчет сбытовых надбавок'!$B$2281:'Расчет сбытовых надбавок'!$G$3024,5)</f>
        <v>141.87</v>
      </c>
      <c r="R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03">
        <f>VLOOKUP($A832+ROUND((COLUMN()-2)/24,5),АТС!$A$41:$F$784,5)+VLOOKUP($A832+ROUND((COLUMN()-2)/24,5),'Расчет сбытовых надбавок'!$B$2281:'Расчет сбытовых надбавок'!$G$3024,5)</f>
        <v>35.57</v>
      </c>
      <c r="U832" s="103">
        <f>VLOOKUP($A832+ROUND((COLUMN()-2)/24,5),АТС!$A$41:$F$784,5)+VLOOKUP($A832+ROUND((COLUMN()-2)/24,5),'Расчет сбытовых надбавок'!$B$2281:'Расчет сбытовых надбавок'!$G$3024,5)</f>
        <v>78.760000000000005</v>
      </c>
      <c r="V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03">
        <f>VLOOKUP($A832+ROUND((COLUMN()-2)/24,5),АТС!$A$41:$F$784,5)+VLOOKUP($A832+ROUND((COLUMN()-2)/24,5),'Расчет сбытовых надбавок'!$B$2281:'Расчет сбытовых надбавок'!$G$3024,5)</f>
        <v>50.22</v>
      </c>
      <c r="X832" s="103">
        <f>VLOOKUP($A832+ROUND((COLUMN()-2)/24,5),АТС!$A$41:$F$784,5)+VLOOKUP($A832+ROUND((COLUMN()-2)/24,5),'Расчет сбытовых надбавок'!$B$2281:'Расчет сбытовых надбавок'!$G$3024,5)</f>
        <v>513.65</v>
      </c>
      <c r="Y832" s="103">
        <f>VLOOKUP($A832+ROUND((COLUMN()-2)/24,5),АТС!$A$41:$F$784,5)+VLOOKUP($A832+ROUND((COLUMN()-2)/24,5),'Расчет сбытовых надбавок'!$B$2281:'Расчет сбытовых надбавок'!$G$3024,5)</f>
        <v>336.98</v>
      </c>
    </row>
    <row r="833" spans="1:25" x14ac:dyDescent="0.2">
      <c r="A833" s="83">
        <f t="shared" si="22"/>
        <v>42349</v>
      </c>
      <c r="B833" s="103">
        <f>VLOOKUP($A833+ROUND((COLUMN()-2)/24,5),АТС!$A$41:$F$784,5)+VLOOKUP($A833+ROUND((COLUMN()-2)/24,5),'Расчет сбытовых надбавок'!$B$2281:'Расчет сбытовых надбавок'!$G$3024,5)</f>
        <v>328.39</v>
      </c>
      <c r="C833" s="103">
        <f>VLOOKUP($A833+ROUND((COLUMN()-2)/24,5),АТС!$A$41:$F$784,5)+VLOOKUP($A833+ROUND((COLUMN()-2)/24,5),'Расчет сбытовых надбавок'!$B$2281:'Расчет сбытовых надбавок'!$G$3024,5)</f>
        <v>67.3</v>
      </c>
      <c r="D833" s="103">
        <f>VLOOKUP($A833+ROUND((COLUMN()-2)/24,5),АТС!$A$41:$F$784,5)+VLOOKUP($A833+ROUND((COLUMN()-2)/24,5),'Расчет сбытовых надбавок'!$B$2281:'Расчет сбытовых надбавок'!$G$3024,5)</f>
        <v>31.12</v>
      </c>
      <c r="E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F833" s="103">
        <f>VLOOKUP($A833+ROUND((COLUMN()-2)/24,5),АТС!$A$41:$F$784,5)+VLOOKUP($A833+ROUND((COLUMN()-2)/24,5),'Расчет сбытовых надбавок'!$B$2281:'Расчет сбытовых надбавок'!$G$3024,5)</f>
        <v>333.98</v>
      </c>
      <c r="G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VLOOKUP($A833+ROUND((COLUMN()-2)/24,5),АТС!$A$41:$F$784,5)+VLOOKUP($A833+ROUND((COLUMN()-2)/24,5),'Расчет сбытовых надбавок'!$B$2281:'Расчет сбытовых надбавок'!$G$3024,5)</f>
        <v>37.770000000000003</v>
      </c>
      <c r="K833" s="103">
        <f>VLOOKUP($A833+ROUND((COLUMN()-2)/24,5),АТС!$A$41:$F$784,5)+VLOOKUP($A833+ROUND((COLUMN()-2)/24,5),'Расчет сбытовых надбавок'!$B$2281:'Расчет сбытовых надбавок'!$G$3024,5)</f>
        <v>31.24</v>
      </c>
      <c r="L833" s="103">
        <f>VLOOKUP($A833+ROUND((COLUMN()-2)/24,5),АТС!$A$41:$F$784,5)+VLOOKUP($A833+ROUND((COLUMN()-2)/24,5),'Расчет сбытовых надбавок'!$B$2281:'Расчет сбытовых надбавок'!$G$3024,5)</f>
        <v>10.51</v>
      </c>
      <c r="M833" s="103">
        <f>VLOOKUP($A833+ROUND((COLUMN()-2)/24,5),АТС!$A$41:$F$784,5)+VLOOKUP($A833+ROUND((COLUMN()-2)/24,5),'Расчет сбытовых надбавок'!$B$2281:'Расчет сбытовых надбавок'!$G$3024,5)</f>
        <v>45.53</v>
      </c>
      <c r="N833" s="103">
        <f>VLOOKUP($A833+ROUND((COLUMN()-2)/24,5),АТС!$A$41:$F$784,5)+VLOOKUP($A833+ROUND((COLUMN()-2)/24,5),'Расчет сбытовых надбавок'!$B$2281:'Расчет сбытовых надбавок'!$G$3024,5)</f>
        <v>16.239999999999998</v>
      </c>
      <c r="O833" s="103">
        <f>VLOOKUP($A833+ROUND((COLUMN()-2)/24,5),АТС!$A$41:$F$784,5)+VLOOKUP($A833+ROUND((COLUMN()-2)/24,5),'Расчет сбытовых надбавок'!$B$2281:'Расчет сбытовых надбавок'!$G$3024,5)</f>
        <v>83.539999999999992</v>
      </c>
      <c r="P833" s="103">
        <f>VLOOKUP($A833+ROUND((COLUMN()-2)/24,5),АТС!$A$41:$F$784,5)+VLOOKUP($A833+ROUND((COLUMN()-2)/24,5),'Расчет сбытовых надбавок'!$B$2281:'Расчет сбытовых надбавок'!$G$3024,5)</f>
        <v>18.91</v>
      </c>
      <c r="Q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R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S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T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U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V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W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X833" s="103">
        <f>VLOOKUP($A833+ROUND((COLUMN()-2)/24,5),АТС!$A$41:$F$784,5)+VLOOKUP($A833+ROUND((COLUMN()-2)/24,5),'Расчет сбытовых надбавок'!$B$2281:'Расчет сбытовых надбавок'!$G$3024,5)</f>
        <v>795.98</v>
      </c>
      <c r="Y833" s="103">
        <f>VLOOKUP($A833+ROUND((COLUMN()-2)/24,5),АТС!$A$41:$F$784,5)+VLOOKUP($A833+ROUND((COLUMN()-2)/24,5),'Расчет сбытовых надбавок'!$B$2281:'Расчет сбытовых надбавок'!$G$3024,5)</f>
        <v>322.51</v>
      </c>
    </row>
    <row r="834" spans="1:25" x14ac:dyDescent="0.2">
      <c r="A834" s="83">
        <f t="shared" si="22"/>
        <v>42350</v>
      </c>
      <c r="B834" s="103">
        <f>VLOOKUP($A834+ROUND((COLUMN()-2)/24,5),АТС!$A$41:$F$784,5)+VLOOKUP($A834+ROUND((COLUMN()-2)/24,5),'Расчет сбытовых надбавок'!$B$2281:'Расчет сбытовых надбавок'!$G$3024,5)</f>
        <v>219.18</v>
      </c>
      <c r="C834" s="103">
        <f>VLOOKUP($A834+ROUND((COLUMN()-2)/24,5),АТС!$A$41:$F$784,5)+VLOOKUP($A834+ROUND((COLUMN()-2)/24,5),'Расчет сбытовых надбавок'!$B$2281:'Расчет сбытовых надбавок'!$G$3024,5)</f>
        <v>158.23000000000002</v>
      </c>
      <c r="D834" s="103">
        <f>VLOOKUP($A834+ROUND((COLUMN()-2)/24,5),АТС!$A$41:$F$784,5)+VLOOKUP($A834+ROUND((COLUMN()-2)/24,5),'Расчет сбытовых надбавок'!$B$2281:'Расчет сбытовых надбавок'!$G$3024,5)</f>
        <v>270.99</v>
      </c>
      <c r="E834" s="103">
        <f>VLOOKUP($A834+ROUND((COLUMN()-2)/24,5),АТС!$A$41:$F$784,5)+VLOOKUP($A834+ROUND((COLUMN()-2)/24,5),'Расчет сбытовых надбавок'!$B$2281:'Расчет сбытовых надбавок'!$G$3024,5)</f>
        <v>269.39</v>
      </c>
      <c r="F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G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03">
        <f>VLOOKUP($A834+ROUND((COLUMN()-2)/24,5),АТС!$A$41:$F$784,5)+VLOOKUP($A834+ROUND((COLUMN()-2)/24,5),'Расчет сбытовых надбавок'!$B$2281:'Расчет сбытовых надбавок'!$G$3024,5)</f>
        <v>91.65</v>
      </c>
      <c r="L834" s="103">
        <f>VLOOKUP($A834+ROUND((COLUMN()-2)/24,5),АТС!$A$41:$F$784,5)+VLOOKUP($A834+ROUND((COLUMN()-2)/24,5),'Расчет сбытовых надбавок'!$B$2281:'Расчет сбытовых надбавок'!$G$3024,5)</f>
        <v>88.419999999999987</v>
      </c>
      <c r="M834" s="103">
        <f>VLOOKUP($A834+ROUND((COLUMN()-2)/24,5),АТС!$A$41:$F$784,5)+VLOOKUP($A834+ROUND((COLUMN()-2)/24,5),'Расчет сбытовых надбавок'!$B$2281:'Расчет сбытовых надбавок'!$G$3024,5)</f>
        <v>104.05000000000001</v>
      </c>
      <c r="N834" s="103">
        <f>VLOOKUP($A834+ROUND((COLUMN()-2)/24,5),АТС!$A$41:$F$784,5)+VLOOKUP($A834+ROUND((COLUMN()-2)/24,5),'Расчет сбытовых надбавок'!$B$2281:'Расчет сбытовых надбавок'!$G$3024,5)</f>
        <v>218.48000000000002</v>
      </c>
      <c r="O834" s="103">
        <f>VLOOKUP($A834+ROUND((COLUMN()-2)/24,5),АТС!$A$41:$F$784,5)+VLOOKUP($A834+ROUND((COLUMN()-2)/24,5),'Расчет сбытовых надбавок'!$B$2281:'Расчет сбытовых надбавок'!$G$3024,5)</f>
        <v>146.18</v>
      </c>
      <c r="P834" s="103">
        <f>VLOOKUP($A834+ROUND((COLUMN()-2)/24,5),АТС!$A$41:$F$784,5)+VLOOKUP($A834+ROUND((COLUMN()-2)/24,5),'Расчет сбытовых надбавок'!$B$2281:'Расчет сбытовых надбавок'!$G$3024,5)</f>
        <v>39.43</v>
      </c>
      <c r="Q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R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S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T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03">
        <f>VLOOKUP($A834+ROUND((COLUMN()-2)/24,5),АТС!$A$41:$F$784,5)+VLOOKUP($A834+ROUND((COLUMN()-2)/24,5),'Расчет сбытовых надбавок'!$B$2281:'Расчет сбытовых надбавок'!$G$3024,5)</f>
        <v>37.04</v>
      </c>
      <c r="V834" s="103">
        <f>VLOOKUP($A834+ROUND((COLUMN()-2)/24,5),АТС!$A$41:$F$784,5)+VLOOKUP($A834+ROUND((COLUMN()-2)/24,5),'Расчет сбытовых надбавок'!$B$2281:'Расчет сбытовых надбавок'!$G$3024,5)</f>
        <v>53.43</v>
      </c>
      <c r="W834" s="103">
        <f>VLOOKUP($A834+ROUND((COLUMN()-2)/24,5),АТС!$A$41:$F$784,5)+VLOOKUP($A834+ROUND((COLUMN()-2)/24,5),'Расчет сбытовых надбавок'!$B$2281:'Расчет сбытовых надбавок'!$G$3024,5)</f>
        <v>36.51</v>
      </c>
      <c r="X834" s="103">
        <f>VLOOKUP($A834+ROUND((COLUMN()-2)/24,5),АТС!$A$41:$F$784,5)+VLOOKUP($A834+ROUND((COLUMN()-2)/24,5),'Расчет сбытовых надбавок'!$B$2281:'Расчет сбытовых надбавок'!$G$3024,5)</f>
        <v>634.82000000000005</v>
      </c>
      <c r="Y834" s="103">
        <f>VLOOKUP($A834+ROUND((COLUMN()-2)/24,5),АТС!$A$41:$F$784,5)+VLOOKUP($A834+ROUND((COLUMN()-2)/24,5),'Расчет сбытовых надбавок'!$B$2281:'Расчет сбытовых надбавок'!$G$3024,5)</f>
        <v>53.19</v>
      </c>
    </row>
    <row r="835" spans="1:25" x14ac:dyDescent="0.2">
      <c r="A835" s="83">
        <f t="shared" si="22"/>
        <v>42351</v>
      </c>
      <c r="B835" s="103">
        <f>VLOOKUP($A835+ROUND((COLUMN()-2)/24,5),АТС!$A$41:$F$784,5)+VLOOKUP($A835+ROUND((COLUMN()-2)/24,5),'Расчет сбытовых надбавок'!$B$2281:'Расчет сбытовых надбавок'!$G$3024,5)</f>
        <v>169.19</v>
      </c>
      <c r="C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D835" s="103">
        <f>VLOOKUP($A835+ROUND((COLUMN()-2)/24,5),АТС!$A$41:$F$784,5)+VLOOKUP($A835+ROUND((COLUMN()-2)/24,5),'Расчет сбытовых надбавок'!$B$2281:'Расчет сбытовых надбавок'!$G$3024,5)</f>
        <v>1.46</v>
      </c>
      <c r="E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F835" s="103">
        <f>VLOOKUP($A835+ROUND((COLUMN()-2)/24,5),АТС!$A$41:$F$784,5)+VLOOKUP($A835+ROUND((COLUMN()-2)/24,5),'Расчет сбытовых надбавок'!$B$2281:'Расчет сбытовых надбавок'!$G$3024,5)</f>
        <v>271.88</v>
      </c>
      <c r="G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L835" s="103">
        <f>VLOOKUP($A835+ROUND((COLUMN()-2)/24,5),АТС!$A$41:$F$784,5)+VLOOKUP($A835+ROUND((COLUMN()-2)/24,5),'Расчет сбытовых надбавок'!$B$2281:'Расчет сбытовых надбавок'!$G$3024,5)</f>
        <v>211.92000000000002</v>
      </c>
      <c r="M835" s="103">
        <f>VLOOKUP($A835+ROUND((COLUMN()-2)/24,5),АТС!$A$41:$F$784,5)+VLOOKUP($A835+ROUND((COLUMN()-2)/24,5),'Расчет сбытовых надбавок'!$B$2281:'Расчет сбытовых надбавок'!$G$3024,5)</f>
        <v>200.82</v>
      </c>
      <c r="N835" s="103">
        <f>VLOOKUP($A835+ROUND((COLUMN()-2)/24,5),АТС!$A$41:$F$784,5)+VLOOKUP($A835+ROUND((COLUMN()-2)/24,5),'Расчет сбытовых надбавок'!$B$2281:'Расчет сбытовых надбавок'!$G$3024,5)</f>
        <v>317.58</v>
      </c>
      <c r="O835" s="103">
        <f>VLOOKUP($A835+ROUND((COLUMN()-2)/24,5),АТС!$A$41:$F$784,5)+VLOOKUP($A835+ROUND((COLUMN()-2)/24,5),'Расчет сбытовых надбавок'!$B$2281:'Расчет сбытовых надбавок'!$G$3024,5)</f>
        <v>250.43</v>
      </c>
      <c r="P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Q835" s="103">
        <f>VLOOKUP($A835+ROUND((COLUMN()-2)/24,5),АТС!$A$41:$F$784,5)+VLOOKUP($A835+ROUND((COLUMN()-2)/24,5),'Расчет сбытовых надбавок'!$B$2281:'Расчет сбытовых надбавок'!$G$3024,5)</f>
        <v>113.50999999999999</v>
      </c>
      <c r="R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S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T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U835" s="103">
        <f>VLOOKUP($A835+ROUND((COLUMN()-2)/24,5),АТС!$A$41:$F$784,5)+VLOOKUP($A835+ROUND((COLUMN()-2)/24,5),'Расчет сбытовых надбавок'!$B$2281:'Расчет сбытовых надбавок'!$G$3024,5)</f>
        <v>4.7</v>
      </c>
      <c r="V835" s="103">
        <f>VLOOKUP($A835+ROUND((COLUMN()-2)/24,5),АТС!$A$41:$F$784,5)+VLOOKUP($A835+ROUND((COLUMN()-2)/24,5),'Расчет сбытовых надбавок'!$B$2281:'Расчет сбытовых надбавок'!$G$3024,5)</f>
        <v>36.6</v>
      </c>
      <c r="W835" s="103">
        <f>VLOOKUP($A835+ROUND((COLUMN()-2)/24,5),АТС!$A$41:$F$784,5)+VLOOKUP($A835+ROUND((COLUMN()-2)/24,5),'Расчет сбытовых надбавок'!$B$2281:'Расчет сбытовых надбавок'!$G$3024,5)</f>
        <v>49.730000000000004</v>
      </c>
      <c r="X835" s="103">
        <f>VLOOKUP($A835+ROUND((COLUMN()-2)/24,5),АТС!$A$41:$F$784,5)+VLOOKUP($A835+ROUND((COLUMN()-2)/24,5),'Расчет сбытовых надбавок'!$B$2281:'Расчет сбытовых надбавок'!$G$3024,5)</f>
        <v>5.69</v>
      </c>
      <c r="Y835" s="103">
        <f>VLOOKUP($A835+ROUND((COLUMN()-2)/24,5),АТС!$A$41:$F$784,5)+VLOOKUP($A835+ROUND((COLUMN()-2)/24,5),'Расчет сбытовых надбавок'!$B$2281:'Расчет сбытовых надбавок'!$G$3024,5)</f>
        <v>260.75</v>
      </c>
    </row>
    <row r="836" spans="1:25" x14ac:dyDescent="0.2">
      <c r="A836" s="83">
        <f t="shared" si="22"/>
        <v>42352</v>
      </c>
      <c r="B836" s="103">
        <f>VLOOKUP($A836+ROUND((COLUMN()-2)/24,5),АТС!$A$41:$F$784,5)+VLOOKUP($A836+ROUND((COLUMN()-2)/24,5),'Расчет сбытовых надбавок'!$B$2281:'Расчет сбытовых надбавок'!$G$3024,5)</f>
        <v>22.22</v>
      </c>
      <c r="C836" s="103">
        <f>VLOOKUP($A836+ROUND((COLUMN()-2)/24,5),АТС!$A$41:$F$784,5)+VLOOKUP($A836+ROUND((COLUMN()-2)/24,5),'Расчет сбытовых надбавок'!$B$2281:'Расчет сбытовых надбавок'!$G$3024,5)</f>
        <v>29.080000000000002</v>
      </c>
      <c r="D836" s="103">
        <f>VLOOKUP($A836+ROUND((COLUMN()-2)/24,5),АТС!$A$41:$F$784,5)+VLOOKUP($A836+ROUND((COLUMN()-2)/24,5),'Расчет сбытовых надбавок'!$B$2281:'Расчет сбытовых надбавок'!$G$3024,5)</f>
        <v>58.01</v>
      </c>
      <c r="E836" s="103">
        <f>VLOOKUP($A836+ROUND((COLUMN()-2)/24,5),АТС!$A$41:$F$784,5)+VLOOKUP($A836+ROUND((COLUMN()-2)/24,5),'Расчет сбытовых надбавок'!$B$2281:'Расчет сбытовых надбавок'!$G$3024,5)</f>
        <v>57.31</v>
      </c>
      <c r="F836" s="103">
        <f>VLOOKUP($A836+ROUND((COLUMN()-2)/24,5),АТС!$A$41:$F$784,5)+VLOOKUP($A836+ROUND((COLUMN()-2)/24,5),'Расчет сбытовых надбавок'!$B$2281:'Расчет сбытовых надбавок'!$G$3024,5)</f>
        <v>312.85000000000002</v>
      </c>
      <c r="G836" s="103">
        <f>VLOOKUP($A836+ROUND((COLUMN()-2)/24,5),АТС!$A$41:$F$784,5)+VLOOKUP($A836+ROUND((COLUMN()-2)/24,5),'Расчет сбытовых надбавок'!$B$2281:'Расчет сбытовых надбавок'!$G$3024,5)</f>
        <v>152.76</v>
      </c>
      <c r="H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L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M836" s="103">
        <f>VLOOKUP($A836+ROUND((COLUMN()-2)/24,5),АТС!$A$41:$F$784,5)+VLOOKUP($A836+ROUND((COLUMN()-2)/24,5),'Расчет сбытовых надбавок'!$B$2281:'Расчет сбытовых надбавок'!$G$3024,5)</f>
        <v>7.58</v>
      </c>
      <c r="N836" s="103">
        <f>VLOOKUP($A836+ROUND((COLUMN()-2)/24,5),АТС!$A$41:$F$784,5)+VLOOKUP($A836+ROUND((COLUMN()-2)/24,5),'Расчет сбытовых надбавок'!$B$2281:'Расчет сбытовых надбавок'!$G$3024,5)</f>
        <v>37.26</v>
      </c>
      <c r="O836" s="103">
        <f>VLOOKUP($A836+ROUND((COLUMN()-2)/24,5),АТС!$A$41:$F$784,5)+VLOOKUP($A836+ROUND((COLUMN()-2)/24,5),'Расчет сбытовых надбавок'!$B$2281:'Расчет сбытовых надбавок'!$G$3024,5)</f>
        <v>28.189999999999998</v>
      </c>
      <c r="P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Q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X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Y836" s="103">
        <f>VLOOKUP($A836+ROUND((COLUMN()-2)/24,5),АТС!$A$41:$F$784,5)+VLOOKUP($A836+ROUND((COLUMN()-2)/24,5),'Расчет сбытовых надбавок'!$B$2281:'Расчет сбытовых надбавок'!$G$3024,5)</f>
        <v>0</v>
      </c>
    </row>
    <row r="837" spans="1:25" x14ac:dyDescent="0.2">
      <c r="A837" s="83">
        <f t="shared" si="22"/>
        <v>42353</v>
      </c>
      <c r="B837" s="103">
        <f>VLOOKUP($A837+ROUND((COLUMN()-2)/24,5),АТС!$A$41:$F$784,5)+VLOOKUP($A837+ROUND((COLUMN()-2)/24,5),'Расчет сбытовых надбавок'!$B$2281:'Расчет сбытовых надбавок'!$G$3024,5)</f>
        <v>352.33</v>
      </c>
      <c r="C837" s="103">
        <f>VLOOKUP($A837+ROUND((COLUMN()-2)/24,5),АТС!$A$41:$F$784,5)+VLOOKUP($A837+ROUND((COLUMN()-2)/24,5),'Расчет сбытовых надбавок'!$B$2281:'Расчет сбытовых надбавок'!$G$3024,5)</f>
        <v>415.4</v>
      </c>
      <c r="D837" s="103">
        <f>VLOOKUP($A837+ROUND((COLUMN()-2)/24,5),АТС!$A$41:$F$784,5)+VLOOKUP($A837+ROUND((COLUMN()-2)/24,5),'Расчет сбытовых надбавок'!$B$2281:'Расчет сбытовых надбавок'!$G$3024,5)</f>
        <v>34.409999999999997</v>
      </c>
      <c r="E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F837" s="103">
        <f>VLOOKUP($A837+ROUND((COLUMN()-2)/24,5),АТС!$A$41:$F$784,5)+VLOOKUP($A837+ROUND((COLUMN()-2)/24,5),'Расчет сбытовых надбавок'!$B$2281:'Расчет сбытовых надбавок'!$G$3024,5)</f>
        <v>486.14</v>
      </c>
      <c r="G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03">
        <f>VLOOKUP($A837+ROUND((COLUMN()-2)/24,5),АТС!$A$41:$F$784,5)+VLOOKUP($A837+ROUND((COLUMN()-2)/24,5),'Расчет сбытовых надбавок'!$B$2281:'Расчет сбытовых надбавок'!$G$3024,5)</f>
        <v>1.1100000000000001</v>
      </c>
      <c r="L837" s="103">
        <f>VLOOKUP($A837+ROUND((COLUMN()-2)/24,5),АТС!$A$41:$F$784,5)+VLOOKUP($A837+ROUND((COLUMN()-2)/24,5),'Расчет сбытовых надбавок'!$B$2281:'Расчет сбытовых надбавок'!$G$3024,5)</f>
        <v>141.44</v>
      </c>
      <c r="M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N837" s="103">
        <f>VLOOKUP($A837+ROUND((COLUMN()-2)/24,5),АТС!$A$41:$F$784,5)+VLOOKUP($A837+ROUND((COLUMN()-2)/24,5),'Расчет сбытовых надбавок'!$B$2281:'Расчет сбытовых надбавок'!$G$3024,5)</f>
        <v>39.71</v>
      </c>
      <c r="O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P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Q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R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S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T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U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V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W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X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Y837" s="103">
        <f>VLOOKUP($A837+ROUND((COLUMN()-2)/24,5),АТС!$A$41:$F$784,5)+VLOOKUP($A837+ROUND((COLUMN()-2)/24,5),'Расчет сбытовых надбавок'!$B$2281:'Расчет сбытовых надбавок'!$G$3024,5)</f>
        <v>0</v>
      </c>
    </row>
    <row r="838" spans="1:25" x14ac:dyDescent="0.2">
      <c r="A838" s="83">
        <f t="shared" si="22"/>
        <v>42354</v>
      </c>
      <c r="B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C838" s="103">
        <f>VLOOKUP($A838+ROUND((COLUMN()-2)/24,5),АТС!$A$41:$F$784,5)+VLOOKUP($A838+ROUND((COLUMN()-2)/24,5),'Расчет сбытовых надбавок'!$B$2281:'Расчет сбытовых надбавок'!$G$3024,5)</f>
        <v>14.4</v>
      </c>
      <c r="D838" s="103">
        <f>VLOOKUP($A838+ROUND((COLUMN()-2)/24,5),АТС!$A$41:$F$784,5)+VLOOKUP($A838+ROUND((COLUMN()-2)/24,5),'Расчет сбытовых надбавок'!$B$2281:'Расчет сбытовых надбавок'!$G$3024,5)</f>
        <v>502.06</v>
      </c>
      <c r="E838" s="103">
        <f>VLOOKUP($A838+ROUND((COLUMN()-2)/24,5),АТС!$A$41:$F$784,5)+VLOOKUP($A838+ROUND((COLUMN()-2)/24,5),'Расчет сбытовых надбавок'!$B$2281:'Расчет сбытовых надбавок'!$G$3024,5)</f>
        <v>23.11</v>
      </c>
      <c r="F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03">
        <f>VLOOKUP($A838+ROUND((COLUMN()-2)/24,5),АТС!$A$41:$F$784,5)+VLOOKUP($A838+ROUND((COLUMN()-2)/24,5),'Расчет сбытовых надбавок'!$B$2281:'Расчет сбытовых надбавок'!$G$3024,5)</f>
        <v>1.23</v>
      </c>
      <c r="L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M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N838" s="103">
        <f>VLOOKUP($A838+ROUND((COLUMN()-2)/24,5),АТС!$A$41:$F$784,5)+VLOOKUP($A838+ROUND((COLUMN()-2)/24,5),'Расчет сбытовых надбавок'!$B$2281:'Расчет сбытовых надбавок'!$G$3024,5)</f>
        <v>0.03</v>
      </c>
      <c r="O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P838" s="103">
        <f>VLOOKUP($A838+ROUND((COLUMN()-2)/24,5),АТС!$A$41:$F$784,5)+VLOOKUP($A838+ROUND((COLUMN()-2)/24,5),'Расчет сбытовых надбавок'!$B$2281:'Расчет сбытовых надбавок'!$G$3024,5)</f>
        <v>16.190000000000001</v>
      </c>
      <c r="Q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R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T838" s="103">
        <f>VLOOKUP($A838+ROUND((COLUMN()-2)/24,5),АТС!$A$41:$F$784,5)+VLOOKUP($A838+ROUND((COLUMN()-2)/24,5),'Расчет сбытовых надбавок'!$B$2281:'Расчет сбытовых надбавок'!$G$3024,5)</f>
        <v>251.29999999999998</v>
      </c>
      <c r="U838" s="103">
        <f>VLOOKUP($A838+ROUND((COLUMN()-2)/24,5),АТС!$A$41:$F$784,5)+VLOOKUP($A838+ROUND((COLUMN()-2)/24,5),'Расчет сбытовых надбавок'!$B$2281:'Расчет сбытовых надбавок'!$G$3024,5)</f>
        <v>311.94</v>
      </c>
      <c r="V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W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X838" s="103">
        <f>VLOOKUP($A838+ROUND((COLUMN()-2)/24,5),АТС!$A$41:$F$784,5)+VLOOKUP($A838+ROUND((COLUMN()-2)/24,5),'Расчет сбытовых надбавок'!$B$2281:'Расчет сбытовых надбавок'!$G$3024,5)</f>
        <v>27.39</v>
      </c>
      <c r="Y838" s="103">
        <f>VLOOKUP($A838+ROUND((COLUMN()-2)/24,5),АТС!$A$41:$F$784,5)+VLOOKUP($A838+ROUND((COLUMN()-2)/24,5),'Расчет сбытовых надбавок'!$B$2281:'Расчет сбытовых надбавок'!$G$3024,5)</f>
        <v>9.58</v>
      </c>
    </row>
    <row r="839" spans="1:25" x14ac:dyDescent="0.2">
      <c r="A839" s="83">
        <f t="shared" si="22"/>
        <v>42355</v>
      </c>
      <c r="B839" s="103">
        <f>VLOOKUP($A839+ROUND((COLUMN()-2)/24,5),АТС!$A$41:$F$784,5)+VLOOKUP($A839+ROUND((COLUMN()-2)/24,5),'Расчет сбытовых надбавок'!$B$2281:'Расчет сбытовых надбавок'!$G$3024,5)</f>
        <v>8.07</v>
      </c>
      <c r="C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D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E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F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G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03">
        <f>VLOOKUP($A839+ROUND((COLUMN()-2)/24,5),АТС!$A$41:$F$784,5)+VLOOKUP($A839+ROUND((COLUMN()-2)/24,5),'Расчет сбытовых надбавок'!$B$2281:'Расчет сбытовых надбавок'!$G$3024,5)</f>
        <v>29.96</v>
      </c>
      <c r="K839" s="103">
        <f>VLOOKUP($A839+ROUND((COLUMN()-2)/24,5),АТС!$A$41:$F$784,5)+VLOOKUP($A839+ROUND((COLUMN()-2)/24,5),'Расчет сбытовых надбавок'!$B$2281:'Расчет сбытовых надбавок'!$G$3024,5)</f>
        <v>7.4700000000000006</v>
      </c>
      <c r="L839" s="103">
        <f>VLOOKUP($A839+ROUND((COLUMN()-2)/24,5),АТС!$A$41:$F$784,5)+VLOOKUP($A839+ROUND((COLUMN()-2)/24,5),'Расчет сбытовых надбавок'!$B$2281:'Расчет сбытовых надбавок'!$G$3024,5)</f>
        <v>15.9</v>
      </c>
      <c r="M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N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O839" s="103">
        <f>VLOOKUP($A839+ROUND((COLUMN()-2)/24,5),АТС!$A$41:$F$784,5)+VLOOKUP($A839+ROUND((COLUMN()-2)/24,5),'Расчет сбытовых надбавок'!$B$2281:'Расчет сбытовых надбавок'!$G$3024,5)</f>
        <v>55.61</v>
      </c>
      <c r="P839" s="103">
        <f>VLOOKUP($A839+ROUND((COLUMN()-2)/24,5),АТС!$A$41:$F$784,5)+VLOOKUP($A839+ROUND((COLUMN()-2)/24,5),'Расчет сбытовых надбавок'!$B$2281:'Расчет сбытовых надбавок'!$G$3024,5)</f>
        <v>84.850000000000009</v>
      </c>
      <c r="Q839" s="103">
        <f>VLOOKUP($A839+ROUND((COLUMN()-2)/24,5),АТС!$A$41:$F$784,5)+VLOOKUP($A839+ROUND((COLUMN()-2)/24,5),'Расчет сбытовых надбавок'!$B$2281:'Расчет сбытовых надбавок'!$G$3024,5)</f>
        <v>122.65</v>
      </c>
      <c r="R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U839" s="103">
        <f>VLOOKUP($A839+ROUND((COLUMN()-2)/24,5),АТС!$A$41:$F$784,5)+VLOOKUP($A839+ROUND((COLUMN()-2)/24,5),'Расчет сбытовых надбавок'!$B$2281:'Расчет сбытовых надбавок'!$G$3024,5)</f>
        <v>5.93</v>
      </c>
      <c r="V839" s="103">
        <f>VLOOKUP($A839+ROUND((COLUMN()-2)/24,5),АТС!$A$41:$F$784,5)+VLOOKUP($A839+ROUND((COLUMN()-2)/24,5),'Расчет сбытовых надбавок'!$B$2281:'Расчет сбытовых надбавок'!$G$3024,5)</f>
        <v>31.94</v>
      </c>
      <c r="W839" s="103">
        <f>VLOOKUP($A839+ROUND((COLUMN()-2)/24,5),АТС!$A$41:$F$784,5)+VLOOKUP($A839+ROUND((COLUMN()-2)/24,5),'Расчет сбытовых надбавок'!$B$2281:'Расчет сбытовых надбавок'!$G$3024,5)</f>
        <v>129.99</v>
      </c>
      <c r="X839" s="103">
        <f>VLOOKUP($A839+ROUND((COLUMN()-2)/24,5),АТС!$A$41:$F$784,5)+VLOOKUP($A839+ROUND((COLUMN()-2)/24,5),'Расчет сбытовых надбавок'!$B$2281:'Расчет сбытовых надбавок'!$G$3024,5)</f>
        <v>59.129999999999995</v>
      </c>
      <c r="Y839" s="103">
        <f>VLOOKUP($A839+ROUND((COLUMN()-2)/24,5),АТС!$A$41:$F$784,5)+VLOOKUP($A839+ROUND((COLUMN()-2)/24,5),'Расчет сбытовых надбавок'!$B$2281:'Расчет сбытовых надбавок'!$G$3024,5)</f>
        <v>132.16</v>
      </c>
    </row>
    <row r="840" spans="1:25" x14ac:dyDescent="0.2">
      <c r="A840" s="83">
        <f t="shared" si="22"/>
        <v>42356</v>
      </c>
      <c r="B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C840" s="103">
        <f>VLOOKUP($A840+ROUND((COLUMN()-2)/24,5),АТС!$A$41:$F$784,5)+VLOOKUP($A840+ROUND((COLUMN()-2)/24,5),'Расчет сбытовых надбавок'!$B$2281:'Расчет сбытовых надбавок'!$G$3024,5)</f>
        <v>55.96</v>
      </c>
      <c r="D840" s="103">
        <f>VLOOKUP($A840+ROUND((COLUMN()-2)/24,5),АТС!$A$41:$F$784,5)+VLOOKUP($A840+ROUND((COLUMN()-2)/24,5),'Расчет сбытовых надбавок'!$B$2281:'Расчет сбытовых надбавок'!$G$3024,5)</f>
        <v>90.43</v>
      </c>
      <c r="E840" s="103">
        <f>VLOOKUP($A840+ROUND((COLUMN()-2)/24,5),АТС!$A$41:$F$784,5)+VLOOKUP($A840+ROUND((COLUMN()-2)/24,5),'Расчет сбытовых надбавок'!$B$2281:'Расчет сбытовых надбавок'!$G$3024,5)</f>
        <v>61.37</v>
      </c>
      <c r="F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G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03">
        <f>VLOOKUP($A840+ROUND((COLUMN()-2)/24,5),АТС!$A$41:$F$784,5)+VLOOKUP($A840+ROUND((COLUMN()-2)/24,5),'Расчет сбытовых надбавок'!$B$2281:'Расчет сбытовых надбавок'!$G$3024,5)</f>
        <v>309.8</v>
      </c>
      <c r="M840" s="103">
        <f>VLOOKUP($A840+ROUND((COLUMN()-2)/24,5),АТС!$A$41:$F$784,5)+VLOOKUP($A840+ROUND((COLUMN()-2)/24,5),'Расчет сбытовых надбавок'!$B$2281:'Расчет сбытовых надбавок'!$G$3024,5)</f>
        <v>298.64999999999998</v>
      </c>
      <c r="N840" s="103">
        <f>VLOOKUP($A840+ROUND((COLUMN()-2)/24,5),АТС!$A$41:$F$784,5)+VLOOKUP($A840+ROUND((COLUMN()-2)/24,5),'Расчет сбытовых надбавок'!$B$2281:'Расчет сбытовых надбавок'!$G$3024,5)</f>
        <v>346.28</v>
      </c>
      <c r="O840" s="103">
        <f>VLOOKUP($A840+ROUND((COLUMN()-2)/24,5),АТС!$A$41:$F$784,5)+VLOOKUP($A840+ROUND((COLUMN()-2)/24,5),'Расчет сбытовых надбавок'!$B$2281:'Расчет сбытовых надбавок'!$G$3024,5)</f>
        <v>375.83000000000004</v>
      </c>
      <c r="P840" s="103">
        <f>VLOOKUP($A840+ROUND((COLUMN()-2)/24,5),АТС!$A$41:$F$784,5)+VLOOKUP($A840+ROUND((COLUMN()-2)/24,5),'Расчет сбытовых надбавок'!$B$2281:'Расчет сбытовых надбавок'!$G$3024,5)</f>
        <v>392.61</v>
      </c>
      <c r="Q840" s="103">
        <f>VLOOKUP($A840+ROUND((COLUMN()-2)/24,5),АТС!$A$41:$F$784,5)+VLOOKUP($A840+ROUND((COLUMN()-2)/24,5),'Расчет сбытовых надбавок'!$B$2281:'Расчет сбытовых надбавок'!$G$3024,5)</f>
        <v>357.23</v>
      </c>
      <c r="R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S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03">
        <f>VLOOKUP($A840+ROUND((COLUMN()-2)/24,5),АТС!$A$41:$F$784,5)+VLOOKUP($A840+ROUND((COLUMN()-2)/24,5),'Расчет сбытовых надбавок'!$B$2281:'Расчет сбытовых надбавок'!$G$3024,5)</f>
        <v>59.38</v>
      </c>
      <c r="W840" s="103">
        <f>VLOOKUP($A840+ROUND((COLUMN()-2)/24,5),АТС!$A$41:$F$784,5)+VLOOKUP($A840+ROUND((COLUMN()-2)/24,5),'Расчет сбытовых надбавок'!$B$2281:'Расчет сбытовых надбавок'!$G$3024,5)</f>
        <v>60.9</v>
      </c>
      <c r="X840" s="103">
        <f>VLOOKUP($A840+ROUND((COLUMN()-2)/24,5),АТС!$A$41:$F$784,5)+VLOOKUP($A840+ROUND((COLUMN()-2)/24,5),'Расчет сбытовых надбавок'!$B$2281:'Расчет сбытовых надбавок'!$G$3024,5)</f>
        <v>175.72</v>
      </c>
      <c r="Y840" s="103">
        <f>VLOOKUP($A840+ROUND((COLUMN()-2)/24,5),АТС!$A$41:$F$784,5)+VLOOKUP($A840+ROUND((COLUMN()-2)/24,5),'Расчет сбытовых надбавок'!$B$2281:'Расчет сбытовых надбавок'!$G$3024,5)</f>
        <v>229.5</v>
      </c>
    </row>
    <row r="841" spans="1:25" x14ac:dyDescent="0.2">
      <c r="A841" s="83">
        <f t="shared" si="22"/>
        <v>42357</v>
      </c>
      <c r="B841" s="103">
        <f>VLOOKUP($A841+ROUND((COLUMN()-2)/24,5),АТС!$A$41:$F$784,5)+VLOOKUP($A841+ROUND((COLUMN()-2)/24,5),'Расчет сбытовых надбавок'!$B$2281:'Расчет сбытовых надбавок'!$G$3024,5)</f>
        <v>137.24</v>
      </c>
      <c r="C841" s="103">
        <f>VLOOKUP($A841+ROUND((COLUMN()-2)/24,5),АТС!$A$41:$F$784,5)+VLOOKUP($A841+ROUND((COLUMN()-2)/24,5),'Расчет сбытовых надбавок'!$B$2281:'Расчет сбытовых надбавок'!$G$3024,5)</f>
        <v>12.04</v>
      </c>
      <c r="D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E841" s="103">
        <f>VLOOKUP($A841+ROUND((COLUMN()-2)/24,5),АТС!$A$41:$F$784,5)+VLOOKUP($A841+ROUND((COLUMN()-2)/24,5),'Расчет сбытовых надбавок'!$B$2281:'Расчет сбытовых надбавок'!$G$3024,5)</f>
        <v>133.51</v>
      </c>
      <c r="F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G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L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M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N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O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P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Q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R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S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U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V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W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X841" s="103">
        <f>VLOOKUP($A841+ROUND((COLUMN()-2)/24,5),АТС!$A$41:$F$784,5)+VLOOKUP($A841+ROUND((COLUMN()-2)/24,5),'Расчет сбытовых надбавок'!$B$2281:'Расчет сбытовых надбавок'!$G$3024,5)</f>
        <v>109.63</v>
      </c>
      <c r="Y841" s="103">
        <f>VLOOKUP($A841+ROUND((COLUMN()-2)/24,5),АТС!$A$41:$F$784,5)+VLOOKUP($A841+ROUND((COLUMN()-2)/24,5),'Расчет сбытовых надбавок'!$B$2281:'Расчет сбытовых надбавок'!$G$3024,5)</f>
        <v>350.09000000000003</v>
      </c>
    </row>
    <row r="842" spans="1:25" x14ac:dyDescent="0.2">
      <c r="A842" s="83">
        <f t="shared" si="22"/>
        <v>42358</v>
      </c>
      <c r="B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C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D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E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F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G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K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L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M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N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O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P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Q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R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U842" s="103">
        <f>VLOOKUP($A842+ROUND((COLUMN()-2)/24,5),АТС!$A$41:$F$784,5)+VLOOKUP($A842+ROUND((COLUMN()-2)/24,5),'Расчет сбытовых надбавок'!$B$2281:'Расчет сбытовых надбавок'!$G$3024,5)</f>
        <v>66.010000000000005</v>
      </c>
      <c r="V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W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X842" s="103">
        <f>VLOOKUP($A842+ROUND((COLUMN()-2)/24,5),АТС!$A$41:$F$784,5)+VLOOKUP($A842+ROUND((COLUMN()-2)/24,5),'Расчет сбытовых надбавок'!$B$2281:'Расчет сбытовых надбавок'!$G$3024,5)</f>
        <v>33.619999999999997</v>
      </c>
      <c r="Y842" s="103">
        <f>VLOOKUP($A842+ROUND((COLUMN()-2)/24,5),АТС!$A$41:$F$784,5)+VLOOKUP($A842+ROUND((COLUMN()-2)/24,5),'Расчет сбытовых надбавок'!$B$2281:'Расчет сбытовых надбавок'!$G$3024,5)</f>
        <v>0</v>
      </c>
    </row>
    <row r="843" spans="1:25" x14ac:dyDescent="0.2">
      <c r="A843" s="83">
        <f t="shared" si="22"/>
        <v>42359</v>
      </c>
      <c r="B843" s="103">
        <f>VLOOKUP($A843+ROUND((COLUMN()-2)/24,5),АТС!$A$41:$F$784,5)+VLOOKUP($A843+ROUND((COLUMN()-2)/24,5),'Расчет сбытовых надбавок'!$B$2281:'Расчет сбытовых надбавок'!$G$3024,5)</f>
        <v>108.95</v>
      </c>
      <c r="C843" s="103">
        <f>VLOOKUP($A843+ROUND((COLUMN()-2)/24,5),АТС!$A$41:$F$784,5)+VLOOKUP($A843+ROUND((COLUMN()-2)/24,5),'Расчет сбытовых надбавок'!$B$2281:'Расчет сбытовых надбавок'!$G$3024,5)</f>
        <v>665.56000000000006</v>
      </c>
      <c r="D843" s="103">
        <f>VLOOKUP($A843+ROUND((COLUMN()-2)/24,5),АТС!$A$41:$F$784,5)+VLOOKUP($A843+ROUND((COLUMN()-2)/24,5),'Расчет сбытовых надбавок'!$B$2281:'Расчет сбытовых надбавок'!$G$3024,5)</f>
        <v>85.27</v>
      </c>
      <c r="E843" s="103">
        <f>VLOOKUP($A843+ROUND((COLUMN()-2)/24,5),АТС!$A$41:$F$784,5)+VLOOKUP($A843+ROUND((COLUMN()-2)/24,5),'Расчет сбытовых надбавок'!$B$2281:'Расчет сбытовых надбавок'!$G$3024,5)</f>
        <v>7.74</v>
      </c>
      <c r="F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G843" s="103">
        <f>VLOOKUP($A843+ROUND((COLUMN()-2)/24,5),АТС!$A$41:$F$784,5)+VLOOKUP($A843+ROUND((COLUMN()-2)/24,5),'Расчет сбытовых надбавок'!$B$2281:'Расчет сбытовых надбавок'!$G$3024,5)</f>
        <v>182.96</v>
      </c>
      <c r="H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03">
        <f>VLOOKUP($A843+ROUND((COLUMN()-2)/24,5),АТС!$A$41:$F$784,5)+VLOOKUP($A843+ROUND((COLUMN()-2)/24,5),'Расчет сбытовых надбавок'!$B$2281:'Расчет сбытовых надбавок'!$G$3024,5)</f>
        <v>6.41</v>
      </c>
      <c r="K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L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M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N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O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P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Q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R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S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T843" s="103">
        <f>VLOOKUP($A843+ROUND((COLUMN()-2)/24,5),АТС!$A$41:$F$784,5)+VLOOKUP($A843+ROUND((COLUMN()-2)/24,5),'Расчет сбытовых надбавок'!$B$2281:'Расчет сбытовых надбавок'!$G$3024,5)</f>
        <v>30.349999999999998</v>
      </c>
      <c r="U843" s="103">
        <f>VLOOKUP($A843+ROUND((COLUMN()-2)/24,5),АТС!$A$41:$F$784,5)+VLOOKUP($A843+ROUND((COLUMN()-2)/24,5),'Расчет сбытовых надбавок'!$B$2281:'Расчет сбытовых надбавок'!$G$3024,5)</f>
        <v>18.88</v>
      </c>
      <c r="V843" s="103">
        <f>VLOOKUP($A843+ROUND((COLUMN()-2)/24,5),АТС!$A$41:$F$784,5)+VLOOKUP($A843+ROUND((COLUMN()-2)/24,5),'Расчет сбытовых надбавок'!$B$2281:'Расчет сбытовых надбавок'!$G$3024,5)</f>
        <v>158.18</v>
      </c>
      <c r="W843" s="103">
        <f>VLOOKUP($A843+ROUND((COLUMN()-2)/24,5),АТС!$A$41:$F$784,5)+VLOOKUP($A843+ROUND((COLUMN()-2)/24,5),'Расчет сбытовых надбавок'!$B$2281:'Расчет сбытовых надбавок'!$G$3024,5)</f>
        <v>171.19</v>
      </c>
      <c r="X843" s="103">
        <f>VLOOKUP($A843+ROUND((COLUMN()-2)/24,5),АТС!$A$41:$F$784,5)+VLOOKUP($A843+ROUND((COLUMN()-2)/24,5),'Расчет сбытовых надбавок'!$B$2281:'Расчет сбытовых надбавок'!$G$3024,5)</f>
        <v>232.34</v>
      </c>
      <c r="Y843" s="103">
        <f>VLOOKUP($A843+ROUND((COLUMN()-2)/24,5),АТС!$A$41:$F$784,5)+VLOOKUP($A843+ROUND((COLUMN()-2)/24,5),'Расчет сбытовых надбавок'!$B$2281:'Расчет сбытовых надбавок'!$G$3024,5)</f>
        <v>312.95</v>
      </c>
    </row>
    <row r="844" spans="1:25" x14ac:dyDescent="0.2">
      <c r="A844" s="83">
        <f t="shared" si="22"/>
        <v>42360</v>
      </c>
      <c r="B844" s="103">
        <f>VLOOKUP($A844+ROUND((COLUMN()-2)/24,5),АТС!$A$41:$F$784,5)+VLOOKUP($A844+ROUND((COLUMN()-2)/24,5),'Расчет сбытовых надбавок'!$B$2281:'Расчет сбытовых надбавок'!$G$3024,5)</f>
        <v>266.7</v>
      </c>
      <c r="C844" s="103">
        <f>VLOOKUP($A844+ROUND((COLUMN()-2)/24,5),АТС!$A$41:$F$784,5)+VLOOKUP($A844+ROUND((COLUMN()-2)/24,5),'Расчет сбытовых надбавок'!$B$2281:'Расчет сбытовых надбавок'!$G$3024,5)</f>
        <v>338.34</v>
      </c>
      <c r="D844" s="103">
        <f>VLOOKUP($A844+ROUND((COLUMN()-2)/24,5),АТС!$A$41:$F$784,5)+VLOOKUP($A844+ROUND((COLUMN()-2)/24,5),'Расчет сбытовых надбавок'!$B$2281:'Расчет сбытовых надбавок'!$G$3024,5)</f>
        <v>313.49</v>
      </c>
      <c r="E844" s="103">
        <f>VLOOKUP($A844+ROUND((COLUMN()-2)/24,5),АТС!$A$41:$F$784,5)+VLOOKUP($A844+ROUND((COLUMN()-2)/24,5),'Расчет сбытовых надбавок'!$B$2281:'Расчет сбытовых надбавок'!$G$3024,5)</f>
        <v>251.43</v>
      </c>
      <c r="F844" s="103">
        <f>VLOOKUP($A844+ROUND((COLUMN()-2)/24,5),АТС!$A$41:$F$784,5)+VLOOKUP($A844+ROUND((COLUMN()-2)/24,5),'Расчет сбытовых надбавок'!$B$2281:'Расчет сбытовых надбавок'!$G$3024,5)</f>
        <v>12.28</v>
      </c>
      <c r="G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L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M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N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O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P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Q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R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S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T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U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V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W844" s="103">
        <f>VLOOKUP($A844+ROUND((COLUMN()-2)/24,5),АТС!$A$41:$F$784,5)+VLOOKUP($A844+ROUND((COLUMN()-2)/24,5),'Расчет сбытовых надбавок'!$B$2281:'Расчет сбытовых надбавок'!$G$3024,5)</f>
        <v>46.069999999999993</v>
      </c>
      <c r="X844" s="103">
        <f>VLOOKUP($A844+ROUND((COLUMN()-2)/24,5),АТС!$A$41:$F$784,5)+VLOOKUP($A844+ROUND((COLUMN()-2)/24,5),'Расчет сбытовых надбавок'!$B$2281:'Расчет сбытовых надбавок'!$G$3024,5)</f>
        <v>105.21</v>
      </c>
      <c r="Y844" s="103">
        <f>VLOOKUP($A844+ROUND((COLUMN()-2)/24,5),АТС!$A$41:$F$784,5)+VLOOKUP($A844+ROUND((COLUMN()-2)/24,5),'Расчет сбытовых надбавок'!$B$2281:'Расчет сбытовых надбавок'!$G$3024,5)</f>
        <v>0</v>
      </c>
    </row>
    <row r="845" spans="1:25" x14ac:dyDescent="0.2">
      <c r="A845" s="83">
        <f t="shared" si="22"/>
        <v>42361</v>
      </c>
      <c r="B845" s="103">
        <f>VLOOKUP($A845+ROUND((COLUMN()-2)/24,5),АТС!$A$41:$F$784,5)+VLOOKUP($A845+ROUND((COLUMN()-2)/24,5),'Расчет сбытовых надбавок'!$B$2281:'Расчет сбытовых надбавок'!$G$3024,5)</f>
        <v>689.04</v>
      </c>
      <c r="C845" s="103">
        <f>VLOOKUP($A845+ROUND((COLUMN()-2)/24,5),АТС!$A$41:$F$784,5)+VLOOKUP($A845+ROUND((COLUMN()-2)/24,5),'Расчет сбытовых надбавок'!$B$2281:'Расчет сбытовых надбавок'!$G$3024,5)</f>
        <v>288.23</v>
      </c>
      <c r="D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E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F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G845" s="103">
        <f>VLOOKUP($A845+ROUND((COLUMN()-2)/24,5),АТС!$A$41:$F$784,5)+VLOOKUP($A845+ROUND((COLUMN()-2)/24,5),'Расчет сбытовых надбавок'!$B$2281:'Расчет сбытовых надбавок'!$G$3024,5)</f>
        <v>28.53</v>
      </c>
      <c r="H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03">
        <f>VLOOKUP($A845+ROUND((COLUMN()-2)/24,5),АТС!$A$41:$F$784,5)+VLOOKUP($A845+ROUND((COLUMN()-2)/24,5),'Расчет сбытовых надбавок'!$B$2281:'Расчет сбытовых надбавок'!$G$3024,5)</f>
        <v>257.59000000000003</v>
      </c>
      <c r="L845" s="103">
        <f>VLOOKUP($A845+ROUND((COLUMN()-2)/24,5),АТС!$A$41:$F$784,5)+VLOOKUP($A845+ROUND((COLUMN()-2)/24,5),'Расчет сбытовых надбавок'!$B$2281:'Расчет сбытовых надбавок'!$G$3024,5)</f>
        <v>321.42</v>
      </c>
      <c r="M845" s="103">
        <f>VLOOKUP($A845+ROUND((COLUMN()-2)/24,5),АТС!$A$41:$F$784,5)+VLOOKUP($A845+ROUND((COLUMN()-2)/24,5),'Расчет сбытовых надбавок'!$B$2281:'Расчет сбытовых надбавок'!$G$3024,5)</f>
        <v>374.41</v>
      </c>
      <c r="N845" s="103">
        <f>VLOOKUP($A845+ROUND((COLUMN()-2)/24,5),АТС!$A$41:$F$784,5)+VLOOKUP($A845+ROUND((COLUMN()-2)/24,5),'Расчет сбытовых надбавок'!$B$2281:'Расчет сбытовых надбавок'!$G$3024,5)</f>
        <v>377.7</v>
      </c>
      <c r="O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P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Q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R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S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T845" s="103">
        <f>VLOOKUP($A845+ROUND((COLUMN()-2)/24,5),АТС!$A$41:$F$784,5)+VLOOKUP($A845+ROUND((COLUMN()-2)/24,5),'Расчет сбытовых надбавок'!$B$2281:'Расчет сбытовых надбавок'!$G$3024,5)</f>
        <v>304.55</v>
      </c>
      <c r="U845" s="103">
        <f>VLOOKUP($A845+ROUND((COLUMN()-2)/24,5),АТС!$A$41:$F$784,5)+VLOOKUP($A845+ROUND((COLUMN()-2)/24,5),'Расчет сбытовых надбавок'!$B$2281:'Расчет сбытовых надбавок'!$G$3024,5)</f>
        <v>293.77999999999997</v>
      </c>
      <c r="V845" s="103">
        <f>VLOOKUP($A845+ROUND((COLUMN()-2)/24,5),АТС!$A$41:$F$784,5)+VLOOKUP($A845+ROUND((COLUMN()-2)/24,5),'Расчет сбытовых надбавок'!$B$2281:'Расчет сбытовых надбавок'!$G$3024,5)</f>
        <v>406.11</v>
      </c>
      <c r="W845" s="103">
        <f>VLOOKUP($A845+ROUND((COLUMN()-2)/24,5),АТС!$A$41:$F$784,5)+VLOOKUP($A845+ROUND((COLUMN()-2)/24,5),'Расчет сбытовых надбавок'!$B$2281:'Расчет сбытовых надбавок'!$G$3024,5)</f>
        <v>126.66</v>
      </c>
      <c r="X845" s="103">
        <f>VLOOKUP($A845+ROUND((COLUMN()-2)/24,5),АТС!$A$41:$F$784,5)+VLOOKUP($A845+ROUND((COLUMN()-2)/24,5),'Расчет сбытовых надбавок'!$B$2281:'Расчет сбытовых надбавок'!$G$3024,5)</f>
        <v>220.73999999999998</v>
      </c>
      <c r="Y845" s="103">
        <f>VLOOKUP($A845+ROUND((COLUMN()-2)/24,5),АТС!$A$41:$F$784,5)+VLOOKUP($A845+ROUND((COLUMN()-2)/24,5),'Расчет сбытовых надбавок'!$B$2281:'Расчет сбытовых надбавок'!$G$3024,5)</f>
        <v>177.97000000000003</v>
      </c>
    </row>
    <row r="846" spans="1:25" x14ac:dyDescent="0.2">
      <c r="A846" s="83">
        <f t="shared" si="22"/>
        <v>42362</v>
      </c>
      <c r="B846" s="103">
        <f>VLOOKUP($A846+ROUND((COLUMN()-2)/24,5),АТС!$A$41:$F$784,5)+VLOOKUP($A846+ROUND((COLUMN()-2)/24,5),'Расчет сбытовых надбавок'!$B$2281:'Расчет сбытовых надбавок'!$G$3024,5)</f>
        <v>791.67</v>
      </c>
      <c r="C846" s="103">
        <f>VLOOKUP($A846+ROUND((COLUMN()-2)/24,5),АТС!$A$41:$F$784,5)+VLOOKUP($A846+ROUND((COLUMN()-2)/24,5),'Расчет сбытовых надбавок'!$B$2281:'Расчет сбытовых надбавок'!$G$3024,5)</f>
        <v>273.2</v>
      </c>
      <c r="D846" s="103">
        <f>VLOOKUP($A846+ROUND((COLUMN()-2)/24,5),АТС!$A$41:$F$784,5)+VLOOKUP($A846+ROUND((COLUMN()-2)/24,5),'Расчет сбытовых надбавок'!$B$2281:'Расчет сбытовых надбавок'!$G$3024,5)</f>
        <v>303.19</v>
      </c>
      <c r="E846" s="103">
        <f>VLOOKUP($A846+ROUND((COLUMN()-2)/24,5),АТС!$A$41:$F$784,5)+VLOOKUP($A846+ROUND((COLUMN()-2)/24,5),'Расчет сбытовых надбавок'!$B$2281:'Расчет сбытовых надбавок'!$G$3024,5)</f>
        <v>225.17999999999998</v>
      </c>
      <c r="F846" s="103">
        <f>VLOOKUP($A846+ROUND((COLUMN()-2)/24,5),АТС!$A$41:$F$784,5)+VLOOKUP($A846+ROUND((COLUMN()-2)/24,5),'Расчет сбытовых надбавок'!$B$2281:'Расчет сбытовых надбавок'!$G$3024,5)</f>
        <v>4.13</v>
      </c>
      <c r="G846" s="103">
        <f>VLOOKUP($A846+ROUND((COLUMN()-2)/24,5),АТС!$A$41:$F$784,5)+VLOOKUP($A846+ROUND((COLUMN()-2)/24,5),'Расчет сбытовых надбавок'!$B$2281:'Расчет сбытовых надбавок'!$G$3024,5)</f>
        <v>37.72</v>
      </c>
      <c r="H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K846" s="103">
        <f>VLOOKUP($A846+ROUND((COLUMN()-2)/24,5),АТС!$A$41:$F$784,5)+VLOOKUP($A846+ROUND((COLUMN()-2)/24,5),'Расчет сбытовых надбавок'!$B$2281:'Расчет сбытовых надбавок'!$G$3024,5)</f>
        <v>46.440000000000005</v>
      </c>
      <c r="L846" s="103">
        <f>VLOOKUP($A846+ROUND((COLUMN()-2)/24,5),АТС!$A$41:$F$784,5)+VLOOKUP($A846+ROUND((COLUMN()-2)/24,5),'Расчет сбытовых надбавок'!$B$2281:'Расчет сбытовых надбавок'!$G$3024,5)</f>
        <v>22.86</v>
      </c>
      <c r="M846" s="103">
        <f>VLOOKUP($A846+ROUND((COLUMN()-2)/24,5),АТС!$A$41:$F$784,5)+VLOOKUP($A846+ROUND((COLUMN()-2)/24,5),'Расчет сбытовых надбавок'!$B$2281:'Расчет сбытовых надбавок'!$G$3024,5)</f>
        <v>55.24</v>
      </c>
      <c r="N846" s="103">
        <f>VLOOKUP($A846+ROUND((COLUMN()-2)/24,5),АТС!$A$41:$F$784,5)+VLOOKUP($A846+ROUND((COLUMN()-2)/24,5),'Расчет сбытовых надбавок'!$B$2281:'Расчет сбытовых надбавок'!$G$3024,5)</f>
        <v>185.10999999999999</v>
      </c>
      <c r="O846" s="103">
        <f>VLOOKUP($A846+ROUND((COLUMN()-2)/24,5),АТС!$A$41:$F$784,5)+VLOOKUP($A846+ROUND((COLUMN()-2)/24,5),'Расчет сбытовых надбавок'!$B$2281:'Расчет сбытовых надбавок'!$G$3024,5)</f>
        <v>152.32</v>
      </c>
      <c r="P846" s="103">
        <f>VLOOKUP($A846+ROUND((COLUMN()-2)/24,5),АТС!$A$41:$F$784,5)+VLOOKUP($A846+ROUND((COLUMN()-2)/24,5),'Расчет сбытовых надбавок'!$B$2281:'Расчет сбытовых надбавок'!$G$3024,5)</f>
        <v>315.84000000000003</v>
      </c>
      <c r="Q846" s="103">
        <f>VLOOKUP($A846+ROUND((COLUMN()-2)/24,5),АТС!$A$41:$F$784,5)+VLOOKUP($A846+ROUND((COLUMN()-2)/24,5),'Расчет сбытовых надбавок'!$B$2281:'Расчет сбытовых надбавок'!$G$3024,5)</f>
        <v>267.5</v>
      </c>
      <c r="R846" s="103">
        <f>VLOOKUP($A846+ROUND((COLUMN()-2)/24,5),АТС!$A$41:$F$784,5)+VLOOKUP($A846+ROUND((COLUMN()-2)/24,5),'Расчет сбытовых надбавок'!$B$2281:'Расчет сбытовых надбавок'!$G$3024,5)</f>
        <v>94.539999999999992</v>
      </c>
      <c r="S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T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U846" s="103">
        <f>VLOOKUP($A846+ROUND((COLUMN()-2)/24,5),АТС!$A$41:$F$784,5)+VLOOKUP($A846+ROUND((COLUMN()-2)/24,5),'Расчет сбытовых надбавок'!$B$2281:'Расчет сбытовых надбавок'!$G$3024,5)</f>
        <v>481.09000000000003</v>
      </c>
      <c r="V846" s="103">
        <f>VLOOKUP($A846+ROUND((COLUMN()-2)/24,5),АТС!$A$41:$F$784,5)+VLOOKUP($A846+ROUND((COLUMN()-2)/24,5),'Расчет сбытовых надбавок'!$B$2281:'Расчет сбытовых надбавок'!$G$3024,5)</f>
        <v>284.2</v>
      </c>
      <c r="W846" s="103">
        <f>VLOOKUP($A846+ROUND((COLUMN()-2)/24,5),АТС!$A$41:$F$784,5)+VLOOKUP($A846+ROUND((COLUMN()-2)/24,5),'Расчет сбытовых надбавок'!$B$2281:'Расчет сбытовых надбавок'!$G$3024,5)</f>
        <v>493.52</v>
      </c>
      <c r="X846" s="103">
        <f>VLOOKUP($A846+ROUND((COLUMN()-2)/24,5),АТС!$A$41:$F$784,5)+VLOOKUP($A846+ROUND((COLUMN()-2)/24,5),'Расчет сбытовых надбавок'!$B$2281:'Расчет сбытовых надбавок'!$G$3024,5)</f>
        <v>131.70000000000002</v>
      </c>
      <c r="Y846" s="103">
        <f>VLOOKUP($A846+ROUND((COLUMN()-2)/24,5),АТС!$A$41:$F$784,5)+VLOOKUP($A846+ROUND((COLUMN()-2)/24,5),'Расчет сбытовых надбавок'!$B$2281:'Расчет сбытовых надбавок'!$G$3024,5)</f>
        <v>623.18000000000006</v>
      </c>
    </row>
    <row r="847" spans="1:25" x14ac:dyDescent="0.2">
      <c r="A847" s="83">
        <f t="shared" si="22"/>
        <v>42363</v>
      </c>
      <c r="B847" s="103">
        <f>VLOOKUP($A847+ROUND((COLUMN()-2)/24,5),АТС!$A$41:$F$784,5)+VLOOKUP($A847+ROUND((COLUMN()-2)/24,5),'Расчет сбытовых надбавок'!$B$2281:'Расчет сбытовых надбавок'!$G$3024,5)</f>
        <v>729.02</v>
      </c>
      <c r="C847" s="103">
        <f>VLOOKUP($A847+ROUND((COLUMN()-2)/24,5),АТС!$A$41:$F$784,5)+VLOOKUP($A847+ROUND((COLUMN()-2)/24,5),'Расчет сбытовых надбавок'!$B$2281:'Расчет сбытовых надбавок'!$G$3024,5)</f>
        <v>46.75</v>
      </c>
      <c r="D847" s="103">
        <f>VLOOKUP($A847+ROUND((COLUMN()-2)/24,5),АТС!$A$41:$F$784,5)+VLOOKUP($A847+ROUND((COLUMN()-2)/24,5),'Расчет сбытовых надбавок'!$B$2281:'Расчет сбытовых надбавок'!$G$3024,5)</f>
        <v>221.15</v>
      </c>
      <c r="E847" s="103">
        <f>VLOOKUP($A847+ROUND((COLUMN()-2)/24,5),АТС!$A$41:$F$784,5)+VLOOKUP($A847+ROUND((COLUMN()-2)/24,5),'Расчет сбытовых надбавок'!$B$2281:'Расчет сбытовых надбавок'!$G$3024,5)</f>
        <v>156.22</v>
      </c>
      <c r="F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G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J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K847" s="103">
        <f>VLOOKUP($A847+ROUND((COLUMN()-2)/24,5),АТС!$A$41:$F$784,5)+VLOOKUP($A847+ROUND((COLUMN()-2)/24,5),'Расчет сбытовых надбавок'!$B$2281:'Расчет сбытовых надбавок'!$G$3024,5)</f>
        <v>529.88</v>
      </c>
      <c r="L847" s="103">
        <f>VLOOKUP($A847+ROUND((COLUMN()-2)/24,5),АТС!$A$41:$F$784,5)+VLOOKUP($A847+ROUND((COLUMN()-2)/24,5),'Расчет сбытовых надбавок'!$B$2281:'Расчет сбытовых надбавок'!$G$3024,5)</f>
        <v>584.95000000000005</v>
      </c>
      <c r="M847" s="103">
        <f>VLOOKUP($A847+ROUND((COLUMN()-2)/24,5),АТС!$A$41:$F$784,5)+VLOOKUP($A847+ROUND((COLUMN()-2)/24,5),'Расчет сбытовых надбавок'!$B$2281:'Расчет сбытовых надбавок'!$G$3024,5)</f>
        <v>581.28</v>
      </c>
      <c r="N847" s="103">
        <f>VLOOKUP($A847+ROUND((COLUMN()-2)/24,5),АТС!$A$41:$F$784,5)+VLOOKUP($A847+ROUND((COLUMN()-2)/24,5),'Расчет сбытовых надбавок'!$B$2281:'Расчет сбытовых надбавок'!$G$3024,5)</f>
        <v>673.33</v>
      </c>
      <c r="O847" s="103">
        <f>VLOOKUP($A847+ROUND((COLUMN()-2)/24,5),АТС!$A$41:$F$784,5)+VLOOKUP($A847+ROUND((COLUMN()-2)/24,5),'Расчет сбытовых надбавок'!$B$2281:'Расчет сбытовых надбавок'!$G$3024,5)</f>
        <v>664.94</v>
      </c>
      <c r="P847" s="103">
        <f>VLOOKUP($A847+ROUND((COLUMN()-2)/24,5),АТС!$A$41:$F$784,5)+VLOOKUP($A847+ROUND((COLUMN()-2)/24,5),'Расчет сбытовых надбавок'!$B$2281:'Расчет сбытовых надбавок'!$G$3024,5)</f>
        <v>560.58000000000004</v>
      </c>
      <c r="Q847" s="103">
        <f>VLOOKUP($A847+ROUND((COLUMN()-2)/24,5),АТС!$A$41:$F$784,5)+VLOOKUP($A847+ROUND((COLUMN()-2)/24,5),'Расчет сбытовых надбавок'!$B$2281:'Расчет сбытовых надбавок'!$G$3024,5)</f>
        <v>19.330000000000002</v>
      </c>
      <c r="R847" s="103">
        <f>VLOOKUP($A847+ROUND((COLUMN()-2)/24,5),АТС!$A$41:$F$784,5)+VLOOKUP($A847+ROUND((COLUMN()-2)/24,5),'Расчет сбытовых надбавок'!$B$2281:'Расчет сбытовых надбавок'!$G$3024,5)</f>
        <v>9.0000000000000011E-2</v>
      </c>
      <c r="S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T847" s="103">
        <f>VLOOKUP($A847+ROUND((COLUMN()-2)/24,5),АТС!$A$41:$F$784,5)+VLOOKUP($A847+ROUND((COLUMN()-2)/24,5),'Расчет сбытовых надбавок'!$B$2281:'Расчет сбытовых надбавок'!$G$3024,5)</f>
        <v>563.91999999999996</v>
      </c>
      <c r="U847" s="103">
        <f>VLOOKUP($A847+ROUND((COLUMN()-2)/24,5),АТС!$A$41:$F$784,5)+VLOOKUP($A847+ROUND((COLUMN()-2)/24,5),'Расчет сбытовых надбавок'!$B$2281:'Расчет сбытовых надбавок'!$G$3024,5)</f>
        <v>512.04999999999995</v>
      </c>
      <c r="V847" s="103">
        <f>VLOOKUP($A847+ROUND((COLUMN()-2)/24,5),АТС!$A$41:$F$784,5)+VLOOKUP($A847+ROUND((COLUMN()-2)/24,5),'Расчет сбытовых надбавок'!$B$2281:'Расчет сбытовых надбавок'!$G$3024,5)</f>
        <v>128.22999999999999</v>
      </c>
      <c r="W847" s="103">
        <f>VLOOKUP($A847+ROUND((COLUMN()-2)/24,5),АТС!$A$41:$F$784,5)+VLOOKUP($A847+ROUND((COLUMN()-2)/24,5),'Расчет сбытовых надбавок'!$B$2281:'Расчет сбытовых надбавок'!$G$3024,5)</f>
        <v>261.76</v>
      </c>
      <c r="X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Y847" s="103">
        <f>VLOOKUP($A847+ROUND((COLUMN()-2)/24,5),АТС!$A$41:$F$784,5)+VLOOKUP($A847+ROUND((COLUMN()-2)/24,5),'Расчет сбытовых надбавок'!$B$2281:'Расчет сбытовых надбавок'!$G$3024,5)</f>
        <v>0</v>
      </c>
    </row>
    <row r="848" spans="1:25" x14ac:dyDescent="0.2">
      <c r="A848" s="83">
        <f t="shared" si="22"/>
        <v>42364</v>
      </c>
      <c r="B848" s="103">
        <f>VLOOKUP($A848+ROUND((COLUMN()-2)/24,5),АТС!$A$41:$F$784,5)+VLOOKUP($A848+ROUND((COLUMN()-2)/24,5),'Расчет сбытовых надбавок'!$B$2281:'Расчет сбытовых надбавок'!$G$3024,5)</f>
        <v>303.28999999999996</v>
      </c>
      <c r="C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D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E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F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03">
        <f>VLOOKUP($A848+ROUND((COLUMN()-2)/24,5),АТС!$A$41:$F$784,5)+VLOOKUP($A848+ROUND((COLUMN()-2)/24,5),'Расчет сбытовых надбавок'!$B$2281:'Расчет сбытовых надбавок'!$G$3024,5)</f>
        <v>301.52999999999997</v>
      </c>
      <c r="H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K848" s="103">
        <f>VLOOKUP($A848+ROUND((COLUMN()-2)/24,5),АТС!$A$41:$F$784,5)+VLOOKUP($A848+ROUND((COLUMN()-2)/24,5),'Расчет сбытовых надбавок'!$B$2281:'Расчет сбытовых надбавок'!$G$3024,5)</f>
        <v>388.99</v>
      </c>
      <c r="L848" s="103">
        <f>VLOOKUP($A848+ROUND((COLUMN()-2)/24,5),АТС!$A$41:$F$784,5)+VLOOKUP($A848+ROUND((COLUMN()-2)/24,5),'Расчет сбытовых надбавок'!$B$2281:'Расчет сбытовых надбавок'!$G$3024,5)</f>
        <v>228.48000000000002</v>
      </c>
      <c r="M848" s="103">
        <f>VLOOKUP($A848+ROUND((COLUMN()-2)/24,5),АТС!$A$41:$F$784,5)+VLOOKUP($A848+ROUND((COLUMN()-2)/24,5),'Расчет сбытовых надбавок'!$B$2281:'Расчет сбытовых надбавок'!$G$3024,5)</f>
        <v>375.35</v>
      </c>
      <c r="N848" s="103">
        <f>VLOOKUP($A848+ROUND((COLUMN()-2)/24,5),АТС!$A$41:$F$784,5)+VLOOKUP($A848+ROUND((COLUMN()-2)/24,5),'Расчет сбытовых надбавок'!$B$2281:'Расчет сбытовых надбавок'!$G$3024,5)</f>
        <v>524.71</v>
      </c>
      <c r="O848" s="103">
        <f>VLOOKUP($A848+ROUND((COLUMN()-2)/24,5),АТС!$A$41:$F$784,5)+VLOOKUP($A848+ROUND((COLUMN()-2)/24,5),'Расчет сбытовых надбавок'!$B$2281:'Расчет сбытовых надбавок'!$G$3024,5)</f>
        <v>560.22</v>
      </c>
      <c r="P848" s="103">
        <f>VLOOKUP($A848+ROUND((COLUMN()-2)/24,5),АТС!$A$41:$F$784,5)+VLOOKUP($A848+ROUND((COLUMN()-2)/24,5),'Расчет сбытовых надбавок'!$B$2281:'Расчет сбытовых надбавок'!$G$3024,5)</f>
        <v>549.68000000000006</v>
      </c>
      <c r="Q848" s="103">
        <f>VLOOKUP($A848+ROUND((COLUMN()-2)/24,5),АТС!$A$41:$F$784,5)+VLOOKUP($A848+ROUND((COLUMN()-2)/24,5),'Расчет сбытовых надбавок'!$B$2281:'Расчет сбытовых надбавок'!$G$3024,5)</f>
        <v>426.43</v>
      </c>
      <c r="R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S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T848" s="103">
        <f>VLOOKUP($A848+ROUND((COLUMN()-2)/24,5),АТС!$A$41:$F$784,5)+VLOOKUP($A848+ROUND((COLUMN()-2)/24,5),'Расчет сбытовых надбавок'!$B$2281:'Расчет сбытовых надбавок'!$G$3024,5)</f>
        <v>224.94</v>
      </c>
      <c r="U848" s="103">
        <f>VLOOKUP($A848+ROUND((COLUMN()-2)/24,5),АТС!$A$41:$F$784,5)+VLOOKUP($A848+ROUND((COLUMN()-2)/24,5),'Расчет сбытовых надбавок'!$B$2281:'Расчет сбытовых надбавок'!$G$3024,5)</f>
        <v>220.26999999999998</v>
      </c>
      <c r="V848" s="103">
        <f>VLOOKUP($A848+ROUND((COLUMN()-2)/24,5),АТС!$A$41:$F$784,5)+VLOOKUP($A848+ROUND((COLUMN()-2)/24,5),'Расчет сбытовых надбавок'!$B$2281:'Расчет сбытовых надбавок'!$G$3024,5)</f>
        <v>235.38</v>
      </c>
      <c r="W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X848" s="103">
        <f>VLOOKUP($A848+ROUND((COLUMN()-2)/24,5),АТС!$A$41:$F$784,5)+VLOOKUP($A848+ROUND((COLUMN()-2)/24,5),'Расчет сбытовых надбавок'!$B$2281:'Расчет сбытовых надбавок'!$G$3024,5)</f>
        <v>71.52</v>
      </c>
      <c r="Y848" s="103">
        <f>VLOOKUP($A848+ROUND((COLUMN()-2)/24,5),АТС!$A$41:$F$784,5)+VLOOKUP($A848+ROUND((COLUMN()-2)/24,5),'Расчет сбытовых надбавок'!$B$2281:'Расчет сбытовых надбавок'!$G$3024,5)</f>
        <v>36.65</v>
      </c>
    </row>
    <row r="849" spans="1:27" x14ac:dyDescent="0.2">
      <c r="A849" s="83">
        <f t="shared" si="22"/>
        <v>42365</v>
      </c>
      <c r="B849" s="103">
        <f>VLOOKUP($A849+ROUND((COLUMN()-2)/24,5),АТС!$A$41:$F$784,5)+VLOOKUP($A849+ROUND((COLUMN()-2)/24,5),'Расчет сбытовых надбавок'!$B$2281:'Расчет сбытовых надбавок'!$G$3024,5)</f>
        <v>204.07999999999998</v>
      </c>
      <c r="C849" s="103">
        <f>VLOOKUP($A849+ROUND((COLUMN()-2)/24,5),АТС!$A$41:$F$784,5)+VLOOKUP($A849+ROUND((COLUMN()-2)/24,5),'Расчет сбытовых надбавок'!$B$2281:'Расчет сбытовых надбавок'!$G$3024,5)</f>
        <v>97.45</v>
      </c>
      <c r="D849" s="103">
        <f>VLOOKUP($A849+ROUND((COLUMN()-2)/24,5),АТС!$A$41:$F$784,5)+VLOOKUP($A849+ROUND((COLUMN()-2)/24,5),'Расчет сбытовых надбавок'!$B$2281:'Расчет сбытовых надбавок'!$G$3024,5)</f>
        <v>184.06</v>
      </c>
      <c r="E849" s="103">
        <f>VLOOKUP($A849+ROUND((COLUMN()-2)/24,5),АТС!$A$41:$F$784,5)+VLOOKUP($A849+ROUND((COLUMN()-2)/24,5),'Расчет сбытовых надбавок'!$B$2281:'Расчет сбытовых надбавок'!$G$3024,5)</f>
        <v>148.31</v>
      </c>
      <c r="F849" s="103">
        <f>VLOOKUP($A849+ROUND((COLUMN()-2)/24,5),АТС!$A$41:$F$784,5)+VLOOKUP($A849+ROUND((COLUMN()-2)/24,5),'Расчет сбытовых надбавок'!$B$2281:'Расчет сбытовых надбавок'!$G$3024,5)</f>
        <v>81.96</v>
      </c>
      <c r="G849" s="103">
        <f>VLOOKUP($A849+ROUND((COLUMN()-2)/24,5),АТС!$A$41:$F$784,5)+VLOOKUP($A849+ROUND((COLUMN()-2)/24,5),'Расчет сбытовых надбавок'!$B$2281:'Расчет сбытовых надбавок'!$G$3024,5)</f>
        <v>15.51</v>
      </c>
      <c r="H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N849" s="103">
        <f>VLOOKUP($A849+ROUND((COLUMN()-2)/24,5),АТС!$A$41:$F$784,5)+VLOOKUP($A849+ROUND((COLUMN()-2)/24,5),'Расчет сбытовых надбавок'!$B$2281:'Расчет сбытовых надбавок'!$G$3024,5)</f>
        <v>0.94</v>
      </c>
      <c r="O849" s="103">
        <f>VLOOKUP($A849+ROUND((COLUMN()-2)/24,5),АТС!$A$41:$F$784,5)+VLOOKUP($A849+ROUND((COLUMN()-2)/24,5),'Расчет сбытовых надбавок'!$B$2281:'Расчет сбытовых надбавок'!$G$3024,5)</f>
        <v>15.81</v>
      </c>
      <c r="P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Q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R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S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T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U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W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X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Y849" s="103">
        <f>VLOOKUP($A849+ROUND((COLUMN()-2)/24,5),АТС!$A$41:$F$784,5)+VLOOKUP($A849+ROUND((COLUMN()-2)/24,5),'Расчет сбытовых надбавок'!$B$2281:'Расчет сбытовых надбавок'!$G$3024,5)</f>
        <v>0</v>
      </c>
    </row>
    <row r="850" spans="1:27" x14ac:dyDescent="0.2">
      <c r="A850" s="83">
        <f t="shared" si="22"/>
        <v>42366</v>
      </c>
      <c r="B850" s="103">
        <f>VLOOKUP($A850+ROUND((COLUMN()-2)/24,5),АТС!$A$41:$F$784,5)+VLOOKUP($A850+ROUND((COLUMN()-2)/24,5),'Расчет сбытовых надбавок'!$B$2281:'Расчет сбытовых надбавок'!$G$3024,5)</f>
        <v>236.7</v>
      </c>
      <c r="C850" s="103">
        <f>VLOOKUP($A850+ROUND((COLUMN()-2)/24,5),АТС!$A$41:$F$784,5)+VLOOKUP($A850+ROUND((COLUMN()-2)/24,5),'Расчет сбытовых надбавок'!$B$2281:'Расчет сбытовых надбавок'!$G$3024,5)</f>
        <v>86.48</v>
      </c>
      <c r="D850" s="103">
        <f>VLOOKUP($A850+ROUND((COLUMN()-2)/24,5),АТС!$A$41:$F$784,5)+VLOOKUP($A850+ROUND((COLUMN()-2)/24,5),'Расчет сбытовых надбавок'!$B$2281:'Расчет сбытовых надбавок'!$G$3024,5)</f>
        <v>71</v>
      </c>
      <c r="E850" s="103">
        <f>VLOOKUP($A850+ROUND((COLUMN()-2)/24,5),АТС!$A$41:$F$784,5)+VLOOKUP($A850+ROUND((COLUMN()-2)/24,5),'Расчет сбытовых надбавок'!$B$2281:'Расчет сбытовых надбавок'!$G$3024,5)</f>
        <v>89.22</v>
      </c>
      <c r="F850" s="103">
        <f>VLOOKUP($A850+ROUND((COLUMN()-2)/24,5),АТС!$A$41:$F$784,5)+VLOOKUP($A850+ROUND((COLUMN()-2)/24,5),'Расчет сбытовых надбавок'!$B$2281:'Расчет сбытовых надбавок'!$G$3024,5)</f>
        <v>36.379999999999995</v>
      </c>
      <c r="G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K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L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M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N850" s="103">
        <f>VLOOKUP($A850+ROUND((COLUMN()-2)/24,5),АТС!$A$41:$F$784,5)+VLOOKUP($A850+ROUND((COLUMN()-2)/24,5),'Расчет сбытовых надбавок'!$B$2281:'Расчет сбытовых надбавок'!$G$3024,5)</f>
        <v>221.7</v>
      </c>
      <c r="O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P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Q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R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S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T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U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V850" s="103">
        <f>VLOOKUP($A850+ROUND((COLUMN()-2)/24,5),АТС!$A$41:$F$784,5)+VLOOKUP($A850+ROUND((COLUMN()-2)/24,5),'Расчет сбытовых надбавок'!$B$2281:'Расчет сбытовых надбавок'!$G$3024,5)</f>
        <v>144.24</v>
      </c>
      <c r="W850" s="103">
        <f>VLOOKUP($A850+ROUND((COLUMN()-2)/24,5),АТС!$A$41:$F$784,5)+VLOOKUP($A850+ROUND((COLUMN()-2)/24,5),'Расчет сбытовых надбавок'!$B$2281:'Расчет сбытовых надбавок'!$G$3024,5)</f>
        <v>406.21</v>
      </c>
      <c r="X850" s="103">
        <f>VLOOKUP($A850+ROUND((COLUMN()-2)/24,5),АТС!$A$41:$F$784,5)+VLOOKUP($A850+ROUND((COLUMN()-2)/24,5),'Расчет сбытовых надбавок'!$B$2281:'Расчет сбытовых надбавок'!$G$3024,5)</f>
        <v>459.07</v>
      </c>
      <c r="Y850" s="103">
        <f>VLOOKUP($A850+ROUND((COLUMN()-2)/24,5),АТС!$A$41:$F$784,5)+VLOOKUP($A850+ROUND((COLUMN()-2)/24,5),'Расчет сбытовых надбавок'!$B$2281:'Расчет сбытовых надбавок'!$G$3024,5)</f>
        <v>303.44</v>
      </c>
    </row>
    <row r="851" spans="1:27" x14ac:dyDescent="0.2">
      <c r="A851" s="83">
        <f t="shared" si="22"/>
        <v>42367</v>
      </c>
      <c r="B851" s="103">
        <f>VLOOKUP($A851+ROUND((COLUMN()-2)/24,5),АТС!$A$41:$F$784,5)+VLOOKUP($A851+ROUND((COLUMN()-2)/24,5),'Расчет сбытовых надбавок'!$B$2281:'Расчет сбытовых надбавок'!$G$3024,5)</f>
        <v>515.37</v>
      </c>
      <c r="C851" s="103">
        <f>VLOOKUP($A851+ROUND((COLUMN()-2)/24,5),АТС!$A$41:$F$784,5)+VLOOKUP($A851+ROUND((COLUMN()-2)/24,5),'Расчет сбытовых надбавок'!$B$2281:'Расчет сбытовых надбавок'!$G$3024,5)</f>
        <v>177.21</v>
      </c>
      <c r="D851" s="103">
        <f>VLOOKUP($A851+ROUND((COLUMN()-2)/24,5),АТС!$A$41:$F$784,5)+VLOOKUP($A851+ROUND((COLUMN()-2)/24,5),'Расчет сбытовых надбавок'!$B$2281:'Расчет сбытовых надбавок'!$G$3024,5)</f>
        <v>37.18</v>
      </c>
      <c r="E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F851" s="103">
        <f>VLOOKUP($A851+ROUND((COLUMN()-2)/24,5),АТС!$A$41:$F$784,5)+VLOOKUP($A851+ROUND((COLUMN()-2)/24,5),'Расчет сбытовых надбавок'!$B$2281:'Расчет сбытовых надбавок'!$G$3024,5)</f>
        <v>0.03</v>
      </c>
      <c r="G851" s="103">
        <f>VLOOKUP($A851+ROUND((COLUMN()-2)/24,5),АТС!$A$41:$F$784,5)+VLOOKUP($A851+ROUND((COLUMN()-2)/24,5),'Расчет сбытовых надбавок'!$B$2281:'Расчет сбытовых надбавок'!$G$3024,5)</f>
        <v>231.39000000000001</v>
      </c>
      <c r="H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3">
        <f>VLOOKUP($A851+ROUND((COLUMN()-2)/24,5),АТС!$A$41:$F$784,5)+VLOOKUP($A851+ROUND((COLUMN()-2)/24,5),'Расчет сбытовых надбавок'!$B$2281:'Расчет сбытовых надбавок'!$G$3024,5)</f>
        <v>392.43</v>
      </c>
      <c r="M851" s="103">
        <f>VLOOKUP($A851+ROUND((COLUMN()-2)/24,5),АТС!$A$41:$F$784,5)+VLOOKUP($A851+ROUND((COLUMN()-2)/24,5),'Расчет сбытовых надбавок'!$B$2281:'Расчет сбытовых надбавок'!$G$3024,5)</f>
        <v>378.95</v>
      </c>
      <c r="N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03">
        <f>VLOOKUP($A851+ROUND((COLUMN()-2)/24,5),АТС!$A$41:$F$784,5)+VLOOKUP($A851+ROUND((COLUMN()-2)/24,5),'Расчет сбытовых надбавок'!$B$2281:'Расчет сбытовых надбавок'!$G$3024,5)</f>
        <v>48.7</v>
      </c>
      <c r="Q851" s="103">
        <f>VLOOKUP($A851+ROUND((COLUMN()-2)/24,5),АТС!$A$41:$F$784,5)+VLOOKUP($A851+ROUND((COLUMN()-2)/24,5),'Расчет сбытовых надбавок'!$B$2281:'Расчет сбытовых надбавок'!$G$3024,5)</f>
        <v>37.01</v>
      </c>
      <c r="R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V851" s="103">
        <f>VLOOKUP($A851+ROUND((COLUMN()-2)/24,5),АТС!$A$41:$F$784,5)+VLOOKUP($A851+ROUND((COLUMN()-2)/24,5),'Расчет сбытовых надбавок'!$B$2281:'Расчет сбытовых надбавок'!$G$3024,5)</f>
        <v>68.47</v>
      </c>
      <c r="W851" s="103">
        <f>VLOOKUP($A851+ROUND((COLUMN()-2)/24,5),АТС!$A$41:$F$784,5)+VLOOKUP($A851+ROUND((COLUMN()-2)/24,5),'Расчет сбытовых надбавок'!$B$2281:'Расчет сбытовых надбавок'!$G$3024,5)</f>
        <v>635.76</v>
      </c>
      <c r="X851" s="103">
        <f>VLOOKUP($A851+ROUND((COLUMN()-2)/24,5),АТС!$A$41:$F$784,5)+VLOOKUP($A851+ROUND((COLUMN()-2)/24,5),'Расчет сбытовых надбавок'!$B$2281:'Расчет сбытовых надбавок'!$G$3024,5)</f>
        <v>613.45000000000005</v>
      </c>
      <c r="Y851" s="103">
        <f>VLOOKUP($A851+ROUND((COLUMN()-2)/24,5),АТС!$A$41:$F$784,5)+VLOOKUP($A851+ROUND((COLUMN()-2)/24,5),'Расчет сбытовых надбавок'!$B$2281:'Расчет сбытовых надбавок'!$G$3024,5)</f>
        <v>28.96</v>
      </c>
    </row>
    <row r="852" spans="1:27" x14ac:dyDescent="0.2">
      <c r="A852" s="83">
        <f t="shared" si="22"/>
        <v>42368</v>
      </c>
      <c r="B852" s="103">
        <f>VLOOKUP($A852+ROUND((COLUMN()-2)/24,5),АТС!$A$41:$F$784,5)+VLOOKUP($A852+ROUND((COLUMN()-2)/24,5),'Расчет сбытовых надбавок'!$B$2281:'Расчет сбытовых надбавок'!$G$3024,5)</f>
        <v>158.51</v>
      </c>
      <c r="C852" s="103">
        <f>VLOOKUP($A852+ROUND((COLUMN()-2)/24,5),АТС!$A$41:$F$784,5)+VLOOKUP($A852+ROUND((COLUMN()-2)/24,5),'Расчет сбытовых надбавок'!$B$2281:'Расчет сбытовых надбавок'!$G$3024,5)</f>
        <v>277.51</v>
      </c>
      <c r="D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E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G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K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L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M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N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O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P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Q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R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W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X852" s="103">
        <f>VLOOKUP($A852+ROUND((COLUMN()-2)/24,5),АТС!$A$41:$F$784,5)+VLOOKUP($A852+ROUND((COLUMN()-2)/24,5),'Расчет сбытовых надбавок'!$B$2281:'Расчет сбытовых надбавок'!$G$3024,5)</f>
        <v>6.57</v>
      </c>
      <c r="Y852" s="103">
        <f>VLOOKUP($A852+ROUND((COLUMN()-2)/24,5),АТС!$A$41:$F$784,5)+VLOOKUP($A852+ROUND((COLUMN()-2)/24,5),'Расчет сбытовых надбавок'!$B$2281:'Расчет сбытовых надбавок'!$G$3024,5)</f>
        <v>0</v>
      </c>
    </row>
    <row r="853" spans="1:27" x14ac:dyDescent="0.2">
      <c r="A853" s="83">
        <f t="shared" si="22"/>
        <v>42369</v>
      </c>
      <c r="B853" s="103">
        <f>VLOOKUP($A853+ROUND((COLUMN()-2)/24,5),АТС!$A$41:$F$784,5)+VLOOKUP($A853+ROUND((COLUMN()-2)/24,5),'Расчет сбытовых надбавок'!$B$2281:'Расчет сбытовых надбавок'!$G$3024,5)</f>
        <v>898.08</v>
      </c>
      <c r="C853" s="103">
        <f>VLOOKUP($A853+ROUND((COLUMN()-2)/24,5),АТС!$A$41:$F$784,5)+VLOOKUP($A853+ROUND((COLUMN()-2)/24,5),'Расчет сбытовых надбавок'!$B$2281:'Расчет сбытовых надбавок'!$G$3024,5)</f>
        <v>916.72</v>
      </c>
      <c r="D853" s="103">
        <f>VLOOKUP($A853+ROUND((COLUMN()-2)/24,5),АТС!$A$41:$F$784,5)+VLOOKUP($A853+ROUND((COLUMN()-2)/24,5),'Расчет сбытовых надбавок'!$B$2281:'Расчет сбытовых надбавок'!$G$3024,5)</f>
        <v>568.28</v>
      </c>
      <c r="E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F853" s="103">
        <f>VLOOKUP($A853+ROUND((COLUMN()-2)/24,5),АТС!$A$41:$F$784,5)+VLOOKUP($A853+ROUND((COLUMN()-2)/24,5),'Расчет сбытовых надбавок'!$B$2281:'Расчет сбытовых надбавок'!$G$3024,5)</f>
        <v>315.68</v>
      </c>
      <c r="G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K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M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N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O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P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Q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R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S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T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U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V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W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X853" s="103">
        <f>VLOOKUP($A853+ROUND((COLUMN()-2)/24,5),АТС!$A$41:$F$784,5)+VLOOKUP($A853+ROUND((COLUMN()-2)/24,5),'Расчет сбытовых надбавок'!$B$2281:'Расчет сбытовых надбавок'!$G$3024,5)</f>
        <v>36.86</v>
      </c>
      <c r="Y853" s="103">
        <f>VLOOKUP($A853+ROUND((COLUMN()-2)/24,5),АТС!$A$41:$F$784,5)+VLOOKUP($A853+ROUND((COLUMN()-2)/24,5),'Расчет сбытовых надбавок'!$B$2281:'Расчет сбытовых надбавок'!$G$3024,5)</f>
        <v>0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153</v>
      </c>
      <c r="B855" s="82"/>
      <c r="C855" s="82"/>
      <c r="D855" s="82"/>
    </row>
    <row r="856" spans="1:27" ht="12.75" customHeight="1" x14ac:dyDescent="0.2">
      <c r="A856" s="172" t="s">
        <v>48</v>
      </c>
      <c r="B856" s="183" t="s">
        <v>155</v>
      </c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5"/>
    </row>
    <row r="857" spans="1:27" ht="12.75" customHeight="1" x14ac:dyDescent="0.2">
      <c r="A857" s="173"/>
      <c r="B857" s="186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8"/>
    </row>
    <row r="858" spans="1:27" s="116" customFormat="1" ht="12.75" customHeight="1" x14ac:dyDescent="0.2">
      <c r="A858" s="173"/>
      <c r="B858" s="219" t="s">
        <v>123</v>
      </c>
      <c r="C858" s="207" t="s">
        <v>124</v>
      </c>
      <c r="D858" s="207" t="s">
        <v>125</v>
      </c>
      <c r="E858" s="207" t="s">
        <v>126</v>
      </c>
      <c r="F858" s="207" t="s">
        <v>127</v>
      </c>
      <c r="G858" s="207" t="s">
        <v>128</v>
      </c>
      <c r="H858" s="207" t="s">
        <v>129</v>
      </c>
      <c r="I858" s="207" t="s">
        <v>130</v>
      </c>
      <c r="J858" s="207" t="s">
        <v>131</v>
      </c>
      <c r="K858" s="207" t="s">
        <v>132</v>
      </c>
      <c r="L858" s="207" t="s">
        <v>133</v>
      </c>
      <c r="M858" s="207" t="s">
        <v>134</v>
      </c>
      <c r="N858" s="217" t="s">
        <v>135</v>
      </c>
      <c r="O858" s="207" t="s">
        <v>136</v>
      </c>
      <c r="P858" s="207" t="s">
        <v>137</v>
      </c>
      <c r="Q858" s="207" t="s">
        <v>138</v>
      </c>
      <c r="R858" s="207" t="s">
        <v>139</v>
      </c>
      <c r="S858" s="207" t="s">
        <v>140</v>
      </c>
      <c r="T858" s="207" t="s">
        <v>141</v>
      </c>
      <c r="U858" s="207" t="s">
        <v>142</v>
      </c>
      <c r="V858" s="207" t="s">
        <v>143</v>
      </c>
      <c r="W858" s="207" t="s">
        <v>144</v>
      </c>
      <c r="X858" s="207" t="s">
        <v>145</v>
      </c>
      <c r="Y858" s="207" t="s">
        <v>146</v>
      </c>
    </row>
    <row r="859" spans="1:27" s="116" customFormat="1" ht="11.25" customHeight="1" x14ac:dyDescent="0.2">
      <c r="A859" s="174"/>
      <c r="B859" s="220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1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</row>
    <row r="860" spans="1:27" ht="15.75" customHeight="1" x14ac:dyDescent="0.2">
      <c r="A860" s="83">
        <f>A823</f>
        <v>42339</v>
      </c>
      <c r="B860" s="103">
        <f>VLOOKUP($A860+ROUND((COLUMN()-2)/24,5),АТС!$A$41:$F$784,5)+VLOOKUP($A860+ROUND((COLUMN()-2)/24,5),'Расчет сбытовых надбавок'!$B$2281:'Расчет сбытовых надбавок'!$G$3024,6)</f>
        <v>139.67000000000002</v>
      </c>
      <c r="C860" s="103">
        <f>VLOOKUP($A860+ROUND((COLUMN()-2)/24,5),АТС!$A$41:$F$784,5)+VLOOKUP($A860+ROUND((COLUMN()-2)/24,5),'Расчет сбытовых надбавок'!$B$2281:'Расчет сбытовых надбавок'!$G$3024,6)</f>
        <v>246.99</v>
      </c>
      <c r="D860" s="103">
        <f>VLOOKUP($A860+ROUND((COLUMN()-2)/24,5),АТС!$A$41:$F$784,5)+VLOOKUP($A860+ROUND((COLUMN()-2)/24,5),'Расчет сбытовых надбавок'!$B$2281:'Расчет сбытовых надбавок'!$G$3024,6)</f>
        <v>166.68</v>
      </c>
      <c r="E860" s="103">
        <f>VLOOKUP($A860+ROUND((COLUMN()-2)/24,5),АТС!$A$41:$F$784,5)+VLOOKUP($A860+ROUND((COLUMN()-2)/24,5),'Расчет сбытовых надбавок'!$B$2281:'Расчет сбытовых надбавок'!$G$3024,6)</f>
        <v>331.5</v>
      </c>
      <c r="F860" s="103">
        <f>VLOOKUP($A860+ROUND((COLUMN()-2)/24,5),АТС!$A$41:$F$784,5)+VLOOKUP($A860+ROUND((COLUMN()-2)/24,5),'Расчет сбытовых надбавок'!$B$2281:'Расчет сбытовых надбавок'!$G$3024,6)</f>
        <v>49.68</v>
      </c>
      <c r="G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3">
        <f>VLOOKUP($A860+ROUND((COLUMN()-2)/24,5),АТС!$A$41:$F$784,5)+VLOOKUP($A860+ROUND((COLUMN()-2)/24,5),'Расчет сбытовых надбавок'!$B$2281:'Расчет сбытовых надбавок'!$G$3024,6)</f>
        <v>55.13</v>
      </c>
      <c r="K860" s="103">
        <f>VLOOKUP($A860+ROUND((COLUMN()-2)/24,5),АТС!$A$41:$F$784,5)+VLOOKUP($A860+ROUND((COLUMN()-2)/24,5),'Расчет сбытовых надбавок'!$B$2281:'Расчет сбытовых надбавок'!$G$3024,6)</f>
        <v>602.89</v>
      </c>
      <c r="L860" s="103">
        <f>VLOOKUP($A860+ROUND((COLUMN()-2)/24,5),АТС!$A$41:$F$784,5)+VLOOKUP($A860+ROUND((COLUMN()-2)/24,5),'Расчет сбытовых надбавок'!$B$2281:'Расчет сбытовых надбавок'!$G$3024,6)</f>
        <v>706.61999999999989</v>
      </c>
      <c r="M860" s="103">
        <f>VLOOKUP($A860+ROUND((COLUMN()-2)/24,5),АТС!$A$41:$F$784,5)+VLOOKUP($A860+ROUND((COLUMN()-2)/24,5),'Расчет сбытовых надбавок'!$B$2281:'Расчет сбытовых надбавок'!$G$3024,6)</f>
        <v>696.87</v>
      </c>
      <c r="N860" s="103">
        <f>VLOOKUP($A860+ROUND((COLUMN()-2)/24,5),АТС!$A$41:$F$784,5)+VLOOKUP($A860+ROUND((COLUMN()-2)/24,5),'Расчет сбытовых надбавок'!$B$2281:'Расчет сбытовых надбавок'!$G$3024,6)</f>
        <v>127.50999999999999</v>
      </c>
      <c r="O860" s="103">
        <f>VLOOKUP($A860+ROUND((COLUMN()-2)/24,5),АТС!$A$41:$F$784,5)+VLOOKUP($A860+ROUND((COLUMN()-2)/24,5),'Расчет сбытовых надбавок'!$B$2281:'Расчет сбытовых надбавок'!$G$3024,6)</f>
        <v>1.99</v>
      </c>
      <c r="P860" s="103">
        <f>VLOOKUP($A860+ROUND((COLUMN()-2)/24,5),АТС!$A$41:$F$784,5)+VLOOKUP($A860+ROUND((COLUMN()-2)/24,5),'Расчет сбытовых надбавок'!$B$2281:'Расчет сбытовых надбавок'!$G$3024,6)</f>
        <v>183.82000000000002</v>
      </c>
      <c r="Q860" s="103">
        <f>VLOOKUP($A860+ROUND((COLUMN()-2)/24,5),АТС!$A$41:$F$784,5)+VLOOKUP($A860+ROUND((COLUMN()-2)/24,5),'Расчет сбытовых надбавок'!$B$2281:'Расчет сбытовых надбавок'!$G$3024,6)</f>
        <v>159.29</v>
      </c>
      <c r="R860" s="103">
        <f>VLOOKUP($A860+ROUND((COLUMN()-2)/24,5),АТС!$A$41:$F$784,5)+VLOOKUP($A860+ROUND((COLUMN()-2)/24,5),'Расчет сбытовых надбавок'!$B$2281:'Расчет сбытовых надбавок'!$G$3024,6)</f>
        <v>242.2</v>
      </c>
      <c r="S860" s="103">
        <f>VLOOKUP($A860+ROUND((COLUMN()-2)/24,5),АТС!$A$41:$F$784,5)+VLOOKUP($A860+ROUND((COLUMN()-2)/24,5),'Расчет сбытовых надбавок'!$B$2281:'Расчет сбытовых надбавок'!$G$3024,6)</f>
        <v>246.59</v>
      </c>
      <c r="T860" s="103">
        <f>VLOOKUP($A860+ROUND((COLUMN()-2)/24,5),АТС!$A$41:$F$784,5)+VLOOKUP($A860+ROUND((COLUMN()-2)/24,5),'Расчет сбытовых надбавок'!$B$2281:'Расчет сбытовых надбавок'!$G$3024,6)</f>
        <v>680.45999999999992</v>
      </c>
      <c r="U860" s="103">
        <f>VLOOKUP($A860+ROUND((COLUMN()-2)/24,5),АТС!$A$41:$F$784,5)+VLOOKUP($A860+ROUND((COLUMN()-2)/24,5),'Расчет сбытовых надбавок'!$B$2281:'Расчет сбытовых надбавок'!$G$3024,6)</f>
        <v>732.41000000000008</v>
      </c>
      <c r="V860" s="103">
        <f>VLOOKUP($A860+ROUND((COLUMN()-2)/24,5),АТС!$A$41:$F$784,5)+VLOOKUP($A860+ROUND((COLUMN()-2)/24,5),'Расчет сбытовых надбавок'!$B$2281:'Расчет сбытовых надбавок'!$G$3024,6)</f>
        <v>814.37</v>
      </c>
      <c r="W860" s="103">
        <f>VLOOKUP($A860+ROUND((COLUMN()-2)/24,5),АТС!$A$41:$F$784,5)+VLOOKUP($A860+ROUND((COLUMN()-2)/24,5),'Расчет сбытовых надбавок'!$B$2281:'Расчет сбытовых надбавок'!$G$3024,6)</f>
        <v>897.44</v>
      </c>
      <c r="X860" s="103">
        <f>VLOOKUP($A860+ROUND((COLUMN()-2)/24,5),АТС!$A$41:$F$784,5)+VLOOKUP($A860+ROUND((COLUMN()-2)/24,5),'Расчет сбытовых надбавок'!$B$2281:'Расчет сбытовых надбавок'!$G$3024,6)</f>
        <v>566.79</v>
      </c>
      <c r="Y860" s="103">
        <f>VLOOKUP($A860+ROUND((COLUMN()-2)/24,5),АТС!$A$41:$F$784,5)+VLOOKUP($A860+ROUND((COLUMN()-2)/24,5),'Расчет сбытовых надбавок'!$B$2281:'Расчет сбытовых надбавок'!$G$3024,6)</f>
        <v>288.08999999999997</v>
      </c>
      <c r="AA860" s="84"/>
    </row>
    <row r="861" spans="1:27" x14ac:dyDescent="0.2">
      <c r="A861" s="83">
        <f>A860+1</f>
        <v>42340</v>
      </c>
      <c r="B861" s="103">
        <f>VLOOKUP($A861+ROUND((COLUMN()-2)/24,5),АТС!$A$41:$F$784,5)+VLOOKUP($A861+ROUND((COLUMN()-2)/24,5),'Расчет сбытовых надбавок'!$B$2281:'Расчет сбытовых надбавок'!$G$3024,6)</f>
        <v>323.23</v>
      </c>
      <c r="C861" s="103">
        <f>VLOOKUP($A861+ROUND((COLUMN()-2)/24,5),АТС!$A$41:$F$784,5)+VLOOKUP($A861+ROUND((COLUMN()-2)/24,5),'Расчет сбытовых надбавок'!$B$2281:'Расчет сбытовых надбавок'!$G$3024,6)</f>
        <v>306.74</v>
      </c>
      <c r="D861" s="103">
        <f>VLOOKUP($A861+ROUND((COLUMN()-2)/24,5),АТС!$A$41:$F$784,5)+VLOOKUP($A861+ROUND((COLUMN()-2)/24,5),'Расчет сбытовых надбавок'!$B$2281:'Расчет сбытовых надбавок'!$G$3024,6)</f>
        <v>23.41</v>
      </c>
      <c r="E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F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G861" s="103">
        <f>VLOOKUP($A861+ROUND((COLUMN()-2)/24,5),АТС!$A$41:$F$784,5)+VLOOKUP($A861+ROUND((COLUMN()-2)/24,5),'Расчет сбытовых надбавок'!$B$2281:'Расчет сбытовых надбавок'!$G$3024,6)</f>
        <v>170.46</v>
      </c>
      <c r="H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03">
        <f>VLOOKUP($A861+ROUND((COLUMN()-2)/24,5),АТС!$A$41:$F$784,5)+VLOOKUP($A861+ROUND((COLUMN()-2)/24,5),'Расчет сбытовых надбавок'!$B$2281:'Расчет сбытовых надбавок'!$G$3024,6)</f>
        <v>6.33</v>
      </c>
      <c r="L861" s="103">
        <f>VLOOKUP($A861+ROUND((COLUMN()-2)/24,5),АТС!$A$41:$F$784,5)+VLOOKUP($A861+ROUND((COLUMN()-2)/24,5),'Расчет сбытовых надбавок'!$B$2281:'Расчет сбытовых надбавок'!$G$3024,6)</f>
        <v>5.25</v>
      </c>
      <c r="M861" s="103">
        <f>VLOOKUP($A861+ROUND((COLUMN()-2)/24,5),АТС!$A$41:$F$784,5)+VLOOKUP($A861+ROUND((COLUMN()-2)/24,5),'Расчет сбытовых надбавок'!$B$2281:'Расчет сбытовых надбавок'!$G$3024,6)</f>
        <v>34.29</v>
      </c>
      <c r="N861" s="103">
        <f>VLOOKUP($A861+ROUND((COLUMN()-2)/24,5),АТС!$A$41:$F$784,5)+VLOOKUP($A861+ROUND((COLUMN()-2)/24,5),'Расчет сбытовых надбавок'!$B$2281:'Расчет сбытовых надбавок'!$G$3024,6)</f>
        <v>10.610000000000001</v>
      </c>
      <c r="O861" s="103">
        <f>VLOOKUP($A861+ROUND((COLUMN()-2)/24,5),АТС!$A$41:$F$784,5)+VLOOKUP($A861+ROUND((COLUMN()-2)/24,5),'Расчет сбытовых надбавок'!$B$2281:'Расчет сбытовых надбавок'!$G$3024,6)</f>
        <v>15.66</v>
      </c>
      <c r="P861" s="103">
        <f>VLOOKUP($A861+ROUND((COLUMN()-2)/24,5),АТС!$A$41:$F$784,5)+VLOOKUP($A861+ROUND((COLUMN()-2)/24,5),'Расчет сбытовых надбавок'!$B$2281:'Расчет сбытовых надбавок'!$G$3024,6)</f>
        <v>33.07</v>
      </c>
      <c r="Q861" s="103">
        <f>VLOOKUP($A861+ROUND((COLUMN()-2)/24,5),АТС!$A$41:$F$784,5)+VLOOKUP($A861+ROUND((COLUMN()-2)/24,5),'Расчет сбытовых надбавок'!$B$2281:'Расчет сбытовых надбавок'!$G$3024,6)</f>
        <v>3.05</v>
      </c>
      <c r="R861" s="103">
        <f>VLOOKUP($A861+ROUND((COLUMN()-2)/24,5),АТС!$A$41:$F$784,5)+VLOOKUP($A861+ROUND((COLUMN()-2)/24,5),'Расчет сбытовых надбавок'!$B$2281:'Расчет сбытовых надбавок'!$G$3024,6)</f>
        <v>0.27999999999999997</v>
      </c>
      <c r="S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T861" s="103">
        <f>VLOOKUP($A861+ROUND((COLUMN()-2)/24,5),АТС!$A$41:$F$784,5)+VLOOKUP($A861+ROUND((COLUMN()-2)/24,5),'Расчет сбытовых надбавок'!$B$2281:'Расчет сбытовых надбавок'!$G$3024,6)</f>
        <v>40.049999999999997</v>
      </c>
      <c r="U861" s="103">
        <f>VLOOKUP($A861+ROUND((COLUMN()-2)/24,5),АТС!$A$41:$F$784,5)+VLOOKUP($A861+ROUND((COLUMN()-2)/24,5),'Расчет сбытовых надбавок'!$B$2281:'Расчет сбытовых надбавок'!$G$3024,6)</f>
        <v>59.800000000000004</v>
      </c>
      <c r="V861" s="103">
        <f>VLOOKUP($A861+ROUND((COLUMN()-2)/24,5),АТС!$A$41:$F$784,5)+VLOOKUP($A861+ROUND((COLUMN()-2)/24,5),'Расчет сбытовых надбавок'!$B$2281:'Расчет сбытовых надбавок'!$G$3024,6)</f>
        <v>28.48</v>
      </c>
      <c r="W861" s="103">
        <f>VLOOKUP($A861+ROUND((COLUMN()-2)/24,5),АТС!$A$41:$F$784,5)+VLOOKUP($A861+ROUND((COLUMN()-2)/24,5),'Расчет сбытовых надбавок'!$B$2281:'Расчет сбытовых надбавок'!$G$3024,6)</f>
        <v>70.88</v>
      </c>
      <c r="X861" s="103">
        <f>VLOOKUP($A861+ROUND((COLUMN()-2)/24,5),АТС!$A$41:$F$784,5)+VLOOKUP($A861+ROUND((COLUMN()-2)/24,5),'Расчет сбытовых надбавок'!$B$2281:'Расчет сбытовых надбавок'!$G$3024,6)</f>
        <v>48.010000000000005</v>
      </c>
      <c r="Y861" s="103">
        <f>VLOOKUP($A861+ROUND((COLUMN()-2)/24,5),АТС!$A$41:$F$784,5)+VLOOKUP($A861+ROUND((COLUMN()-2)/24,5),'Расчет сбытовых надбавок'!$B$2281:'Расчет сбытовых надбавок'!$G$3024,6)</f>
        <v>0</v>
      </c>
    </row>
    <row r="862" spans="1:27" x14ac:dyDescent="0.2">
      <c r="A862" s="83">
        <f t="shared" ref="A862:A890" si="23">A861+1</f>
        <v>42341</v>
      </c>
      <c r="B862" s="103">
        <f>VLOOKUP($A862+ROUND((COLUMN()-2)/24,5),АТС!$A$41:$F$784,5)+VLOOKUP($A862+ROUND((COLUMN()-2)/24,5),'Расчет сбытовых надбавок'!$B$2281:'Расчет сбытовых надбавок'!$G$3024,6)</f>
        <v>548.96</v>
      </c>
      <c r="C862" s="103">
        <f>VLOOKUP($A862+ROUND((COLUMN()-2)/24,5),АТС!$A$41:$F$784,5)+VLOOKUP($A862+ROUND((COLUMN()-2)/24,5),'Расчет сбытовых надбавок'!$B$2281:'Расчет сбытовых надбавок'!$G$3024,6)</f>
        <v>111.28999999999999</v>
      </c>
      <c r="D862" s="103">
        <f>VLOOKUP($A862+ROUND((COLUMN()-2)/24,5),АТС!$A$41:$F$784,5)+VLOOKUP($A862+ROUND((COLUMN()-2)/24,5),'Расчет сбытовых надбавок'!$B$2281:'Расчет сбытовых надбавок'!$G$3024,6)</f>
        <v>307.97000000000003</v>
      </c>
      <c r="E862" s="103">
        <f>VLOOKUP($A862+ROUND((COLUMN()-2)/24,5),АТС!$A$41:$F$784,5)+VLOOKUP($A862+ROUND((COLUMN()-2)/24,5),'Расчет сбытовых надбавок'!$B$2281:'Расчет сбытовых надбавок'!$G$3024,6)</f>
        <v>53.24</v>
      </c>
      <c r="F862" s="103">
        <f>VLOOKUP($A862+ROUND((COLUMN()-2)/24,5),АТС!$A$41:$F$784,5)+VLOOKUP($A862+ROUND((COLUMN()-2)/24,5),'Расчет сбытовых надбавок'!$B$2281:'Расчет сбытовых надбавок'!$G$3024,6)</f>
        <v>25.74</v>
      </c>
      <c r="G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03">
        <f>VLOOKUP($A862+ROUND((COLUMN()-2)/24,5),АТС!$A$41:$F$784,5)+VLOOKUP($A862+ROUND((COLUMN()-2)/24,5),'Расчет сбытовых надбавок'!$B$2281:'Расчет сбытовых надбавок'!$G$3024,6)</f>
        <v>5.41</v>
      </c>
      <c r="M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N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O862" s="103">
        <f>VLOOKUP($A862+ROUND((COLUMN()-2)/24,5),АТС!$A$41:$F$784,5)+VLOOKUP($A862+ROUND((COLUMN()-2)/24,5),'Расчет сбытовых надбавок'!$B$2281:'Расчет сбытовых надбавок'!$G$3024,6)</f>
        <v>22.58</v>
      </c>
      <c r="P862" s="103">
        <f>VLOOKUP($A862+ROUND((COLUMN()-2)/24,5),АТС!$A$41:$F$784,5)+VLOOKUP($A862+ROUND((COLUMN()-2)/24,5),'Расчет сбытовых надбавок'!$B$2281:'Расчет сбытовых надбавок'!$G$3024,6)</f>
        <v>43.18</v>
      </c>
      <c r="Q862" s="103">
        <f>VLOOKUP($A862+ROUND((COLUMN()-2)/24,5),АТС!$A$41:$F$784,5)+VLOOKUP($A862+ROUND((COLUMN()-2)/24,5),'Расчет сбытовых надбавок'!$B$2281:'Расчет сбытовых надбавок'!$G$3024,6)</f>
        <v>24.96</v>
      </c>
      <c r="R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03">
        <f>VLOOKUP($A862+ROUND((COLUMN()-2)/24,5),АТС!$A$41:$F$784,5)+VLOOKUP($A862+ROUND((COLUMN()-2)/24,5),'Расчет сбытовых надбавок'!$B$2281:'Расчет сбытовых надбавок'!$G$3024,6)</f>
        <v>109.74000000000001</v>
      </c>
      <c r="X862" s="103">
        <f>VLOOKUP($A862+ROUND((COLUMN()-2)/24,5),АТС!$A$41:$F$784,5)+VLOOKUP($A862+ROUND((COLUMN()-2)/24,5),'Расчет сбытовых надбавок'!$B$2281:'Расчет сбытовых надбавок'!$G$3024,6)</f>
        <v>303.81</v>
      </c>
      <c r="Y862" s="103">
        <f>VLOOKUP($A862+ROUND((COLUMN()-2)/24,5),АТС!$A$41:$F$784,5)+VLOOKUP($A862+ROUND((COLUMN()-2)/24,5),'Расчет сбытовых надбавок'!$B$2281:'Расчет сбытовых надбавок'!$G$3024,6)</f>
        <v>287.5</v>
      </c>
    </row>
    <row r="863" spans="1:27" x14ac:dyDescent="0.2">
      <c r="A863" s="83">
        <f t="shared" si="23"/>
        <v>42342</v>
      </c>
      <c r="B863" s="103">
        <f>VLOOKUP($A863+ROUND((COLUMN()-2)/24,5),АТС!$A$41:$F$784,5)+VLOOKUP($A863+ROUND((COLUMN()-2)/24,5),'Расчет сбытовых надбавок'!$B$2281:'Расчет сбытовых надбавок'!$G$3024,6)</f>
        <v>112</v>
      </c>
      <c r="C863" s="103">
        <f>VLOOKUP($A863+ROUND((COLUMN()-2)/24,5),АТС!$A$41:$F$784,5)+VLOOKUP($A863+ROUND((COLUMN()-2)/24,5),'Расчет сбытовых надбавок'!$B$2281:'Расчет сбытовых надбавок'!$G$3024,6)</f>
        <v>256.79000000000002</v>
      </c>
      <c r="D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E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F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G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3">
        <f>VLOOKUP($A863+ROUND((COLUMN()-2)/24,5),АТС!$A$41:$F$784,5)+VLOOKUP($A863+ROUND((COLUMN()-2)/24,5),'Расчет сбытовых надбавок'!$B$2281:'Расчет сбытовых надбавок'!$G$3024,6)</f>
        <v>54.03</v>
      </c>
      <c r="K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M863" s="103">
        <f>VLOOKUP($A863+ROUND((COLUMN()-2)/24,5),АТС!$A$41:$F$784,5)+VLOOKUP($A863+ROUND((COLUMN()-2)/24,5),'Расчет сбытовых надбавок'!$B$2281:'Расчет сбытовых надбавок'!$G$3024,6)</f>
        <v>75.88</v>
      </c>
      <c r="N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O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P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Q863" s="103">
        <f>VLOOKUP($A863+ROUND((COLUMN()-2)/24,5),АТС!$A$41:$F$784,5)+VLOOKUP($A863+ROUND((COLUMN()-2)/24,5),'Расчет сбытовых надбавок'!$B$2281:'Расчет сбытовых надбавок'!$G$3024,6)</f>
        <v>8.5399999999999991</v>
      </c>
      <c r="R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S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U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V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03">
        <f>VLOOKUP($A863+ROUND((COLUMN()-2)/24,5),АТС!$A$41:$F$784,5)+VLOOKUP($A863+ROUND((COLUMN()-2)/24,5),'Расчет сбытовых надбавок'!$B$2281:'Расчет сбытовых надбавок'!$G$3024,6)</f>
        <v>33.51</v>
      </c>
      <c r="X863" s="103">
        <f>VLOOKUP($A863+ROUND((COLUMN()-2)/24,5),АТС!$A$41:$F$784,5)+VLOOKUP($A863+ROUND((COLUMN()-2)/24,5),'Расчет сбытовых надбавок'!$B$2281:'Расчет сбытовых надбавок'!$G$3024,6)</f>
        <v>230.21999999999997</v>
      </c>
      <c r="Y863" s="103">
        <f>VLOOKUP($A863+ROUND((COLUMN()-2)/24,5),АТС!$A$41:$F$784,5)+VLOOKUP($A863+ROUND((COLUMN()-2)/24,5),'Расчет сбытовых надбавок'!$B$2281:'Расчет сбытовых надбавок'!$G$3024,6)</f>
        <v>271.24</v>
      </c>
    </row>
    <row r="864" spans="1:27" x14ac:dyDescent="0.2">
      <c r="A864" s="83">
        <f t="shared" si="23"/>
        <v>42343</v>
      </c>
      <c r="B864" s="103">
        <f>VLOOKUP($A864+ROUND((COLUMN()-2)/24,5),АТС!$A$41:$F$784,5)+VLOOKUP($A864+ROUND((COLUMN()-2)/24,5),'Расчет сбытовых надбавок'!$B$2281:'Расчет сбытовых надбавок'!$G$3024,6)</f>
        <v>1.73</v>
      </c>
      <c r="C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D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E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F864" s="103">
        <f>VLOOKUP($A864+ROUND((COLUMN()-2)/24,5),АТС!$A$41:$F$784,5)+VLOOKUP($A864+ROUND((COLUMN()-2)/24,5),'Расчет сбытовых надбавок'!$B$2281:'Расчет сбытовых надбавок'!$G$3024,6)</f>
        <v>18.29</v>
      </c>
      <c r="G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3">
        <f>VLOOKUP($A864+ROUND((COLUMN()-2)/24,5),АТС!$A$41:$F$784,5)+VLOOKUP($A864+ROUND((COLUMN()-2)/24,5),'Расчет сбытовых надбавок'!$B$2281:'Расчет сбытовых надбавок'!$G$3024,6)</f>
        <v>0.9</v>
      </c>
      <c r="K864" s="103">
        <f>VLOOKUP($A864+ROUND((COLUMN()-2)/24,5),АТС!$A$41:$F$784,5)+VLOOKUP($A864+ROUND((COLUMN()-2)/24,5),'Расчет сбытовых надбавок'!$B$2281:'Расчет сбытовых надбавок'!$G$3024,6)</f>
        <v>86.210000000000008</v>
      </c>
      <c r="L864" s="103">
        <f>VLOOKUP($A864+ROUND((COLUMN()-2)/24,5),АТС!$A$41:$F$784,5)+VLOOKUP($A864+ROUND((COLUMN()-2)/24,5),'Расчет сбытовых надбавок'!$B$2281:'Расчет сбытовых надбавок'!$G$3024,6)</f>
        <v>508.7</v>
      </c>
      <c r="M864" s="103">
        <f>VLOOKUP($A864+ROUND((COLUMN()-2)/24,5),АТС!$A$41:$F$784,5)+VLOOKUP($A864+ROUND((COLUMN()-2)/24,5),'Расчет сбытовых надбавок'!$B$2281:'Расчет сбытовых надбавок'!$G$3024,6)</f>
        <v>545.41</v>
      </c>
      <c r="N864" s="103">
        <f>VLOOKUP($A864+ROUND((COLUMN()-2)/24,5),АТС!$A$41:$F$784,5)+VLOOKUP($A864+ROUND((COLUMN()-2)/24,5),'Расчет сбытовых надбавок'!$B$2281:'Расчет сбытовых надбавок'!$G$3024,6)</f>
        <v>875.43</v>
      </c>
      <c r="O864" s="103">
        <f>VLOOKUP($A864+ROUND((COLUMN()-2)/24,5),АТС!$A$41:$F$784,5)+VLOOKUP($A864+ROUND((COLUMN()-2)/24,5),'Расчет сбытовых надбавок'!$B$2281:'Расчет сбытовых надбавок'!$G$3024,6)</f>
        <v>889.14</v>
      </c>
      <c r="P864" s="103">
        <f>VLOOKUP($A864+ROUND((COLUMN()-2)/24,5),АТС!$A$41:$F$784,5)+VLOOKUP($A864+ROUND((COLUMN()-2)/24,5),'Расчет сбытовых надбавок'!$B$2281:'Расчет сбытовых надбавок'!$G$3024,6)</f>
        <v>863.69</v>
      </c>
      <c r="Q864" s="103">
        <f>VLOOKUP($A864+ROUND((COLUMN()-2)/24,5),АТС!$A$41:$F$784,5)+VLOOKUP($A864+ROUND((COLUMN()-2)/24,5),'Расчет сбытовых надбавок'!$B$2281:'Расчет сбытовых надбавок'!$G$3024,6)</f>
        <v>348.69</v>
      </c>
      <c r="R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T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U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03">
        <f>VLOOKUP($A864+ROUND((COLUMN()-2)/24,5),АТС!$A$41:$F$784,5)+VLOOKUP($A864+ROUND((COLUMN()-2)/24,5),'Расчет сбытовых надбавок'!$B$2281:'Расчет сбытовых надбавок'!$G$3024,6)</f>
        <v>57.82</v>
      </c>
      <c r="W864" s="103">
        <f>VLOOKUP($A864+ROUND((COLUMN()-2)/24,5),АТС!$A$41:$F$784,5)+VLOOKUP($A864+ROUND((COLUMN()-2)/24,5),'Расчет сбытовых надбавок'!$B$2281:'Расчет сбытовых надбавок'!$G$3024,6)</f>
        <v>110.76</v>
      </c>
      <c r="X864" s="103">
        <f>VLOOKUP($A864+ROUND((COLUMN()-2)/24,5),АТС!$A$41:$F$784,5)+VLOOKUP($A864+ROUND((COLUMN()-2)/24,5),'Расчет сбытовых надбавок'!$B$2281:'Расчет сбытовых надбавок'!$G$3024,6)</f>
        <v>86.86</v>
      </c>
      <c r="Y864" s="103">
        <f>VLOOKUP($A864+ROUND((COLUMN()-2)/24,5),АТС!$A$41:$F$784,5)+VLOOKUP($A864+ROUND((COLUMN()-2)/24,5),'Расчет сбытовых надбавок'!$B$2281:'Расчет сбытовых надбавок'!$G$3024,6)</f>
        <v>900.72</v>
      </c>
    </row>
    <row r="865" spans="1:25" x14ac:dyDescent="0.2">
      <c r="A865" s="83">
        <f t="shared" si="23"/>
        <v>42344</v>
      </c>
      <c r="B865" s="103">
        <f>VLOOKUP($A865+ROUND((COLUMN()-2)/24,5),АТС!$A$41:$F$784,5)+VLOOKUP($A865+ROUND((COLUMN()-2)/24,5),'Расчет сбытовых надбавок'!$B$2281:'Расчет сбытовых надбавок'!$G$3024,6)</f>
        <v>30.08</v>
      </c>
      <c r="C865" s="103">
        <f>VLOOKUP($A865+ROUND((COLUMN()-2)/24,5),АТС!$A$41:$F$784,5)+VLOOKUP($A865+ROUND((COLUMN()-2)/24,5),'Расчет сбытовых надбавок'!$B$2281:'Расчет сбытовых надбавок'!$G$3024,6)</f>
        <v>28.439999999999998</v>
      </c>
      <c r="D865" s="103">
        <f>VLOOKUP($A865+ROUND((COLUMN()-2)/24,5),АТС!$A$41:$F$784,5)+VLOOKUP($A865+ROUND((COLUMN()-2)/24,5),'Расчет сбытовых надбавок'!$B$2281:'Расчет сбытовых надбавок'!$G$3024,6)</f>
        <v>86.09</v>
      </c>
      <c r="E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F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G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3">
        <f>VLOOKUP($A865+ROUND((COLUMN()-2)/24,5),АТС!$A$41:$F$784,5)+VLOOKUP($A865+ROUND((COLUMN()-2)/24,5),'Расчет сбытовых надбавок'!$B$2281:'Расчет сбытовых надбавок'!$G$3024,6)</f>
        <v>135.19</v>
      </c>
      <c r="I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03">
        <f>VLOOKUP($A865+ROUND((COLUMN()-2)/24,5),АТС!$A$41:$F$784,5)+VLOOKUP($A865+ROUND((COLUMN()-2)/24,5),'Расчет сбытовых надбавок'!$B$2281:'Расчет сбытовых надбавок'!$G$3024,6)</f>
        <v>245.71</v>
      </c>
      <c r="M865" s="103">
        <f>VLOOKUP($A865+ROUND((COLUMN()-2)/24,5),АТС!$A$41:$F$784,5)+VLOOKUP($A865+ROUND((COLUMN()-2)/24,5),'Расчет сбытовых надбавок'!$B$2281:'Расчет сбытовых надбавок'!$G$3024,6)</f>
        <v>268.72000000000003</v>
      </c>
      <c r="N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O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P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Q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R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S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T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U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03">
        <f>VLOOKUP($A865+ROUND((COLUMN()-2)/24,5),АТС!$A$41:$F$784,5)+VLOOKUP($A865+ROUND((COLUMN()-2)/24,5),'Расчет сбытовых надбавок'!$B$2281:'Расчет сбытовых надбавок'!$G$3024,6)</f>
        <v>12.34</v>
      </c>
      <c r="W865" s="103">
        <f>VLOOKUP($A865+ROUND((COLUMN()-2)/24,5),АТС!$A$41:$F$784,5)+VLOOKUP($A865+ROUND((COLUMN()-2)/24,5),'Расчет сбытовых надбавок'!$B$2281:'Расчет сбытовых надбавок'!$G$3024,6)</f>
        <v>16.89</v>
      </c>
      <c r="X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Y865" s="103">
        <f>VLOOKUP($A865+ROUND((COLUMN()-2)/24,5),АТС!$A$41:$F$784,5)+VLOOKUP($A865+ROUND((COLUMN()-2)/24,5),'Расчет сбытовых надбавок'!$B$2281:'Расчет сбытовых надбавок'!$G$3024,6)</f>
        <v>300.85000000000002</v>
      </c>
    </row>
    <row r="866" spans="1:25" x14ac:dyDescent="0.2">
      <c r="A866" s="83">
        <f t="shared" si="23"/>
        <v>42345</v>
      </c>
      <c r="B866" s="103">
        <f>VLOOKUP($A866+ROUND((COLUMN()-2)/24,5),АТС!$A$41:$F$784,5)+VLOOKUP($A866+ROUND((COLUMN()-2)/24,5),'Расчет сбытовых надбавок'!$B$2281:'Расчет сбытовых надбавок'!$G$3024,6)</f>
        <v>1113.3999999999999</v>
      </c>
      <c r="C866" s="103">
        <f>VLOOKUP($A866+ROUND((COLUMN()-2)/24,5),АТС!$A$41:$F$784,5)+VLOOKUP($A866+ROUND((COLUMN()-2)/24,5),'Расчет сбытовых надбавок'!$B$2281:'Расчет сбытовых надбавок'!$G$3024,6)</f>
        <v>998.31999999999994</v>
      </c>
      <c r="D866" s="103">
        <f>VLOOKUP($A866+ROUND((COLUMN()-2)/24,5),АТС!$A$41:$F$784,5)+VLOOKUP($A866+ROUND((COLUMN()-2)/24,5),'Расчет сбытовых надбавок'!$B$2281:'Расчет сбытовых надбавок'!$G$3024,6)</f>
        <v>81.11999999999999</v>
      </c>
      <c r="E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F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G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VLOOKUP($A866+ROUND((COLUMN()-2)/24,5),АТС!$A$41:$F$784,5)+VLOOKUP($A866+ROUND((COLUMN()-2)/24,5),'Расчет сбытовых надбавок'!$B$2281:'Расчет сбытовых надбавок'!$G$3024,6)</f>
        <v>67.27</v>
      </c>
      <c r="K866" s="103">
        <f>VLOOKUP($A866+ROUND((COLUMN()-2)/24,5),АТС!$A$41:$F$784,5)+VLOOKUP($A866+ROUND((COLUMN()-2)/24,5),'Расчет сбытовых надбавок'!$B$2281:'Расчет сбытовых надбавок'!$G$3024,6)</f>
        <v>36.340000000000003</v>
      </c>
      <c r="L866" s="103">
        <f>VLOOKUP($A866+ROUND((COLUMN()-2)/24,5),АТС!$A$41:$F$784,5)+VLOOKUP($A866+ROUND((COLUMN()-2)/24,5),'Расчет сбытовых надбавок'!$B$2281:'Расчет сбытовых надбавок'!$G$3024,6)</f>
        <v>54.11</v>
      </c>
      <c r="M866" s="103">
        <f>VLOOKUP($A866+ROUND((COLUMN()-2)/24,5),АТС!$A$41:$F$784,5)+VLOOKUP($A866+ROUND((COLUMN()-2)/24,5),'Расчет сбытовых надбавок'!$B$2281:'Расчет сбытовых надбавок'!$G$3024,6)</f>
        <v>74.900000000000006</v>
      </c>
      <c r="N866" s="103">
        <f>VLOOKUP($A866+ROUND((COLUMN()-2)/24,5),АТС!$A$41:$F$784,5)+VLOOKUP($A866+ROUND((COLUMN()-2)/24,5),'Расчет сбытовых надбавок'!$B$2281:'Расчет сбытовых надбавок'!$G$3024,6)</f>
        <v>23.330000000000002</v>
      </c>
      <c r="O866" s="103">
        <f>VLOOKUP($A866+ROUND((COLUMN()-2)/24,5),АТС!$A$41:$F$784,5)+VLOOKUP($A866+ROUND((COLUMN()-2)/24,5),'Расчет сбытовых надбавок'!$B$2281:'Расчет сбытовых надбавок'!$G$3024,6)</f>
        <v>32.19</v>
      </c>
      <c r="P866" s="103">
        <f>VLOOKUP($A866+ROUND((COLUMN()-2)/24,5),АТС!$A$41:$F$784,5)+VLOOKUP($A866+ROUND((COLUMN()-2)/24,5),'Расчет сбытовых надбавок'!$B$2281:'Расчет сбытовых надбавок'!$G$3024,6)</f>
        <v>0.78</v>
      </c>
      <c r="Q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R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S866" s="103">
        <f>VLOOKUP($A866+ROUND((COLUMN()-2)/24,5),АТС!$A$41:$F$784,5)+VLOOKUP($A866+ROUND((COLUMN()-2)/24,5),'Расчет сбытовых надбавок'!$B$2281:'Расчет сбытовых надбавок'!$G$3024,6)</f>
        <v>27.05</v>
      </c>
      <c r="T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U866" s="103">
        <f>VLOOKUP($A866+ROUND((COLUMN()-2)/24,5),АТС!$A$41:$F$784,5)+VLOOKUP($A866+ROUND((COLUMN()-2)/24,5),'Расчет сбытовых надбавок'!$B$2281:'Расчет сбытовых надбавок'!$G$3024,6)</f>
        <v>103.56</v>
      </c>
      <c r="V866" s="103">
        <f>VLOOKUP($A866+ROUND((COLUMN()-2)/24,5),АТС!$A$41:$F$784,5)+VLOOKUP($A866+ROUND((COLUMN()-2)/24,5),'Расчет сбытовых надбавок'!$B$2281:'Расчет сбытовых надбавок'!$G$3024,6)</f>
        <v>134.25</v>
      </c>
      <c r="W866" s="103">
        <f>VLOOKUP($A866+ROUND((COLUMN()-2)/24,5),АТС!$A$41:$F$784,5)+VLOOKUP($A866+ROUND((COLUMN()-2)/24,5),'Расчет сбытовых надбавок'!$B$2281:'Расчет сбытовых надбавок'!$G$3024,6)</f>
        <v>124.94</v>
      </c>
      <c r="X866" s="103">
        <f>VLOOKUP($A866+ROUND((COLUMN()-2)/24,5),АТС!$A$41:$F$784,5)+VLOOKUP($A866+ROUND((COLUMN()-2)/24,5),'Расчет сбытовых надбавок'!$B$2281:'Расчет сбытовых надбавок'!$G$3024,6)</f>
        <v>713.26</v>
      </c>
      <c r="Y866" s="103">
        <f>VLOOKUP($A866+ROUND((COLUMN()-2)/24,5),АТС!$A$41:$F$784,5)+VLOOKUP($A866+ROUND((COLUMN()-2)/24,5),'Расчет сбытовых надбавок'!$B$2281:'Расчет сбытовых надбавок'!$G$3024,6)</f>
        <v>66.680000000000007</v>
      </c>
    </row>
    <row r="867" spans="1:25" x14ac:dyDescent="0.2">
      <c r="A867" s="83">
        <f t="shared" si="23"/>
        <v>42346</v>
      </c>
      <c r="B867" s="103">
        <f>VLOOKUP($A867+ROUND((COLUMN()-2)/24,5),АТС!$A$41:$F$784,5)+VLOOKUP($A867+ROUND((COLUMN()-2)/24,5),'Расчет сбытовых надбавок'!$B$2281:'Расчет сбытовых надбавок'!$G$3024,6)</f>
        <v>111.50999999999999</v>
      </c>
      <c r="C867" s="103">
        <f>VLOOKUP($A867+ROUND((COLUMN()-2)/24,5),АТС!$A$41:$F$784,5)+VLOOKUP($A867+ROUND((COLUMN()-2)/24,5),'Расчет сбытовых надбавок'!$B$2281:'Расчет сбытовых надбавок'!$G$3024,6)</f>
        <v>39.24</v>
      </c>
      <c r="D867" s="103">
        <f>VLOOKUP($A867+ROUND((COLUMN()-2)/24,5),АТС!$A$41:$F$784,5)+VLOOKUP($A867+ROUND((COLUMN()-2)/24,5),'Расчет сбытовых надбавок'!$B$2281:'Расчет сбытовых надбавок'!$G$3024,6)</f>
        <v>53.14</v>
      </c>
      <c r="E867" s="103">
        <f>VLOOKUP($A867+ROUND((COLUMN()-2)/24,5),АТС!$A$41:$F$784,5)+VLOOKUP($A867+ROUND((COLUMN()-2)/24,5),'Расчет сбытовых надбавок'!$B$2281:'Расчет сбытовых надбавок'!$G$3024,6)</f>
        <v>23.93</v>
      </c>
      <c r="F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G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J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K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L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M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N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O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P867" s="103">
        <f>VLOOKUP($A867+ROUND((COLUMN()-2)/24,5),АТС!$A$41:$F$784,5)+VLOOKUP($A867+ROUND((COLUMN()-2)/24,5),'Расчет сбытовых надбавок'!$B$2281:'Расчет сбытовых надбавок'!$G$3024,6)</f>
        <v>23.439999999999998</v>
      </c>
      <c r="Q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R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S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03">
        <f>VLOOKUP($A867+ROUND((COLUMN()-2)/24,5),АТС!$A$41:$F$784,5)+VLOOKUP($A867+ROUND((COLUMN()-2)/24,5),'Расчет сбытовых надбавок'!$B$2281:'Расчет сбытовых надбавок'!$G$3024,6)</f>
        <v>24.16</v>
      </c>
      <c r="U867" s="103">
        <f>VLOOKUP($A867+ROUND((COLUMN()-2)/24,5),АТС!$A$41:$F$784,5)+VLOOKUP($A867+ROUND((COLUMN()-2)/24,5),'Расчет сбытовых надбавок'!$B$2281:'Расчет сбытовых надбавок'!$G$3024,6)</f>
        <v>43.86</v>
      </c>
      <c r="V867" s="103">
        <f>VLOOKUP($A867+ROUND((COLUMN()-2)/24,5),АТС!$A$41:$F$784,5)+VLOOKUP($A867+ROUND((COLUMN()-2)/24,5),'Расчет сбытовых надбавок'!$B$2281:'Расчет сбытовых надбавок'!$G$3024,6)</f>
        <v>549.02</v>
      </c>
      <c r="W867" s="103">
        <f>VLOOKUP($A867+ROUND((COLUMN()-2)/24,5),АТС!$A$41:$F$784,5)+VLOOKUP($A867+ROUND((COLUMN()-2)/24,5),'Расчет сбытовых надбавок'!$B$2281:'Расчет сбытовых надбавок'!$G$3024,6)</f>
        <v>459.3</v>
      </c>
      <c r="X867" s="103">
        <f>VLOOKUP($A867+ROUND((COLUMN()-2)/24,5),АТС!$A$41:$F$784,5)+VLOOKUP($A867+ROUND((COLUMN()-2)/24,5),'Расчет сбытовых надбавок'!$B$2281:'Расчет сбытовых надбавок'!$G$3024,6)</f>
        <v>683.65000000000009</v>
      </c>
      <c r="Y867" s="103">
        <f>VLOOKUP($A867+ROUND((COLUMN()-2)/24,5),АТС!$A$41:$F$784,5)+VLOOKUP($A867+ROUND((COLUMN()-2)/24,5),'Расчет сбытовых надбавок'!$B$2281:'Расчет сбытовых надбавок'!$G$3024,6)</f>
        <v>212.42</v>
      </c>
    </row>
    <row r="868" spans="1:25" x14ac:dyDescent="0.2">
      <c r="A868" s="83">
        <f t="shared" si="23"/>
        <v>42347</v>
      </c>
      <c r="B868" s="103">
        <f>VLOOKUP($A868+ROUND((COLUMN()-2)/24,5),АТС!$A$41:$F$784,5)+VLOOKUP($A868+ROUND((COLUMN()-2)/24,5),'Расчет сбытовых надбавок'!$B$2281:'Расчет сбытовых надбавок'!$G$3024,6)</f>
        <v>244.46</v>
      </c>
      <c r="C868" s="103">
        <f>VLOOKUP($A868+ROUND((COLUMN()-2)/24,5),АТС!$A$41:$F$784,5)+VLOOKUP($A868+ROUND((COLUMN()-2)/24,5),'Расчет сбытовых надбавок'!$B$2281:'Расчет сбытовых надбавок'!$G$3024,6)</f>
        <v>37.35</v>
      </c>
      <c r="D868" s="103">
        <f>VLOOKUP($A868+ROUND((COLUMN()-2)/24,5),АТС!$A$41:$F$784,5)+VLOOKUP($A868+ROUND((COLUMN()-2)/24,5),'Расчет сбытовых надбавок'!$B$2281:'Расчет сбытовых надбавок'!$G$3024,6)</f>
        <v>85.11</v>
      </c>
      <c r="E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F868" s="103">
        <f>VLOOKUP($A868+ROUND((COLUMN()-2)/24,5),АТС!$A$41:$F$784,5)+VLOOKUP($A868+ROUND((COLUMN()-2)/24,5),'Расчет сбытовых надбавок'!$B$2281:'Расчет сбытовых надбавок'!$G$3024,6)</f>
        <v>286.89</v>
      </c>
      <c r="G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VLOOKUP($A868+ROUND((COLUMN()-2)/24,5),АТС!$A$41:$F$784,5)+VLOOKUP($A868+ROUND((COLUMN()-2)/24,5),'Расчет сбытовых надбавок'!$B$2281:'Расчет сбытовых надбавок'!$G$3024,6)</f>
        <v>39.020000000000003</v>
      </c>
      <c r="K868" s="103">
        <f>VLOOKUP($A868+ROUND((COLUMN()-2)/24,5),АТС!$A$41:$F$784,5)+VLOOKUP($A868+ROUND((COLUMN()-2)/24,5),'Расчет сбытовых надбавок'!$B$2281:'Расчет сбытовых надбавок'!$G$3024,6)</f>
        <v>162.12</v>
      </c>
      <c r="L868" s="103">
        <f>VLOOKUP($A868+ROUND((COLUMN()-2)/24,5),АТС!$A$41:$F$784,5)+VLOOKUP($A868+ROUND((COLUMN()-2)/24,5),'Расчет сбытовых надбавок'!$B$2281:'Расчет сбытовых надбавок'!$G$3024,6)</f>
        <v>327.51000000000005</v>
      </c>
      <c r="M868" s="103">
        <f>VLOOKUP($A868+ROUND((COLUMN()-2)/24,5),АТС!$A$41:$F$784,5)+VLOOKUP($A868+ROUND((COLUMN()-2)/24,5),'Расчет сбытовых надбавок'!$B$2281:'Расчет сбытовых надбавок'!$G$3024,6)</f>
        <v>354.25</v>
      </c>
      <c r="N868" s="103">
        <f>VLOOKUP($A868+ROUND((COLUMN()-2)/24,5),АТС!$A$41:$F$784,5)+VLOOKUP($A868+ROUND((COLUMN()-2)/24,5),'Расчет сбытовых надбавок'!$B$2281:'Расчет сбытовых надбавок'!$G$3024,6)</f>
        <v>219.15</v>
      </c>
      <c r="O868" s="103">
        <f>VLOOKUP($A868+ROUND((COLUMN()-2)/24,5),АТС!$A$41:$F$784,5)+VLOOKUP($A868+ROUND((COLUMN()-2)/24,5),'Расчет сбытовых надбавок'!$B$2281:'Расчет сбытовых надбавок'!$G$3024,6)</f>
        <v>197.78</v>
      </c>
      <c r="P868" s="103">
        <f>VLOOKUP($A868+ROUND((COLUMN()-2)/24,5),АТС!$A$41:$F$784,5)+VLOOKUP($A868+ROUND((COLUMN()-2)/24,5),'Расчет сбытовых надбавок'!$B$2281:'Расчет сбытовых надбавок'!$G$3024,6)</f>
        <v>529.03</v>
      </c>
      <c r="Q868" s="103">
        <f>VLOOKUP($A868+ROUND((COLUMN()-2)/24,5),АТС!$A$41:$F$784,5)+VLOOKUP($A868+ROUND((COLUMN()-2)/24,5),'Расчет сбытовых надбавок'!$B$2281:'Расчет сбытовых надбавок'!$G$3024,6)</f>
        <v>474.38</v>
      </c>
      <c r="R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S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T868" s="103">
        <f>VLOOKUP($A868+ROUND((COLUMN()-2)/24,5),АТС!$A$41:$F$784,5)+VLOOKUP($A868+ROUND((COLUMN()-2)/24,5),'Расчет сбытовых надбавок'!$B$2281:'Расчет сбытовых надбавок'!$G$3024,6)</f>
        <v>60.08</v>
      </c>
      <c r="U868" s="103">
        <f>VLOOKUP($A868+ROUND((COLUMN()-2)/24,5),АТС!$A$41:$F$784,5)+VLOOKUP($A868+ROUND((COLUMN()-2)/24,5),'Расчет сбытовых надбавок'!$B$2281:'Расчет сбытовых надбавок'!$G$3024,6)</f>
        <v>77.47</v>
      </c>
      <c r="V868" s="103">
        <f>VLOOKUP($A868+ROUND((COLUMN()-2)/24,5),АТС!$A$41:$F$784,5)+VLOOKUP($A868+ROUND((COLUMN()-2)/24,5),'Расчет сбытовых надбавок'!$B$2281:'Расчет сбытовых надбавок'!$G$3024,6)</f>
        <v>230.20999999999998</v>
      </c>
      <c r="W868" s="103">
        <f>VLOOKUP($A868+ROUND((COLUMN()-2)/24,5),АТС!$A$41:$F$784,5)+VLOOKUP($A868+ROUND((COLUMN()-2)/24,5),'Расчет сбытовых надбавок'!$B$2281:'Расчет сбытовых надбавок'!$G$3024,6)</f>
        <v>542.91000000000008</v>
      </c>
      <c r="X868" s="103">
        <f>VLOOKUP($A868+ROUND((COLUMN()-2)/24,5),АТС!$A$41:$F$784,5)+VLOOKUP($A868+ROUND((COLUMN()-2)/24,5),'Расчет сбытовых надбавок'!$B$2281:'Расчет сбытовых надбавок'!$G$3024,6)</f>
        <v>753.55000000000007</v>
      </c>
      <c r="Y868" s="103">
        <f>VLOOKUP($A868+ROUND((COLUMN()-2)/24,5),АТС!$A$41:$F$784,5)+VLOOKUP($A868+ROUND((COLUMN()-2)/24,5),'Расчет сбытовых надбавок'!$B$2281:'Расчет сбытовых надбавок'!$G$3024,6)</f>
        <v>48.779999999999994</v>
      </c>
    </row>
    <row r="869" spans="1:25" x14ac:dyDescent="0.2">
      <c r="A869" s="83">
        <f t="shared" si="23"/>
        <v>42348</v>
      </c>
      <c r="B869" s="103">
        <f>VLOOKUP($A869+ROUND((COLUMN()-2)/24,5),АТС!$A$41:$F$784,5)+VLOOKUP($A869+ROUND((COLUMN()-2)/24,5),'Расчет сбытовых надбавок'!$B$2281:'Расчет сбытовых надбавок'!$G$3024,6)</f>
        <v>85.960000000000008</v>
      </c>
      <c r="C869" s="103">
        <f>VLOOKUP($A869+ROUND((COLUMN()-2)/24,5),АТС!$A$41:$F$784,5)+VLOOKUP($A869+ROUND((COLUMN()-2)/24,5),'Расчет сбытовых надбавок'!$B$2281:'Расчет сбытовых надбавок'!$G$3024,6)</f>
        <v>44.37</v>
      </c>
      <c r="D869" s="103">
        <f>VLOOKUP($A869+ROUND((COLUMN()-2)/24,5),АТС!$A$41:$F$784,5)+VLOOKUP($A869+ROUND((COLUMN()-2)/24,5),'Расчет сбытовых надбавок'!$B$2281:'Расчет сбытовых надбавок'!$G$3024,6)</f>
        <v>2.63</v>
      </c>
      <c r="E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F869" s="103">
        <f>VLOOKUP($A869+ROUND((COLUMN()-2)/24,5),АТС!$A$41:$F$784,5)+VLOOKUP($A869+ROUND((COLUMN()-2)/24,5),'Расчет сбытовых надбавок'!$B$2281:'Расчет сбытовых надбавок'!$G$3024,6)</f>
        <v>293.39</v>
      </c>
      <c r="G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3">
        <f>VLOOKUP($A869+ROUND((COLUMN()-2)/24,5),АТС!$A$41:$F$784,5)+VLOOKUP($A869+ROUND((COLUMN()-2)/24,5),'Расчет сбытовых надбавок'!$B$2281:'Расчет сбытовых надбавок'!$G$3024,6)</f>
        <v>27.17</v>
      </c>
      <c r="L869" s="103">
        <f>VLOOKUP($A869+ROUND((COLUMN()-2)/24,5),АТС!$A$41:$F$784,5)+VLOOKUP($A869+ROUND((COLUMN()-2)/24,5),'Расчет сбытовых надбавок'!$B$2281:'Расчет сбытовых надбавок'!$G$3024,6)</f>
        <v>52.599999999999994</v>
      </c>
      <c r="M869" s="103">
        <f>VLOOKUP($A869+ROUND((COLUMN()-2)/24,5),АТС!$A$41:$F$784,5)+VLOOKUP($A869+ROUND((COLUMN()-2)/24,5),'Расчет сбытовых надбавок'!$B$2281:'Расчет сбытовых надбавок'!$G$3024,6)</f>
        <v>72.25</v>
      </c>
      <c r="N869" s="103">
        <f>VLOOKUP($A869+ROUND((COLUMN()-2)/24,5),АТС!$A$41:$F$784,5)+VLOOKUP($A869+ROUND((COLUMN()-2)/24,5),'Расчет сбытовых надбавок'!$B$2281:'Расчет сбытовых надбавок'!$G$3024,6)</f>
        <v>154.52000000000001</v>
      </c>
      <c r="O869" s="103">
        <f>VLOOKUP($A869+ROUND((COLUMN()-2)/24,5),АТС!$A$41:$F$784,5)+VLOOKUP($A869+ROUND((COLUMN()-2)/24,5),'Расчет сбытовых надбавок'!$B$2281:'Расчет сбытовых надбавок'!$G$3024,6)</f>
        <v>161.19</v>
      </c>
      <c r="P869" s="103">
        <f>VLOOKUP($A869+ROUND((COLUMN()-2)/24,5),АТС!$A$41:$F$784,5)+VLOOKUP($A869+ROUND((COLUMN()-2)/24,5),'Расчет сбытовых надбавок'!$B$2281:'Расчет сбытовых надбавок'!$G$3024,6)</f>
        <v>266.94</v>
      </c>
      <c r="Q869" s="103">
        <f>VLOOKUP($A869+ROUND((COLUMN()-2)/24,5),АТС!$A$41:$F$784,5)+VLOOKUP($A869+ROUND((COLUMN()-2)/24,5),'Расчет сбытовых надбавок'!$B$2281:'Расчет сбытовых надбавок'!$G$3024,6)</f>
        <v>129.84</v>
      </c>
      <c r="R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03">
        <f>VLOOKUP($A869+ROUND((COLUMN()-2)/24,5),АТС!$A$41:$F$784,5)+VLOOKUP($A869+ROUND((COLUMN()-2)/24,5),'Расчет сбытовых надбавок'!$B$2281:'Расчет сбытовых надбавок'!$G$3024,6)</f>
        <v>32.549999999999997</v>
      </c>
      <c r="U869" s="103">
        <f>VLOOKUP($A869+ROUND((COLUMN()-2)/24,5),АТС!$A$41:$F$784,5)+VLOOKUP($A869+ROUND((COLUMN()-2)/24,5),'Расчет сбытовых надбавок'!$B$2281:'Расчет сбытовых надбавок'!$G$3024,6)</f>
        <v>72.09</v>
      </c>
      <c r="V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03">
        <f>VLOOKUP($A869+ROUND((COLUMN()-2)/24,5),АТС!$A$41:$F$784,5)+VLOOKUP($A869+ROUND((COLUMN()-2)/24,5),'Расчет сбытовых надбавок'!$B$2281:'Расчет сбытовых надбавок'!$G$3024,6)</f>
        <v>45.97</v>
      </c>
      <c r="X869" s="103">
        <f>VLOOKUP($A869+ROUND((COLUMN()-2)/24,5),АТС!$A$41:$F$784,5)+VLOOKUP($A869+ROUND((COLUMN()-2)/24,5),'Расчет сбытовых надбавок'!$B$2281:'Расчет сбытовых надбавок'!$G$3024,6)</f>
        <v>470.12</v>
      </c>
      <c r="Y869" s="103">
        <f>VLOOKUP($A869+ROUND((COLUMN()-2)/24,5),АТС!$A$41:$F$784,5)+VLOOKUP($A869+ROUND((COLUMN()-2)/24,5),'Расчет сбытовых надбавок'!$B$2281:'Расчет сбытовых надбавок'!$G$3024,6)</f>
        <v>308.43</v>
      </c>
    </row>
    <row r="870" spans="1:25" x14ac:dyDescent="0.2">
      <c r="A870" s="83">
        <f t="shared" si="23"/>
        <v>42349</v>
      </c>
      <c r="B870" s="103">
        <f>VLOOKUP($A870+ROUND((COLUMN()-2)/24,5),АТС!$A$41:$F$784,5)+VLOOKUP($A870+ROUND((COLUMN()-2)/24,5),'Расчет сбытовых надбавок'!$B$2281:'Расчет сбытовых надбавок'!$G$3024,6)</f>
        <v>300.56</v>
      </c>
      <c r="C870" s="103">
        <f>VLOOKUP($A870+ROUND((COLUMN()-2)/24,5),АТС!$A$41:$F$784,5)+VLOOKUP($A870+ROUND((COLUMN()-2)/24,5),'Расчет сбытовых надбавок'!$B$2281:'Расчет сбытовых надбавок'!$G$3024,6)</f>
        <v>61.599999999999994</v>
      </c>
      <c r="D870" s="103">
        <f>VLOOKUP($A870+ROUND((COLUMN()-2)/24,5),АТС!$A$41:$F$784,5)+VLOOKUP($A870+ROUND((COLUMN()-2)/24,5),'Расчет сбытовых надбавок'!$B$2281:'Расчет сбытовых надбавок'!$G$3024,6)</f>
        <v>28.48</v>
      </c>
      <c r="E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F870" s="103">
        <f>VLOOKUP($A870+ROUND((COLUMN()-2)/24,5),АТС!$A$41:$F$784,5)+VLOOKUP($A870+ROUND((COLUMN()-2)/24,5),'Расчет сбытовых надбавок'!$B$2281:'Расчет сбытовых надбавок'!$G$3024,6)</f>
        <v>305.68</v>
      </c>
      <c r="G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VLOOKUP($A870+ROUND((COLUMN()-2)/24,5),АТС!$A$41:$F$784,5)+VLOOKUP($A870+ROUND((COLUMN()-2)/24,5),'Расчет сбытовых надбавок'!$B$2281:'Расчет сбытовых надбавок'!$G$3024,6)</f>
        <v>34.57</v>
      </c>
      <c r="K870" s="103">
        <f>VLOOKUP($A870+ROUND((COLUMN()-2)/24,5),АТС!$A$41:$F$784,5)+VLOOKUP($A870+ROUND((COLUMN()-2)/24,5),'Расчет сбытовых надбавок'!$B$2281:'Расчет сбытовых надбавок'!$G$3024,6)</f>
        <v>28.6</v>
      </c>
      <c r="L870" s="103">
        <f>VLOOKUP($A870+ROUND((COLUMN()-2)/24,5),АТС!$A$41:$F$784,5)+VLOOKUP($A870+ROUND((COLUMN()-2)/24,5),'Расчет сбытовых надбавок'!$B$2281:'Расчет сбытовых надбавок'!$G$3024,6)</f>
        <v>9.6199999999999992</v>
      </c>
      <c r="M870" s="103">
        <f>VLOOKUP($A870+ROUND((COLUMN()-2)/24,5),АТС!$A$41:$F$784,5)+VLOOKUP($A870+ROUND((COLUMN()-2)/24,5),'Расчет сбытовых надбавок'!$B$2281:'Расчет сбытовых надбавок'!$G$3024,6)</f>
        <v>41.669999999999995</v>
      </c>
      <c r="N870" s="103">
        <f>VLOOKUP($A870+ROUND((COLUMN()-2)/24,5),АТС!$A$41:$F$784,5)+VLOOKUP($A870+ROUND((COLUMN()-2)/24,5),'Расчет сбытовых надбавок'!$B$2281:'Расчет сбытовых надбавок'!$G$3024,6)</f>
        <v>14.86</v>
      </c>
      <c r="O870" s="103">
        <f>VLOOKUP($A870+ROUND((COLUMN()-2)/24,5),АТС!$A$41:$F$784,5)+VLOOKUP($A870+ROUND((COLUMN()-2)/24,5),'Расчет сбытовых надбавок'!$B$2281:'Расчет сбытовых надбавок'!$G$3024,6)</f>
        <v>76.459999999999994</v>
      </c>
      <c r="P870" s="103">
        <f>VLOOKUP($A870+ROUND((COLUMN()-2)/24,5),АТС!$A$41:$F$784,5)+VLOOKUP($A870+ROUND((COLUMN()-2)/24,5),'Расчет сбытовых надбавок'!$B$2281:'Расчет сбытовых надбавок'!$G$3024,6)</f>
        <v>17.310000000000002</v>
      </c>
      <c r="Q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R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S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T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U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V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W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X870" s="103">
        <f>VLOOKUP($A870+ROUND((COLUMN()-2)/24,5),АТС!$A$41:$F$784,5)+VLOOKUP($A870+ROUND((COLUMN()-2)/24,5),'Расчет сбытовых надбавок'!$B$2281:'Расчет сбытовых надбавок'!$G$3024,6)</f>
        <v>728.52</v>
      </c>
      <c r="Y870" s="103">
        <f>VLOOKUP($A870+ROUND((COLUMN()-2)/24,5),АТС!$A$41:$F$784,5)+VLOOKUP($A870+ROUND((COLUMN()-2)/24,5),'Расчет сбытовых надбавок'!$B$2281:'Расчет сбытовых надбавок'!$G$3024,6)</f>
        <v>295.18</v>
      </c>
    </row>
    <row r="871" spans="1:25" x14ac:dyDescent="0.2">
      <c r="A871" s="83">
        <f t="shared" si="23"/>
        <v>42350</v>
      </c>
      <c r="B871" s="103">
        <f>VLOOKUP($A871+ROUND((COLUMN()-2)/24,5),АТС!$A$41:$F$784,5)+VLOOKUP($A871+ROUND((COLUMN()-2)/24,5),'Расчет сбытовых надбавок'!$B$2281:'Расчет сбытовых надбавок'!$G$3024,6)</f>
        <v>200.61</v>
      </c>
      <c r="C871" s="103">
        <f>VLOOKUP($A871+ROUND((COLUMN()-2)/24,5),АТС!$A$41:$F$784,5)+VLOOKUP($A871+ROUND((COLUMN()-2)/24,5),'Расчет сбытовых надбавок'!$B$2281:'Расчет сбытовых надбавок'!$G$3024,6)</f>
        <v>144.82</v>
      </c>
      <c r="D871" s="103">
        <f>VLOOKUP($A871+ROUND((COLUMN()-2)/24,5),АТС!$A$41:$F$784,5)+VLOOKUP($A871+ROUND((COLUMN()-2)/24,5),'Расчет сбытовых надбавок'!$B$2281:'Расчет сбытовых надбавок'!$G$3024,6)</f>
        <v>248.03</v>
      </c>
      <c r="E871" s="103">
        <f>VLOOKUP($A871+ROUND((COLUMN()-2)/24,5),АТС!$A$41:$F$784,5)+VLOOKUP($A871+ROUND((COLUMN()-2)/24,5),'Расчет сбытовых надбавок'!$B$2281:'Расчет сбытовых надбавок'!$G$3024,6)</f>
        <v>246.56</v>
      </c>
      <c r="F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G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03">
        <f>VLOOKUP($A871+ROUND((COLUMN()-2)/24,5),АТС!$A$41:$F$784,5)+VLOOKUP($A871+ROUND((COLUMN()-2)/24,5),'Расчет сбытовых надбавок'!$B$2281:'Расчет сбытовых надбавок'!$G$3024,6)</f>
        <v>83.88</v>
      </c>
      <c r="L871" s="103">
        <f>VLOOKUP($A871+ROUND((COLUMN()-2)/24,5),АТС!$A$41:$F$784,5)+VLOOKUP($A871+ROUND((COLUMN()-2)/24,5),'Расчет сбытовых надбавок'!$B$2281:'Расчет сбытовых надбавок'!$G$3024,6)</f>
        <v>80.919999999999987</v>
      </c>
      <c r="M871" s="103">
        <f>VLOOKUP($A871+ROUND((COLUMN()-2)/24,5),АТС!$A$41:$F$784,5)+VLOOKUP($A871+ROUND((COLUMN()-2)/24,5),'Расчет сбытовых надбавок'!$B$2281:'Расчет сбытовых надбавок'!$G$3024,6)</f>
        <v>95.23</v>
      </c>
      <c r="N871" s="103">
        <f>VLOOKUP($A871+ROUND((COLUMN()-2)/24,5),АТС!$A$41:$F$784,5)+VLOOKUP($A871+ROUND((COLUMN()-2)/24,5),'Расчет сбытовых надбавок'!$B$2281:'Расчет сбытовых надбавок'!$G$3024,6)</f>
        <v>199.97</v>
      </c>
      <c r="O871" s="103">
        <f>VLOOKUP($A871+ROUND((COLUMN()-2)/24,5),АТС!$A$41:$F$784,5)+VLOOKUP($A871+ROUND((COLUMN()-2)/24,5),'Расчет сбытовых надбавок'!$B$2281:'Расчет сбытовых надбавок'!$G$3024,6)</f>
        <v>133.79</v>
      </c>
      <c r="P871" s="103">
        <f>VLOOKUP($A871+ROUND((COLUMN()-2)/24,5),АТС!$A$41:$F$784,5)+VLOOKUP($A871+ROUND((COLUMN()-2)/24,5),'Расчет сбытовых надбавок'!$B$2281:'Расчет сбытовых надбавок'!$G$3024,6)</f>
        <v>36.08</v>
      </c>
      <c r="Q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R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S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T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03">
        <f>VLOOKUP($A871+ROUND((COLUMN()-2)/24,5),АТС!$A$41:$F$784,5)+VLOOKUP($A871+ROUND((COLUMN()-2)/24,5),'Расчет сбытовых надбавок'!$B$2281:'Расчет сбытовых надбавок'!$G$3024,6)</f>
        <v>33.9</v>
      </c>
      <c r="V871" s="103">
        <f>VLOOKUP($A871+ROUND((COLUMN()-2)/24,5),АТС!$A$41:$F$784,5)+VLOOKUP($A871+ROUND((COLUMN()-2)/24,5),'Расчет сбытовых надбавок'!$B$2281:'Расчет сбытовых надбавок'!$G$3024,6)</f>
        <v>48.9</v>
      </c>
      <c r="W871" s="103">
        <f>VLOOKUP($A871+ROUND((COLUMN()-2)/24,5),АТС!$A$41:$F$784,5)+VLOOKUP($A871+ROUND((COLUMN()-2)/24,5),'Расчет сбытовых надбавок'!$B$2281:'Расчет сбытовых надбавок'!$G$3024,6)</f>
        <v>33.42</v>
      </c>
      <c r="X871" s="103">
        <f>VLOOKUP($A871+ROUND((COLUMN()-2)/24,5),АТС!$A$41:$F$784,5)+VLOOKUP($A871+ROUND((COLUMN()-2)/24,5),'Расчет сбытовых надбавок'!$B$2281:'Расчет сбытовых надбавок'!$G$3024,6)</f>
        <v>581.02</v>
      </c>
      <c r="Y871" s="103">
        <f>VLOOKUP($A871+ROUND((COLUMN()-2)/24,5),АТС!$A$41:$F$784,5)+VLOOKUP($A871+ROUND((COLUMN()-2)/24,5),'Расчет сбытовых надбавок'!$B$2281:'Расчет сбытовых надбавок'!$G$3024,6)</f>
        <v>48.68</v>
      </c>
    </row>
    <row r="872" spans="1:25" x14ac:dyDescent="0.2">
      <c r="A872" s="83">
        <f t="shared" si="23"/>
        <v>42351</v>
      </c>
      <c r="B872" s="103">
        <f>VLOOKUP($A872+ROUND((COLUMN()-2)/24,5),АТС!$A$41:$F$784,5)+VLOOKUP($A872+ROUND((COLUMN()-2)/24,5),'Расчет сбытовых надбавок'!$B$2281:'Расчет сбытовых надбавок'!$G$3024,6)</f>
        <v>154.85</v>
      </c>
      <c r="C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D872" s="103">
        <f>VLOOKUP($A872+ROUND((COLUMN()-2)/24,5),АТС!$A$41:$F$784,5)+VLOOKUP($A872+ROUND((COLUMN()-2)/24,5),'Расчет сбытовых надбавок'!$B$2281:'Расчет сбытовых надбавок'!$G$3024,6)</f>
        <v>1.3299999999999998</v>
      </c>
      <c r="E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F872" s="103">
        <f>VLOOKUP($A872+ROUND((COLUMN()-2)/24,5),АТС!$A$41:$F$784,5)+VLOOKUP($A872+ROUND((COLUMN()-2)/24,5),'Расчет сбытовых надбавок'!$B$2281:'Расчет сбытовых надбавок'!$G$3024,6)</f>
        <v>248.84</v>
      </c>
      <c r="G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L872" s="103">
        <f>VLOOKUP($A872+ROUND((COLUMN()-2)/24,5),АТС!$A$41:$F$784,5)+VLOOKUP($A872+ROUND((COLUMN()-2)/24,5),'Расчет сбытовых надбавок'!$B$2281:'Расчет сбытовых надбавок'!$G$3024,6)</f>
        <v>193.96</v>
      </c>
      <c r="M872" s="103">
        <f>VLOOKUP($A872+ROUND((COLUMN()-2)/24,5),АТС!$A$41:$F$784,5)+VLOOKUP($A872+ROUND((COLUMN()-2)/24,5),'Расчет сбытовых надбавок'!$B$2281:'Расчет сбытовых надбавок'!$G$3024,6)</f>
        <v>183.79999999999998</v>
      </c>
      <c r="N872" s="103">
        <f>VLOOKUP($A872+ROUND((COLUMN()-2)/24,5),АТС!$A$41:$F$784,5)+VLOOKUP($A872+ROUND((COLUMN()-2)/24,5),'Расчет сбытовых надбавок'!$B$2281:'Расчет сбытовых надбавок'!$G$3024,6)</f>
        <v>290.67</v>
      </c>
      <c r="O872" s="103">
        <f>VLOOKUP($A872+ROUND((COLUMN()-2)/24,5),АТС!$A$41:$F$784,5)+VLOOKUP($A872+ROUND((COLUMN()-2)/24,5),'Расчет сбытовых надбавок'!$B$2281:'Расчет сбытовых надбавок'!$G$3024,6)</f>
        <v>229.20999999999998</v>
      </c>
      <c r="P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Q872" s="103">
        <f>VLOOKUP($A872+ROUND((COLUMN()-2)/24,5),АТС!$A$41:$F$784,5)+VLOOKUP($A872+ROUND((COLUMN()-2)/24,5),'Расчет сбытовых надбавок'!$B$2281:'Расчет сбытовых надбавок'!$G$3024,6)</f>
        <v>103.88999999999999</v>
      </c>
      <c r="R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S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T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U872" s="103">
        <f>VLOOKUP($A872+ROUND((COLUMN()-2)/24,5),АТС!$A$41:$F$784,5)+VLOOKUP($A872+ROUND((COLUMN()-2)/24,5),'Расчет сбытовых надбавок'!$B$2281:'Расчет сбытовых надбавок'!$G$3024,6)</f>
        <v>4.3000000000000007</v>
      </c>
      <c r="V872" s="103">
        <f>VLOOKUP($A872+ROUND((COLUMN()-2)/24,5),АТС!$A$41:$F$784,5)+VLOOKUP($A872+ROUND((COLUMN()-2)/24,5),'Расчет сбытовых надбавок'!$B$2281:'Расчет сбытовых надбавок'!$G$3024,6)</f>
        <v>33.5</v>
      </c>
      <c r="W872" s="103">
        <f>VLOOKUP($A872+ROUND((COLUMN()-2)/24,5),АТС!$A$41:$F$784,5)+VLOOKUP($A872+ROUND((COLUMN()-2)/24,5),'Расчет сбытовых надбавок'!$B$2281:'Расчет сбытовых надбавок'!$G$3024,6)</f>
        <v>45.52</v>
      </c>
      <c r="X872" s="103">
        <f>VLOOKUP($A872+ROUND((COLUMN()-2)/24,5),АТС!$A$41:$F$784,5)+VLOOKUP($A872+ROUND((COLUMN()-2)/24,5),'Расчет сбытовых надбавок'!$B$2281:'Расчет сбытовых надбавок'!$G$3024,6)</f>
        <v>5.21</v>
      </c>
      <c r="Y872" s="103">
        <f>VLOOKUP($A872+ROUND((COLUMN()-2)/24,5),АТС!$A$41:$F$784,5)+VLOOKUP($A872+ROUND((COLUMN()-2)/24,5),'Расчет сбытовых надбавок'!$B$2281:'Расчет сбытовых надбавок'!$G$3024,6)</f>
        <v>238.65</v>
      </c>
    </row>
    <row r="873" spans="1:25" x14ac:dyDescent="0.2">
      <c r="A873" s="83">
        <f t="shared" si="23"/>
        <v>42352</v>
      </c>
      <c r="B873" s="103">
        <f>VLOOKUP($A873+ROUND((COLUMN()-2)/24,5),АТС!$A$41:$F$784,5)+VLOOKUP($A873+ROUND((COLUMN()-2)/24,5),'Расчет сбытовых надбавок'!$B$2281:'Расчет сбытовых надбавок'!$G$3024,6)</f>
        <v>20.34</v>
      </c>
      <c r="C873" s="103">
        <f>VLOOKUP($A873+ROUND((COLUMN()-2)/24,5),АТС!$A$41:$F$784,5)+VLOOKUP($A873+ROUND((COLUMN()-2)/24,5),'Расчет сбытовых надбавок'!$B$2281:'Расчет сбытовых надбавок'!$G$3024,6)</f>
        <v>26.62</v>
      </c>
      <c r="D873" s="103">
        <f>VLOOKUP($A873+ROUND((COLUMN()-2)/24,5),АТС!$A$41:$F$784,5)+VLOOKUP($A873+ROUND((COLUMN()-2)/24,5),'Расчет сбытовых надбавок'!$B$2281:'Расчет сбытовых надбавок'!$G$3024,6)</f>
        <v>53.099999999999994</v>
      </c>
      <c r="E873" s="103">
        <f>VLOOKUP($A873+ROUND((COLUMN()-2)/24,5),АТС!$A$41:$F$784,5)+VLOOKUP($A873+ROUND((COLUMN()-2)/24,5),'Расчет сбытовых надбавок'!$B$2281:'Расчет сбытовых надбавок'!$G$3024,6)</f>
        <v>52.45</v>
      </c>
      <c r="F873" s="103">
        <f>VLOOKUP($A873+ROUND((COLUMN()-2)/24,5),АТС!$A$41:$F$784,5)+VLOOKUP($A873+ROUND((COLUMN()-2)/24,5),'Расчет сбытовых надбавок'!$B$2281:'Расчет сбытовых надбавок'!$G$3024,6)</f>
        <v>286.34000000000003</v>
      </c>
      <c r="G873" s="103">
        <f>VLOOKUP($A873+ROUND((COLUMN()-2)/24,5),АТС!$A$41:$F$784,5)+VLOOKUP($A873+ROUND((COLUMN()-2)/24,5),'Расчет сбытовых надбавок'!$B$2281:'Расчет сбытовых надбавок'!$G$3024,6)</f>
        <v>139.82</v>
      </c>
      <c r="H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L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M873" s="103">
        <f>VLOOKUP($A873+ROUND((COLUMN()-2)/24,5),АТС!$A$41:$F$784,5)+VLOOKUP($A873+ROUND((COLUMN()-2)/24,5),'Расчет сбытовых надбавок'!$B$2281:'Расчет сбытовых надбавок'!$G$3024,6)</f>
        <v>6.94</v>
      </c>
      <c r="N873" s="103">
        <f>VLOOKUP($A873+ROUND((COLUMN()-2)/24,5),АТС!$A$41:$F$784,5)+VLOOKUP($A873+ROUND((COLUMN()-2)/24,5),'Расчет сбытовых надбавок'!$B$2281:'Расчет сбытовых надбавок'!$G$3024,6)</f>
        <v>34.11</v>
      </c>
      <c r="O873" s="103">
        <f>VLOOKUP($A873+ROUND((COLUMN()-2)/24,5),АТС!$A$41:$F$784,5)+VLOOKUP($A873+ROUND((COLUMN()-2)/24,5),'Расчет сбытовых надбавок'!$B$2281:'Расчет сбытовых надбавок'!$G$3024,6)</f>
        <v>25.8</v>
      </c>
      <c r="P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Q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X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Y873" s="103">
        <f>VLOOKUP($A873+ROUND((COLUMN()-2)/24,5),АТС!$A$41:$F$784,5)+VLOOKUP($A873+ROUND((COLUMN()-2)/24,5),'Расчет сбытовых надбавок'!$B$2281:'Расчет сбытовых надбавок'!$G$3024,6)</f>
        <v>0</v>
      </c>
    </row>
    <row r="874" spans="1:25" x14ac:dyDescent="0.2">
      <c r="A874" s="83">
        <f t="shared" si="23"/>
        <v>42353</v>
      </c>
      <c r="B874" s="103">
        <f>VLOOKUP($A874+ROUND((COLUMN()-2)/24,5),АТС!$A$41:$F$784,5)+VLOOKUP($A874+ROUND((COLUMN()-2)/24,5),'Расчет сбытовых надбавок'!$B$2281:'Расчет сбытовых надбавок'!$G$3024,6)</f>
        <v>322.46999999999997</v>
      </c>
      <c r="C874" s="103">
        <f>VLOOKUP($A874+ROUND((COLUMN()-2)/24,5),АТС!$A$41:$F$784,5)+VLOOKUP($A874+ROUND((COLUMN()-2)/24,5),'Расчет сбытовых надбавок'!$B$2281:'Расчет сбытовых надбавок'!$G$3024,6)</f>
        <v>380.19</v>
      </c>
      <c r="D874" s="103">
        <f>VLOOKUP($A874+ROUND((COLUMN()-2)/24,5),АТС!$A$41:$F$784,5)+VLOOKUP($A874+ROUND((COLUMN()-2)/24,5),'Расчет сбытовых надбавок'!$B$2281:'Расчет сбытовых надбавок'!$G$3024,6)</f>
        <v>31.49</v>
      </c>
      <c r="E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F874" s="103">
        <f>VLOOKUP($A874+ROUND((COLUMN()-2)/24,5),АТС!$A$41:$F$784,5)+VLOOKUP($A874+ROUND((COLUMN()-2)/24,5),'Расчет сбытовых надбавок'!$B$2281:'Расчет сбытовых надбавок'!$G$3024,6)</f>
        <v>444.94</v>
      </c>
      <c r="G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03">
        <f>VLOOKUP($A874+ROUND((COLUMN()-2)/24,5),АТС!$A$41:$F$784,5)+VLOOKUP($A874+ROUND((COLUMN()-2)/24,5),'Расчет сбытовых надбавок'!$B$2281:'Расчет сбытовых надбавок'!$G$3024,6)</f>
        <v>1.01</v>
      </c>
      <c r="L874" s="103">
        <f>VLOOKUP($A874+ROUND((COLUMN()-2)/24,5),АТС!$A$41:$F$784,5)+VLOOKUP($A874+ROUND((COLUMN()-2)/24,5),'Расчет сбытовых надбавок'!$B$2281:'Расчет сбытовых надбавок'!$G$3024,6)</f>
        <v>129.45000000000002</v>
      </c>
      <c r="M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N874" s="103">
        <f>VLOOKUP($A874+ROUND((COLUMN()-2)/24,5),АТС!$A$41:$F$784,5)+VLOOKUP($A874+ROUND((COLUMN()-2)/24,5),'Расчет сбытовых надбавок'!$B$2281:'Расчет сбытовых надбавок'!$G$3024,6)</f>
        <v>36.35</v>
      </c>
      <c r="O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P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Q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R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S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T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U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V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W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X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Y874" s="103">
        <f>VLOOKUP($A874+ROUND((COLUMN()-2)/24,5),АТС!$A$41:$F$784,5)+VLOOKUP($A874+ROUND((COLUMN()-2)/24,5),'Расчет сбытовых надбавок'!$B$2281:'Расчет сбытовых надбавок'!$G$3024,6)</f>
        <v>0</v>
      </c>
    </row>
    <row r="875" spans="1:25" x14ac:dyDescent="0.2">
      <c r="A875" s="83">
        <f t="shared" si="23"/>
        <v>42354</v>
      </c>
      <c r="B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C875" s="103">
        <f>VLOOKUP($A875+ROUND((COLUMN()-2)/24,5),АТС!$A$41:$F$784,5)+VLOOKUP($A875+ROUND((COLUMN()-2)/24,5),'Расчет сбытовых надбавок'!$B$2281:'Расчет сбытовых надбавок'!$G$3024,6)</f>
        <v>13.180000000000001</v>
      </c>
      <c r="D875" s="103">
        <f>VLOOKUP($A875+ROUND((COLUMN()-2)/24,5),АТС!$A$41:$F$784,5)+VLOOKUP($A875+ROUND((COLUMN()-2)/24,5),'Расчет сбытовых надбавок'!$B$2281:'Расчет сбытовых надбавок'!$G$3024,6)</f>
        <v>459.52000000000004</v>
      </c>
      <c r="E875" s="103">
        <f>VLOOKUP($A875+ROUND((COLUMN()-2)/24,5),АТС!$A$41:$F$784,5)+VLOOKUP($A875+ROUND((COLUMN()-2)/24,5),'Расчет сбытовых надбавок'!$B$2281:'Расчет сбытовых надбавок'!$G$3024,6)</f>
        <v>21.15</v>
      </c>
      <c r="F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03">
        <f>VLOOKUP($A875+ROUND((COLUMN()-2)/24,5),АТС!$A$41:$F$784,5)+VLOOKUP($A875+ROUND((COLUMN()-2)/24,5),'Расчет сбытовых надбавок'!$B$2281:'Расчет сбытовых надбавок'!$G$3024,6)</f>
        <v>1.1299999999999999</v>
      </c>
      <c r="L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M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N875" s="103">
        <f>VLOOKUP($A875+ROUND((COLUMN()-2)/24,5),АТС!$A$41:$F$784,5)+VLOOKUP($A875+ROUND((COLUMN()-2)/24,5),'Расчет сбытовых надбавок'!$B$2281:'Расчет сбытовых надбавок'!$G$3024,6)</f>
        <v>0.02</v>
      </c>
      <c r="O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P875" s="103">
        <f>VLOOKUP($A875+ROUND((COLUMN()-2)/24,5),АТС!$A$41:$F$784,5)+VLOOKUP($A875+ROUND((COLUMN()-2)/24,5),'Расчет сбытовых надбавок'!$B$2281:'Расчет сбытовых надбавок'!$G$3024,6)</f>
        <v>14.82</v>
      </c>
      <c r="Q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R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T875" s="103">
        <f>VLOOKUP($A875+ROUND((COLUMN()-2)/24,5),АТС!$A$41:$F$784,5)+VLOOKUP($A875+ROUND((COLUMN()-2)/24,5),'Расчет сбытовых надбавок'!$B$2281:'Расчет сбытовых надбавок'!$G$3024,6)</f>
        <v>230</v>
      </c>
      <c r="U875" s="103">
        <f>VLOOKUP($A875+ROUND((COLUMN()-2)/24,5),АТС!$A$41:$F$784,5)+VLOOKUP($A875+ROUND((COLUMN()-2)/24,5),'Расчет сбытовых надбавок'!$B$2281:'Расчет сбытовых надбавок'!$G$3024,6)</f>
        <v>285.5</v>
      </c>
      <c r="V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W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X875" s="103">
        <f>VLOOKUP($A875+ROUND((COLUMN()-2)/24,5),АТС!$A$41:$F$784,5)+VLOOKUP($A875+ROUND((COLUMN()-2)/24,5),'Расчет сбытовых надбавок'!$B$2281:'Расчет сбытовых надбавок'!$G$3024,6)</f>
        <v>25.06</v>
      </c>
      <c r="Y875" s="103">
        <f>VLOOKUP($A875+ROUND((COLUMN()-2)/24,5),АТС!$A$41:$F$784,5)+VLOOKUP($A875+ROUND((COLUMN()-2)/24,5),'Расчет сбытовых надбавок'!$B$2281:'Расчет сбытовых надбавок'!$G$3024,6)</f>
        <v>8.77</v>
      </c>
    </row>
    <row r="876" spans="1:25" x14ac:dyDescent="0.2">
      <c r="A876" s="83">
        <f t="shared" si="23"/>
        <v>42355</v>
      </c>
      <c r="B876" s="103">
        <f>VLOOKUP($A876+ROUND((COLUMN()-2)/24,5),АТС!$A$41:$F$784,5)+VLOOKUP($A876+ROUND((COLUMN()-2)/24,5),'Расчет сбытовых надбавок'!$B$2281:'Расчет сбытовых надбавок'!$G$3024,6)</f>
        <v>7.38</v>
      </c>
      <c r="C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D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E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F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G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03">
        <f>VLOOKUP($A876+ROUND((COLUMN()-2)/24,5),АТС!$A$41:$F$784,5)+VLOOKUP($A876+ROUND((COLUMN()-2)/24,5),'Расчет сбытовых надбавок'!$B$2281:'Расчет сбытовых надбавок'!$G$3024,6)</f>
        <v>27.42</v>
      </c>
      <c r="K876" s="103">
        <f>VLOOKUP($A876+ROUND((COLUMN()-2)/24,5),АТС!$A$41:$F$784,5)+VLOOKUP($A876+ROUND((COLUMN()-2)/24,5),'Расчет сбытовых надбавок'!$B$2281:'Расчет сбытовых надбавок'!$G$3024,6)</f>
        <v>6.83</v>
      </c>
      <c r="L876" s="103">
        <f>VLOOKUP($A876+ROUND((COLUMN()-2)/24,5),АТС!$A$41:$F$784,5)+VLOOKUP($A876+ROUND((COLUMN()-2)/24,5),'Расчет сбытовых надбавок'!$B$2281:'Расчет сбытовых надбавок'!$G$3024,6)</f>
        <v>14.55</v>
      </c>
      <c r="M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N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O876" s="103">
        <f>VLOOKUP($A876+ROUND((COLUMN()-2)/24,5),АТС!$A$41:$F$784,5)+VLOOKUP($A876+ROUND((COLUMN()-2)/24,5),'Расчет сбытовых надбавок'!$B$2281:'Расчет сбытовых надбавок'!$G$3024,6)</f>
        <v>50.9</v>
      </c>
      <c r="P876" s="103">
        <f>VLOOKUP($A876+ROUND((COLUMN()-2)/24,5),АТС!$A$41:$F$784,5)+VLOOKUP($A876+ROUND((COLUMN()-2)/24,5),'Расчет сбытовых надбавок'!$B$2281:'Расчет сбытовых надбавок'!$G$3024,6)</f>
        <v>77.660000000000011</v>
      </c>
      <c r="Q876" s="103">
        <f>VLOOKUP($A876+ROUND((COLUMN()-2)/24,5),АТС!$A$41:$F$784,5)+VLOOKUP($A876+ROUND((COLUMN()-2)/24,5),'Расчет сбытовых надбавок'!$B$2281:'Расчет сбытовых надбавок'!$G$3024,6)</f>
        <v>112.26</v>
      </c>
      <c r="R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U876" s="103">
        <f>VLOOKUP($A876+ROUND((COLUMN()-2)/24,5),АТС!$A$41:$F$784,5)+VLOOKUP($A876+ROUND((COLUMN()-2)/24,5),'Расчет сбытовых надбавок'!$B$2281:'Расчет сбытовых надбавок'!$G$3024,6)</f>
        <v>5.43</v>
      </c>
      <c r="V876" s="103">
        <f>VLOOKUP($A876+ROUND((COLUMN()-2)/24,5),АТС!$A$41:$F$784,5)+VLOOKUP($A876+ROUND((COLUMN()-2)/24,5),'Расчет сбытовых надбавок'!$B$2281:'Расчет сбытовых надбавок'!$G$3024,6)</f>
        <v>29.23</v>
      </c>
      <c r="W876" s="103">
        <f>VLOOKUP($A876+ROUND((COLUMN()-2)/24,5),АТС!$A$41:$F$784,5)+VLOOKUP($A876+ROUND((COLUMN()-2)/24,5),'Расчет сбытовых надбавок'!$B$2281:'Расчет сбытовых надбавок'!$G$3024,6)</f>
        <v>118.97</v>
      </c>
      <c r="X876" s="103">
        <f>VLOOKUP($A876+ROUND((COLUMN()-2)/24,5),АТС!$A$41:$F$784,5)+VLOOKUP($A876+ROUND((COLUMN()-2)/24,5),'Расчет сбытовых надбавок'!$B$2281:'Расчет сбытовых надбавок'!$G$3024,6)</f>
        <v>54.12</v>
      </c>
      <c r="Y876" s="103">
        <f>VLOOKUP($A876+ROUND((COLUMN()-2)/24,5),АТС!$A$41:$F$784,5)+VLOOKUP($A876+ROUND((COLUMN()-2)/24,5),'Расчет сбытовых надбавок'!$B$2281:'Расчет сбытовых надбавок'!$G$3024,6)</f>
        <v>120.96</v>
      </c>
    </row>
    <row r="877" spans="1:25" x14ac:dyDescent="0.2">
      <c r="A877" s="83">
        <f t="shared" si="23"/>
        <v>42356</v>
      </c>
      <c r="B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C877" s="103">
        <f>VLOOKUP($A877+ROUND((COLUMN()-2)/24,5),АТС!$A$41:$F$784,5)+VLOOKUP($A877+ROUND((COLUMN()-2)/24,5),'Расчет сбытовых надбавок'!$B$2281:'Расчет сбытовых надбавок'!$G$3024,6)</f>
        <v>51.22</v>
      </c>
      <c r="D877" s="103">
        <f>VLOOKUP($A877+ROUND((COLUMN()-2)/24,5),АТС!$A$41:$F$784,5)+VLOOKUP($A877+ROUND((COLUMN()-2)/24,5),'Расчет сбытовых надбавок'!$B$2281:'Расчет сбытовых надбавок'!$G$3024,6)</f>
        <v>82.76</v>
      </c>
      <c r="E877" s="103">
        <f>VLOOKUP($A877+ROUND((COLUMN()-2)/24,5),АТС!$A$41:$F$784,5)+VLOOKUP($A877+ROUND((COLUMN()-2)/24,5),'Расчет сбытовых надбавок'!$B$2281:'Расчет сбытовых надбавок'!$G$3024,6)</f>
        <v>56.17</v>
      </c>
      <c r="F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G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03">
        <f>VLOOKUP($A877+ROUND((COLUMN()-2)/24,5),АТС!$A$41:$F$784,5)+VLOOKUP($A877+ROUND((COLUMN()-2)/24,5),'Расчет сбытовых надбавок'!$B$2281:'Расчет сбытовых надбавок'!$G$3024,6)</f>
        <v>283.55</v>
      </c>
      <c r="M877" s="103">
        <f>VLOOKUP($A877+ROUND((COLUMN()-2)/24,5),АТС!$A$41:$F$784,5)+VLOOKUP($A877+ROUND((COLUMN()-2)/24,5),'Расчет сбытовых надбавок'!$B$2281:'Расчет сбытовых надбавок'!$G$3024,6)</f>
        <v>273.33999999999997</v>
      </c>
      <c r="N877" s="103">
        <f>VLOOKUP($A877+ROUND((COLUMN()-2)/24,5),АТС!$A$41:$F$784,5)+VLOOKUP($A877+ROUND((COLUMN()-2)/24,5),'Расчет сбытовых надбавок'!$B$2281:'Расчет сбытовых надбавок'!$G$3024,6)</f>
        <v>316.93999999999994</v>
      </c>
      <c r="O877" s="103">
        <f>VLOOKUP($A877+ROUND((COLUMN()-2)/24,5),АТС!$A$41:$F$784,5)+VLOOKUP($A877+ROUND((COLUMN()-2)/24,5),'Расчет сбытовых надбавок'!$B$2281:'Расчет сбытовых надбавок'!$G$3024,6)</f>
        <v>343.98</v>
      </c>
      <c r="P877" s="103">
        <f>VLOOKUP($A877+ROUND((COLUMN()-2)/24,5),АТС!$A$41:$F$784,5)+VLOOKUP($A877+ROUND((COLUMN()-2)/24,5),'Расчет сбытовых надбавок'!$B$2281:'Расчет сбытовых надбавок'!$G$3024,6)</f>
        <v>359.34</v>
      </c>
      <c r="Q877" s="103">
        <f>VLOOKUP($A877+ROUND((COLUMN()-2)/24,5),АТС!$A$41:$F$784,5)+VLOOKUP($A877+ROUND((COLUMN()-2)/24,5),'Расчет сбытовых надбавок'!$B$2281:'Расчет сбытовых надбавок'!$G$3024,6)</f>
        <v>326.96000000000004</v>
      </c>
      <c r="R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S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03">
        <f>VLOOKUP($A877+ROUND((COLUMN()-2)/24,5),АТС!$A$41:$F$784,5)+VLOOKUP($A877+ROUND((COLUMN()-2)/24,5),'Расчет сбытовых надбавок'!$B$2281:'Расчет сбытовых надбавок'!$G$3024,6)</f>
        <v>54.35</v>
      </c>
      <c r="W877" s="103">
        <f>VLOOKUP($A877+ROUND((COLUMN()-2)/24,5),АТС!$A$41:$F$784,5)+VLOOKUP($A877+ROUND((COLUMN()-2)/24,5),'Расчет сбытовых надбавок'!$B$2281:'Расчет сбытовых надбавок'!$G$3024,6)</f>
        <v>55.74</v>
      </c>
      <c r="X877" s="103">
        <f>VLOOKUP($A877+ROUND((COLUMN()-2)/24,5),АТС!$A$41:$F$784,5)+VLOOKUP($A877+ROUND((COLUMN()-2)/24,5),'Расчет сбытовых надбавок'!$B$2281:'Расчет сбытовых надбавок'!$G$3024,6)</f>
        <v>160.82999999999998</v>
      </c>
      <c r="Y877" s="103">
        <f>VLOOKUP($A877+ROUND((COLUMN()-2)/24,5),АТС!$A$41:$F$784,5)+VLOOKUP($A877+ROUND((COLUMN()-2)/24,5),'Расчет сбытовых надбавок'!$B$2281:'Расчет сбытовых надбавок'!$G$3024,6)</f>
        <v>210.05</v>
      </c>
    </row>
    <row r="878" spans="1:25" x14ac:dyDescent="0.2">
      <c r="A878" s="83">
        <f t="shared" si="23"/>
        <v>42357</v>
      </c>
      <c r="B878" s="103">
        <f>VLOOKUP($A878+ROUND((COLUMN()-2)/24,5),АТС!$A$41:$F$784,5)+VLOOKUP($A878+ROUND((COLUMN()-2)/24,5),'Расчет сбытовых надбавок'!$B$2281:'Расчет сбытовых надбавок'!$G$3024,6)</f>
        <v>125.61</v>
      </c>
      <c r="C878" s="103">
        <f>VLOOKUP($A878+ROUND((COLUMN()-2)/24,5),АТС!$A$41:$F$784,5)+VLOOKUP($A878+ROUND((COLUMN()-2)/24,5),'Расчет сбытовых надбавок'!$B$2281:'Расчет сбытовых надбавок'!$G$3024,6)</f>
        <v>11.02</v>
      </c>
      <c r="D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E878" s="103">
        <f>VLOOKUP($A878+ROUND((COLUMN()-2)/24,5),АТС!$A$41:$F$784,5)+VLOOKUP($A878+ROUND((COLUMN()-2)/24,5),'Расчет сбытовых надбавок'!$B$2281:'Расчет сбытовых надбавок'!$G$3024,6)</f>
        <v>122.2</v>
      </c>
      <c r="F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G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L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M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N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O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P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Q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R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S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U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V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W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X878" s="103">
        <f>VLOOKUP($A878+ROUND((COLUMN()-2)/24,5),АТС!$A$41:$F$784,5)+VLOOKUP($A878+ROUND((COLUMN()-2)/24,5),'Расчет сбытовых надбавок'!$B$2281:'Расчет сбытовых надбавок'!$G$3024,6)</f>
        <v>100.34</v>
      </c>
      <c r="Y878" s="103">
        <f>VLOOKUP($A878+ROUND((COLUMN()-2)/24,5),АТС!$A$41:$F$784,5)+VLOOKUP($A878+ROUND((COLUMN()-2)/24,5),'Расчет сбытовых надбавок'!$B$2281:'Расчет сбытовых надбавок'!$G$3024,6)</f>
        <v>320.42</v>
      </c>
    </row>
    <row r="879" spans="1:25" x14ac:dyDescent="0.2">
      <c r="A879" s="83">
        <f t="shared" si="23"/>
        <v>42358</v>
      </c>
      <c r="B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C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D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E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F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G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K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L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M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N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O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P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Q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R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U879" s="103">
        <f>VLOOKUP($A879+ROUND((COLUMN()-2)/24,5),АТС!$A$41:$F$784,5)+VLOOKUP($A879+ROUND((COLUMN()-2)/24,5),'Расчет сбытовых надбавок'!$B$2281:'Расчет сбытовых надбавок'!$G$3024,6)</f>
        <v>60.410000000000004</v>
      </c>
      <c r="V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W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X879" s="103">
        <f>VLOOKUP($A879+ROUND((COLUMN()-2)/24,5),АТС!$A$41:$F$784,5)+VLOOKUP($A879+ROUND((COLUMN()-2)/24,5),'Расчет сбытовых надбавок'!$B$2281:'Расчет сбытовых надбавок'!$G$3024,6)</f>
        <v>30.77</v>
      </c>
      <c r="Y879" s="103">
        <f>VLOOKUP($A879+ROUND((COLUMN()-2)/24,5),АТС!$A$41:$F$784,5)+VLOOKUP($A879+ROUND((COLUMN()-2)/24,5),'Расчет сбытовых надбавок'!$B$2281:'Расчет сбытовых надбавок'!$G$3024,6)</f>
        <v>0</v>
      </c>
    </row>
    <row r="880" spans="1:25" x14ac:dyDescent="0.2">
      <c r="A880" s="83">
        <f t="shared" si="23"/>
        <v>42359</v>
      </c>
      <c r="B880" s="103">
        <f>VLOOKUP($A880+ROUND((COLUMN()-2)/24,5),АТС!$A$41:$F$784,5)+VLOOKUP($A880+ROUND((COLUMN()-2)/24,5),'Расчет сбытовых надбавок'!$B$2281:'Расчет сбытовых надбавок'!$G$3024,6)</f>
        <v>99.72</v>
      </c>
      <c r="C880" s="103">
        <f>VLOOKUP($A880+ROUND((COLUMN()-2)/24,5),АТС!$A$41:$F$784,5)+VLOOKUP($A880+ROUND((COLUMN()-2)/24,5),'Расчет сбытовых надбавок'!$B$2281:'Расчет сбытовых надбавок'!$G$3024,6)</f>
        <v>609.16000000000008</v>
      </c>
      <c r="D880" s="103">
        <f>VLOOKUP($A880+ROUND((COLUMN()-2)/24,5),АТС!$A$41:$F$784,5)+VLOOKUP($A880+ROUND((COLUMN()-2)/24,5),'Расчет сбытовых надбавок'!$B$2281:'Расчет сбытовых надбавок'!$G$3024,6)</f>
        <v>78.05</v>
      </c>
      <c r="E880" s="103">
        <f>VLOOKUP($A880+ROUND((COLUMN()-2)/24,5),АТС!$A$41:$F$784,5)+VLOOKUP($A880+ROUND((COLUMN()-2)/24,5),'Расчет сбытовых надбавок'!$B$2281:'Расчет сбытовых надбавок'!$G$3024,6)</f>
        <v>7.09</v>
      </c>
      <c r="F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G880" s="103">
        <f>VLOOKUP($A880+ROUND((COLUMN()-2)/24,5),АТС!$A$41:$F$784,5)+VLOOKUP($A880+ROUND((COLUMN()-2)/24,5),'Расчет сбытовых надбавок'!$B$2281:'Расчет сбытовых надбавок'!$G$3024,6)</f>
        <v>167.46</v>
      </c>
      <c r="H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03">
        <f>VLOOKUP($A880+ROUND((COLUMN()-2)/24,5),АТС!$A$41:$F$784,5)+VLOOKUP($A880+ROUND((COLUMN()-2)/24,5),'Расчет сбытовых надбавок'!$B$2281:'Расчет сбытовых надбавок'!$G$3024,6)</f>
        <v>5.8699999999999992</v>
      </c>
      <c r="K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L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M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N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O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P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Q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R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S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T880" s="103">
        <f>VLOOKUP($A880+ROUND((COLUMN()-2)/24,5),АТС!$A$41:$F$784,5)+VLOOKUP($A880+ROUND((COLUMN()-2)/24,5),'Расчет сбытовых надбавок'!$B$2281:'Расчет сбытовых надбавок'!$G$3024,6)</f>
        <v>27.779999999999998</v>
      </c>
      <c r="U880" s="103">
        <f>VLOOKUP($A880+ROUND((COLUMN()-2)/24,5),АТС!$A$41:$F$784,5)+VLOOKUP($A880+ROUND((COLUMN()-2)/24,5),'Расчет сбытовых надбавок'!$B$2281:'Расчет сбытовых надбавок'!$G$3024,6)</f>
        <v>17.28</v>
      </c>
      <c r="V880" s="103">
        <f>VLOOKUP($A880+ROUND((COLUMN()-2)/24,5),АТС!$A$41:$F$784,5)+VLOOKUP($A880+ROUND((COLUMN()-2)/24,5),'Расчет сбытовых надбавок'!$B$2281:'Расчет сбытовых надбавок'!$G$3024,6)</f>
        <v>144.78</v>
      </c>
      <c r="W880" s="103">
        <f>VLOOKUP($A880+ROUND((COLUMN()-2)/24,5),АТС!$A$41:$F$784,5)+VLOOKUP($A880+ROUND((COLUMN()-2)/24,5),'Расчет сбытовых надбавок'!$B$2281:'Расчет сбытовых надбавок'!$G$3024,6)</f>
        <v>156.68</v>
      </c>
      <c r="X880" s="103">
        <f>VLOOKUP($A880+ROUND((COLUMN()-2)/24,5),АТС!$A$41:$F$784,5)+VLOOKUP($A880+ROUND((COLUMN()-2)/24,5),'Расчет сбытовых надбавок'!$B$2281:'Расчет сбытовых надбавок'!$G$3024,6)</f>
        <v>212.65</v>
      </c>
      <c r="Y880" s="103">
        <f>VLOOKUP($A880+ROUND((COLUMN()-2)/24,5),АТС!$A$41:$F$784,5)+VLOOKUP($A880+ROUND((COLUMN()-2)/24,5),'Расчет сбытовых надбавок'!$B$2281:'Расчет сбытовых надбавок'!$G$3024,6)</f>
        <v>286.43</v>
      </c>
    </row>
    <row r="881" spans="1:25" x14ac:dyDescent="0.2">
      <c r="A881" s="83">
        <f t="shared" si="23"/>
        <v>42360</v>
      </c>
      <c r="B881" s="103">
        <f>VLOOKUP($A881+ROUND((COLUMN()-2)/24,5),АТС!$A$41:$F$784,5)+VLOOKUP($A881+ROUND((COLUMN()-2)/24,5),'Расчет сбытовых надбавок'!$B$2281:'Расчет сбытовых надбавок'!$G$3024,6)</f>
        <v>244.10000000000002</v>
      </c>
      <c r="C881" s="103">
        <f>VLOOKUP($A881+ROUND((COLUMN()-2)/24,5),АТС!$A$41:$F$784,5)+VLOOKUP($A881+ROUND((COLUMN()-2)/24,5),'Расчет сбытовых надбавок'!$B$2281:'Расчет сбытовых надбавок'!$G$3024,6)</f>
        <v>309.66999999999996</v>
      </c>
      <c r="D881" s="103">
        <f>VLOOKUP($A881+ROUND((COLUMN()-2)/24,5),АТС!$A$41:$F$784,5)+VLOOKUP($A881+ROUND((COLUMN()-2)/24,5),'Расчет сбытовых надбавок'!$B$2281:'Расчет сбытовых надбавок'!$G$3024,6)</f>
        <v>286.93</v>
      </c>
      <c r="E881" s="103">
        <f>VLOOKUP($A881+ROUND((COLUMN()-2)/24,5),АТС!$A$41:$F$784,5)+VLOOKUP($A881+ROUND((COLUMN()-2)/24,5),'Расчет сбытовых надбавок'!$B$2281:'Расчет сбытовых надбавок'!$G$3024,6)</f>
        <v>230.13</v>
      </c>
      <c r="F881" s="103">
        <f>VLOOKUP($A881+ROUND((COLUMN()-2)/24,5),АТС!$A$41:$F$784,5)+VLOOKUP($A881+ROUND((COLUMN()-2)/24,5),'Расчет сбытовых надбавок'!$B$2281:'Расчет сбытовых надбавок'!$G$3024,6)</f>
        <v>11.24</v>
      </c>
      <c r="G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L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M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N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O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P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Q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R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S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T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U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V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W881" s="103">
        <f>VLOOKUP($A881+ROUND((COLUMN()-2)/24,5),АТС!$A$41:$F$784,5)+VLOOKUP($A881+ROUND((COLUMN()-2)/24,5),'Расчет сбытовых надбавок'!$B$2281:'Расчет сбытовых надбавок'!$G$3024,6)</f>
        <v>42.169999999999995</v>
      </c>
      <c r="X881" s="103">
        <f>VLOOKUP($A881+ROUND((COLUMN()-2)/24,5),АТС!$A$41:$F$784,5)+VLOOKUP($A881+ROUND((COLUMN()-2)/24,5),'Расчет сбытовых надбавок'!$B$2281:'Расчет сбытовых надбавок'!$G$3024,6)</f>
        <v>96.289999999999992</v>
      </c>
      <c r="Y881" s="103">
        <f>VLOOKUP($A881+ROUND((COLUMN()-2)/24,5),АТС!$A$41:$F$784,5)+VLOOKUP($A881+ROUND((COLUMN()-2)/24,5),'Расчет сбытовых надбавок'!$B$2281:'Расчет сбытовых надбавок'!$G$3024,6)</f>
        <v>0</v>
      </c>
    </row>
    <row r="882" spans="1:25" x14ac:dyDescent="0.2">
      <c r="A882" s="83">
        <f t="shared" si="23"/>
        <v>42361</v>
      </c>
      <c r="B882" s="103">
        <f>VLOOKUP($A882+ROUND((COLUMN()-2)/24,5),АТС!$A$41:$F$784,5)+VLOOKUP($A882+ROUND((COLUMN()-2)/24,5),'Расчет сбытовых надбавок'!$B$2281:'Расчет сбытовых надбавок'!$G$3024,6)</f>
        <v>630.65</v>
      </c>
      <c r="C882" s="103">
        <f>VLOOKUP($A882+ROUND((COLUMN()-2)/24,5),АТС!$A$41:$F$784,5)+VLOOKUP($A882+ROUND((COLUMN()-2)/24,5),'Расчет сбытовых надбавок'!$B$2281:'Расчет сбытовых надбавок'!$G$3024,6)</f>
        <v>263.81</v>
      </c>
      <c r="D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E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F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G882" s="103">
        <f>VLOOKUP($A882+ROUND((COLUMN()-2)/24,5),АТС!$A$41:$F$784,5)+VLOOKUP($A882+ROUND((COLUMN()-2)/24,5),'Расчет сбытовых надбавок'!$B$2281:'Расчет сбытовых надбавок'!$G$3024,6)</f>
        <v>26.11</v>
      </c>
      <c r="H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03">
        <f>VLOOKUP($A882+ROUND((COLUMN()-2)/24,5),АТС!$A$41:$F$784,5)+VLOOKUP($A882+ROUND((COLUMN()-2)/24,5),'Расчет сбытовых надбавок'!$B$2281:'Расчет сбытовых надбавок'!$G$3024,6)</f>
        <v>235.76000000000002</v>
      </c>
      <c r="L882" s="103">
        <f>VLOOKUP($A882+ROUND((COLUMN()-2)/24,5),АТС!$A$41:$F$784,5)+VLOOKUP($A882+ROUND((COLUMN()-2)/24,5),'Расчет сбытовых надбавок'!$B$2281:'Расчет сбытовых надбавок'!$G$3024,6)</f>
        <v>294.19</v>
      </c>
      <c r="M882" s="103">
        <f>VLOOKUP($A882+ROUND((COLUMN()-2)/24,5),АТС!$A$41:$F$784,5)+VLOOKUP($A882+ROUND((COLUMN()-2)/24,5),'Расчет сбытовых надбавок'!$B$2281:'Расчет сбытовых надбавок'!$G$3024,6)</f>
        <v>342.68</v>
      </c>
      <c r="N882" s="103">
        <f>VLOOKUP($A882+ROUND((COLUMN()-2)/24,5),АТС!$A$41:$F$784,5)+VLOOKUP($A882+ROUND((COLUMN()-2)/24,5),'Расчет сбытовых надбавок'!$B$2281:'Расчет сбытовых надбавок'!$G$3024,6)</f>
        <v>345.7</v>
      </c>
      <c r="O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P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Q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R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S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T882" s="103">
        <f>VLOOKUP($A882+ROUND((COLUMN()-2)/24,5),АТС!$A$41:$F$784,5)+VLOOKUP($A882+ROUND((COLUMN()-2)/24,5),'Расчет сбытовых надбавок'!$B$2281:'Расчет сбытовых надбавок'!$G$3024,6)</f>
        <v>278.74</v>
      </c>
      <c r="U882" s="103">
        <f>VLOOKUP($A882+ROUND((COLUMN()-2)/24,5),АТС!$A$41:$F$784,5)+VLOOKUP($A882+ROUND((COLUMN()-2)/24,5),'Расчет сбытовых надбавок'!$B$2281:'Расчет сбытовых надбавок'!$G$3024,6)</f>
        <v>268.88</v>
      </c>
      <c r="V882" s="103">
        <f>VLOOKUP($A882+ROUND((COLUMN()-2)/24,5),АТС!$A$41:$F$784,5)+VLOOKUP($A882+ROUND((COLUMN()-2)/24,5),'Расчет сбытовых надбавок'!$B$2281:'Расчет сбытовых надбавок'!$G$3024,6)</f>
        <v>371.69</v>
      </c>
      <c r="W882" s="103">
        <f>VLOOKUP($A882+ROUND((COLUMN()-2)/24,5),АТС!$A$41:$F$784,5)+VLOOKUP($A882+ROUND((COLUMN()-2)/24,5),'Расчет сбытовых надбавок'!$B$2281:'Расчет сбытовых надбавок'!$G$3024,6)</f>
        <v>115.93</v>
      </c>
      <c r="X882" s="103">
        <f>VLOOKUP($A882+ROUND((COLUMN()-2)/24,5),АТС!$A$41:$F$784,5)+VLOOKUP($A882+ROUND((COLUMN()-2)/24,5),'Расчет сбытовых надбавок'!$B$2281:'Расчет сбытовых надбавок'!$G$3024,6)</f>
        <v>202.04</v>
      </c>
      <c r="Y882" s="103">
        <f>VLOOKUP($A882+ROUND((COLUMN()-2)/24,5),АТС!$A$41:$F$784,5)+VLOOKUP($A882+ROUND((COLUMN()-2)/24,5),'Расчет сбытовых надбавок'!$B$2281:'Расчет сбытовых надбавок'!$G$3024,6)</f>
        <v>162.89000000000001</v>
      </c>
    </row>
    <row r="883" spans="1:25" x14ac:dyDescent="0.2">
      <c r="A883" s="83">
        <f t="shared" si="23"/>
        <v>42362</v>
      </c>
      <c r="B883" s="103">
        <f>VLOOKUP($A883+ROUND((COLUMN()-2)/24,5),АТС!$A$41:$F$784,5)+VLOOKUP($A883+ROUND((COLUMN()-2)/24,5),'Расчет сбытовых надбавок'!$B$2281:'Расчет сбытовых надбавок'!$G$3024,6)</f>
        <v>724.57999999999993</v>
      </c>
      <c r="C883" s="103">
        <f>VLOOKUP($A883+ROUND((COLUMN()-2)/24,5),АТС!$A$41:$F$784,5)+VLOOKUP($A883+ROUND((COLUMN()-2)/24,5),'Расчет сбытовых надбавок'!$B$2281:'Расчет сбытовых надбавок'!$G$3024,6)</f>
        <v>250.05</v>
      </c>
      <c r="D883" s="103">
        <f>VLOOKUP($A883+ROUND((COLUMN()-2)/24,5),АТС!$A$41:$F$784,5)+VLOOKUP($A883+ROUND((COLUMN()-2)/24,5),'Расчет сбытовых надбавок'!$B$2281:'Расчет сбытовых надбавок'!$G$3024,6)</f>
        <v>277.5</v>
      </c>
      <c r="E883" s="103">
        <f>VLOOKUP($A883+ROUND((COLUMN()-2)/24,5),АТС!$A$41:$F$784,5)+VLOOKUP($A883+ROUND((COLUMN()-2)/24,5),'Расчет сбытовых надбавок'!$B$2281:'Расчет сбытовых надбавок'!$G$3024,6)</f>
        <v>206.1</v>
      </c>
      <c r="F883" s="103">
        <f>VLOOKUP($A883+ROUND((COLUMN()-2)/24,5),АТС!$A$41:$F$784,5)+VLOOKUP($A883+ROUND((COLUMN()-2)/24,5),'Расчет сбытовых надбавок'!$B$2281:'Расчет сбытовых надбавок'!$G$3024,6)</f>
        <v>3.7800000000000002</v>
      </c>
      <c r="G883" s="103">
        <f>VLOOKUP($A883+ROUND((COLUMN()-2)/24,5),АТС!$A$41:$F$784,5)+VLOOKUP($A883+ROUND((COLUMN()-2)/24,5),'Расчет сбытовых надбавок'!$B$2281:'Расчет сбытовых надбавок'!$G$3024,6)</f>
        <v>34.520000000000003</v>
      </c>
      <c r="H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K883" s="103">
        <f>VLOOKUP($A883+ROUND((COLUMN()-2)/24,5),АТС!$A$41:$F$784,5)+VLOOKUP($A883+ROUND((COLUMN()-2)/24,5),'Расчет сбытовых надбавок'!$B$2281:'Расчет сбытовых надбавок'!$G$3024,6)</f>
        <v>42.5</v>
      </c>
      <c r="L883" s="103">
        <f>VLOOKUP($A883+ROUND((COLUMN()-2)/24,5),АТС!$A$41:$F$784,5)+VLOOKUP($A883+ROUND((COLUMN()-2)/24,5),'Расчет сбытовых надбавок'!$B$2281:'Расчет сбытовых надбавок'!$G$3024,6)</f>
        <v>20.92</v>
      </c>
      <c r="M883" s="103">
        <f>VLOOKUP($A883+ROUND((COLUMN()-2)/24,5),АТС!$A$41:$F$784,5)+VLOOKUP($A883+ROUND((COLUMN()-2)/24,5),'Расчет сбытовых надбавок'!$B$2281:'Расчет сбытовых надбавок'!$G$3024,6)</f>
        <v>50.56</v>
      </c>
      <c r="N883" s="103">
        <f>VLOOKUP($A883+ROUND((COLUMN()-2)/24,5),АТС!$A$41:$F$784,5)+VLOOKUP($A883+ROUND((COLUMN()-2)/24,5),'Расчет сбытовых надбавок'!$B$2281:'Расчет сбытовых надбавок'!$G$3024,6)</f>
        <v>169.43</v>
      </c>
      <c r="O883" s="103">
        <f>VLOOKUP($A883+ROUND((COLUMN()-2)/24,5),АТС!$A$41:$F$784,5)+VLOOKUP($A883+ROUND((COLUMN()-2)/24,5),'Расчет сбытовых надбавок'!$B$2281:'Расчет сбытовых надбавок'!$G$3024,6)</f>
        <v>139.41</v>
      </c>
      <c r="P883" s="103">
        <f>VLOOKUP($A883+ROUND((COLUMN()-2)/24,5),АТС!$A$41:$F$784,5)+VLOOKUP($A883+ROUND((COLUMN()-2)/24,5),'Расчет сбытовых надбавок'!$B$2281:'Расчет сбытовых надбавок'!$G$3024,6)</f>
        <v>289.08</v>
      </c>
      <c r="Q883" s="103">
        <f>VLOOKUP($A883+ROUND((COLUMN()-2)/24,5),АТС!$A$41:$F$784,5)+VLOOKUP($A883+ROUND((COLUMN()-2)/24,5),'Расчет сбытовых надбавок'!$B$2281:'Расчет сбытовых надбавок'!$G$3024,6)</f>
        <v>244.83</v>
      </c>
      <c r="R883" s="103">
        <f>VLOOKUP($A883+ROUND((COLUMN()-2)/24,5),АТС!$A$41:$F$784,5)+VLOOKUP($A883+ROUND((COLUMN()-2)/24,5),'Расчет сбытовых надбавок'!$B$2281:'Расчет сбытовых надбавок'!$G$3024,6)</f>
        <v>86.52</v>
      </c>
      <c r="S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T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U883" s="103">
        <f>VLOOKUP($A883+ROUND((COLUMN()-2)/24,5),АТС!$A$41:$F$784,5)+VLOOKUP($A883+ROUND((COLUMN()-2)/24,5),'Расчет сбытовых надбавок'!$B$2281:'Расчет сбытовых надбавок'!$G$3024,6)</f>
        <v>440.32000000000005</v>
      </c>
      <c r="V883" s="103">
        <f>VLOOKUP($A883+ROUND((COLUMN()-2)/24,5),АТС!$A$41:$F$784,5)+VLOOKUP($A883+ROUND((COLUMN()-2)/24,5),'Расчет сбытовых надбавок'!$B$2281:'Расчет сбытовых надбавок'!$G$3024,6)</f>
        <v>260.11</v>
      </c>
      <c r="W883" s="103">
        <f>VLOOKUP($A883+ROUND((COLUMN()-2)/24,5),АТС!$A$41:$F$784,5)+VLOOKUP($A883+ROUND((COLUMN()-2)/24,5),'Расчет сбытовых надбавок'!$B$2281:'Расчет сбытовых надбавок'!$G$3024,6)</f>
        <v>451.7</v>
      </c>
      <c r="X883" s="103">
        <f>VLOOKUP($A883+ROUND((COLUMN()-2)/24,5),АТС!$A$41:$F$784,5)+VLOOKUP($A883+ROUND((COLUMN()-2)/24,5),'Расчет сбытовых надбавок'!$B$2281:'Расчет сбытовых надбавок'!$G$3024,6)</f>
        <v>120.54</v>
      </c>
      <c r="Y883" s="103">
        <f>VLOOKUP($A883+ROUND((COLUMN()-2)/24,5),АТС!$A$41:$F$784,5)+VLOOKUP($A883+ROUND((COLUMN()-2)/24,5),'Расчет сбытовых надбавок'!$B$2281:'Расчет сбытовых надбавок'!$G$3024,6)</f>
        <v>570.37</v>
      </c>
    </row>
    <row r="884" spans="1:25" x14ac:dyDescent="0.2">
      <c r="A884" s="83">
        <f t="shared" si="23"/>
        <v>42363</v>
      </c>
      <c r="B884" s="103">
        <f>VLOOKUP($A884+ROUND((COLUMN()-2)/24,5),АТС!$A$41:$F$784,5)+VLOOKUP($A884+ROUND((COLUMN()-2)/24,5),'Расчет сбытовых надбавок'!$B$2281:'Расчет сбытовых надбавок'!$G$3024,6)</f>
        <v>667.24</v>
      </c>
      <c r="C884" s="103">
        <f>VLOOKUP($A884+ROUND((COLUMN()-2)/24,5),АТС!$A$41:$F$784,5)+VLOOKUP($A884+ROUND((COLUMN()-2)/24,5),'Расчет сбытовых надбавок'!$B$2281:'Расчет сбытовых надбавок'!$G$3024,6)</f>
        <v>42.790000000000006</v>
      </c>
      <c r="D884" s="103">
        <f>VLOOKUP($A884+ROUND((COLUMN()-2)/24,5),АТС!$A$41:$F$784,5)+VLOOKUP($A884+ROUND((COLUMN()-2)/24,5),'Расчет сбытовых надбавок'!$B$2281:'Расчет сбытовых надбавок'!$G$3024,6)</f>
        <v>202.4</v>
      </c>
      <c r="E884" s="103">
        <f>VLOOKUP($A884+ROUND((COLUMN()-2)/24,5),АТС!$A$41:$F$784,5)+VLOOKUP($A884+ROUND((COLUMN()-2)/24,5),'Расчет сбытовых надбавок'!$B$2281:'Расчет сбытовых надбавок'!$G$3024,6)</f>
        <v>142.97999999999999</v>
      </c>
      <c r="F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G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J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K884" s="103">
        <f>VLOOKUP($A884+ROUND((COLUMN()-2)/24,5),АТС!$A$41:$F$784,5)+VLOOKUP($A884+ROUND((COLUMN()-2)/24,5),'Расчет сбытовых надбавок'!$B$2281:'Расчет сбытовых надбавок'!$G$3024,6)</f>
        <v>484.97</v>
      </c>
      <c r="L884" s="103">
        <f>VLOOKUP($A884+ROUND((COLUMN()-2)/24,5),АТС!$A$41:$F$784,5)+VLOOKUP($A884+ROUND((COLUMN()-2)/24,5),'Расчет сбытовых надбавок'!$B$2281:'Расчет сбытовых надбавок'!$G$3024,6)</f>
        <v>535.38</v>
      </c>
      <c r="M884" s="103">
        <f>VLOOKUP($A884+ROUND((COLUMN()-2)/24,5),АТС!$A$41:$F$784,5)+VLOOKUP($A884+ROUND((COLUMN()-2)/24,5),'Расчет сбытовых надбавок'!$B$2281:'Расчет сбытовых надбавок'!$G$3024,6)</f>
        <v>532.02</v>
      </c>
      <c r="N884" s="103">
        <f>VLOOKUP($A884+ROUND((COLUMN()-2)/24,5),АТС!$A$41:$F$784,5)+VLOOKUP($A884+ROUND((COLUMN()-2)/24,5),'Расчет сбытовых надбавок'!$B$2281:'Расчет сбытовых надбавок'!$G$3024,6)</f>
        <v>616.27</v>
      </c>
      <c r="O884" s="103">
        <f>VLOOKUP($A884+ROUND((COLUMN()-2)/24,5),АТС!$A$41:$F$784,5)+VLOOKUP($A884+ROUND((COLUMN()-2)/24,5),'Расчет сбытовых надбавок'!$B$2281:'Расчет сбытовых надбавок'!$G$3024,6)</f>
        <v>608.59</v>
      </c>
      <c r="P884" s="103">
        <f>VLOOKUP($A884+ROUND((COLUMN()-2)/24,5),АТС!$A$41:$F$784,5)+VLOOKUP($A884+ROUND((COLUMN()-2)/24,5),'Расчет сбытовых надбавок'!$B$2281:'Расчет сбытовых надбавок'!$G$3024,6)</f>
        <v>513.07000000000005</v>
      </c>
      <c r="Q884" s="103">
        <f>VLOOKUP($A884+ROUND((COLUMN()-2)/24,5),АТС!$A$41:$F$784,5)+VLOOKUP($A884+ROUND((COLUMN()-2)/24,5),'Расчет сбытовых надбавок'!$B$2281:'Расчет сбытовых надбавок'!$G$3024,6)</f>
        <v>17.690000000000001</v>
      </c>
      <c r="R884" s="103">
        <f>VLOOKUP($A884+ROUND((COLUMN()-2)/24,5),АТС!$A$41:$F$784,5)+VLOOKUP($A884+ROUND((COLUMN()-2)/24,5),'Расчет сбытовых надбавок'!$B$2281:'Расчет сбытовых надбавок'!$G$3024,6)</f>
        <v>0.08</v>
      </c>
      <c r="S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T884" s="103">
        <f>VLOOKUP($A884+ROUND((COLUMN()-2)/24,5),АТС!$A$41:$F$784,5)+VLOOKUP($A884+ROUND((COLUMN()-2)/24,5),'Расчет сбытовых надбавок'!$B$2281:'Расчет сбытовых надбавок'!$G$3024,6)</f>
        <v>516.13</v>
      </c>
      <c r="U884" s="103">
        <f>VLOOKUP($A884+ROUND((COLUMN()-2)/24,5),АТС!$A$41:$F$784,5)+VLOOKUP($A884+ROUND((COLUMN()-2)/24,5),'Расчет сбытовых надбавок'!$B$2281:'Расчет сбытовых надбавок'!$G$3024,6)</f>
        <v>468.66</v>
      </c>
      <c r="V884" s="103">
        <f>VLOOKUP($A884+ROUND((COLUMN()-2)/24,5),АТС!$A$41:$F$784,5)+VLOOKUP($A884+ROUND((COLUMN()-2)/24,5),'Расчет сбытовых надбавок'!$B$2281:'Расчет сбытовых надбавок'!$G$3024,6)</f>
        <v>117.36</v>
      </c>
      <c r="W884" s="103">
        <f>VLOOKUP($A884+ROUND((COLUMN()-2)/24,5),АТС!$A$41:$F$784,5)+VLOOKUP($A884+ROUND((COLUMN()-2)/24,5),'Расчет сбытовых надбавок'!$B$2281:'Расчет сбытовых надбавок'!$G$3024,6)</f>
        <v>239.58</v>
      </c>
      <c r="X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Y884" s="103">
        <f>VLOOKUP($A884+ROUND((COLUMN()-2)/24,5),АТС!$A$41:$F$784,5)+VLOOKUP($A884+ROUND((COLUMN()-2)/24,5),'Расчет сбытовых надбавок'!$B$2281:'Расчет сбытовых надбавок'!$G$3024,6)</f>
        <v>0</v>
      </c>
    </row>
    <row r="885" spans="1:25" x14ac:dyDescent="0.2">
      <c r="A885" s="83">
        <f t="shared" si="23"/>
        <v>42364</v>
      </c>
      <c r="B885" s="103">
        <f>VLOOKUP($A885+ROUND((COLUMN()-2)/24,5),АТС!$A$41:$F$784,5)+VLOOKUP($A885+ROUND((COLUMN()-2)/24,5),'Расчет сбытовых надбавок'!$B$2281:'Расчет сбытовых надбавок'!$G$3024,6)</f>
        <v>277.58999999999997</v>
      </c>
      <c r="C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D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E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F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03">
        <f>VLOOKUP($A885+ROUND((COLUMN()-2)/24,5),АТС!$A$41:$F$784,5)+VLOOKUP($A885+ROUND((COLUMN()-2)/24,5),'Расчет сбытовых надбавок'!$B$2281:'Расчет сбытовых надбавок'!$G$3024,6)</f>
        <v>275.98</v>
      </c>
      <c r="H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K885" s="103">
        <f>VLOOKUP($A885+ROUND((COLUMN()-2)/24,5),АТС!$A$41:$F$784,5)+VLOOKUP($A885+ROUND((COLUMN()-2)/24,5),'Расчет сбытовых надбавок'!$B$2281:'Расчет сбытовых надбавок'!$G$3024,6)</f>
        <v>356.03</v>
      </c>
      <c r="L885" s="103">
        <f>VLOOKUP($A885+ROUND((COLUMN()-2)/24,5),АТС!$A$41:$F$784,5)+VLOOKUP($A885+ROUND((COLUMN()-2)/24,5),'Расчет сбытовых надбавок'!$B$2281:'Расчет сбытовых надбавок'!$G$3024,6)</f>
        <v>209.12</v>
      </c>
      <c r="M885" s="103">
        <f>VLOOKUP($A885+ROUND((COLUMN()-2)/24,5),АТС!$A$41:$F$784,5)+VLOOKUP($A885+ROUND((COLUMN()-2)/24,5),'Расчет сбытовых надбавок'!$B$2281:'Расчет сбытовых надбавок'!$G$3024,6)</f>
        <v>343.55</v>
      </c>
      <c r="N885" s="103">
        <f>VLOOKUP($A885+ROUND((COLUMN()-2)/24,5),АТС!$A$41:$F$784,5)+VLOOKUP($A885+ROUND((COLUMN()-2)/24,5),'Расчет сбытовых надбавок'!$B$2281:'Расчет сбытовых надбавок'!$G$3024,6)</f>
        <v>480.25</v>
      </c>
      <c r="O885" s="103">
        <f>VLOOKUP($A885+ROUND((COLUMN()-2)/24,5),АТС!$A$41:$F$784,5)+VLOOKUP($A885+ROUND((COLUMN()-2)/24,5),'Расчет сбытовых надбавок'!$B$2281:'Расчет сбытовых надбавок'!$G$3024,6)</f>
        <v>512.74</v>
      </c>
      <c r="P885" s="103">
        <f>VLOOKUP($A885+ROUND((COLUMN()-2)/24,5),АТС!$A$41:$F$784,5)+VLOOKUP($A885+ROUND((COLUMN()-2)/24,5),'Расчет сбытовых надбавок'!$B$2281:'Расчет сбытовых надбавок'!$G$3024,6)</f>
        <v>503.1</v>
      </c>
      <c r="Q885" s="103">
        <f>VLOOKUP($A885+ROUND((COLUMN()-2)/24,5),АТС!$A$41:$F$784,5)+VLOOKUP($A885+ROUND((COLUMN()-2)/24,5),'Расчет сбытовых надбавок'!$B$2281:'Расчет сбытовых надбавок'!$G$3024,6)</f>
        <v>390.29</v>
      </c>
      <c r="R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S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T885" s="103">
        <f>VLOOKUP($A885+ROUND((COLUMN()-2)/24,5),АТС!$A$41:$F$784,5)+VLOOKUP($A885+ROUND((COLUMN()-2)/24,5),'Расчет сбытовых надбавок'!$B$2281:'Расчет сбытовых надбавок'!$G$3024,6)</f>
        <v>205.88</v>
      </c>
      <c r="U885" s="103">
        <f>VLOOKUP($A885+ROUND((COLUMN()-2)/24,5),АТС!$A$41:$F$784,5)+VLOOKUP($A885+ROUND((COLUMN()-2)/24,5),'Расчет сбытовых надбавок'!$B$2281:'Расчет сбытовых надбавок'!$G$3024,6)</f>
        <v>201.6</v>
      </c>
      <c r="V885" s="103">
        <f>VLOOKUP($A885+ROUND((COLUMN()-2)/24,5),АТС!$A$41:$F$784,5)+VLOOKUP($A885+ROUND((COLUMN()-2)/24,5),'Расчет сбытовых надбавок'!$B$2281:'Расчет сбытовых надбавок'!$G$3024,6)</f>
        <v>215.44</v>
      </c>
      <c r="W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X885" s="103">
        <f>VLOOKUP($A885+ROUND((COLUMN()-2)/24,5),АТС!$A$41:$F$784,5)+VLOOKUP($A885+ROUND((COLUMN()-2)/24,5),'Расчет сбытовых надбавок'!$B$2281:'Расчет сбытовых надбавок'!$G$3024,6)</f>
        <v>65.459999999999994</v>
      </c>
      <c r="Y885" s="103">
        <f>VLOOKUP($A885+ROUND((COLUMN()-2)/24,5),АТС!$A$41:$F$784,5)+VLOOKUP($A885+ROUND((COLUMN()-2)/24,5),'Расчет сбытовых надбавок'!$B$2281:'Расчет сбытовых надбавок'!$G$3024,6)</f>
        <v>33.54</v>
      </c>
    </row>
    <row r="886" spans="1:25" x14ac:dyDescent="0.2">
      <c r="A886" s="83">
        <f t="shared" si="23"/>
        <v>42365</v>
      </c>
      <c r="B886" s="103">
        <f>VLOOKUP($A886+ROUND((COLUMN()-2)/24,5),АТС!$A$41:$F$784,5)+VLOOKUP($A886+ROUND((COLUMN()-2)/24,5),'Расчет сбытовых надбавок'!$B$2281:'Расчет сбытовых надбавок'!$G$3024,6)</f>
        <v>186.78</v>
      </c>
      <c r="C886" s="103">
        <f>VLOOKUP($A886+ROUND((COLUMN()-2)/24,5),АТС!$A$41:$F$784,5)+VLOOKUP($A886+ROUND((COLUMN()-2)/24,5),'Расчет сбытовых надбавок'!$B$2281:'Расчет сбытовых надбавок'!$G$3024,6)</f>
        <v>89.190000000000012</v>
      </c>
      <c r="D886" s="103">
        <f>VLOOKUP($A886+ROUND((COLUMN()-2)/24,5),АТС!$A$41:$F$784,5)+VLOOKUP($A886+ROUND((COLUMN()-2)/24,5),'Расчет сбытовых надбавок'!$B$2281:'Расчет сбытовых надбавок'!$G$3024,6)</f>
        <v>168.45999999999998</v>
      </c>
      <c r="E886" s="103">
        <f>VLOOKUP($A886+ROUND((COLUMN()-2)/24,5),АТС!$A$41:$F$784,5)+VLOOKUP($A886+ROUND((COLUMN()-2)/24,5),'Расчет сбытовых надбавок'!$B$2281:'Расчет сбытовых надбавок'!$G$3024,6)</f>
        <v>135.75</v>
      </c>
      <c r="F886" s="103">
        <f>VLOOKUP($A886+ROUND((COLUMN()-2)/24,5),АТС!$A$41:$F$784,5)+VLOOKUP($A886+ROUND((COLUMN()-2)/24,5),'Расчет сбытовых надбавок'!$B$2281:'Расчет сбытовых надбавок'!$G$3024,6)</f>
        <v>75.009999999999991</v>
      </c>
      <c r="G886" s="103">
        <f>VLOOKUP($A886+ROUND((COLUMN()-2)/24,5),АТС!$A$41:$F$784,5)+VLOOKUP($A886+ROUND((COLUMN()-2)/24,5),'Расчет сбытовых надбавок'!$B$2281:'Расчет сбытовых надбавок'!$G$3024,6)</f>
        <v>14.19</v>
      </c>
      <c r="H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N886" s="103">
        <f>VLOOKUP($A886+ROUND((COLUMN()-2)/24,5),АТС!$A$41:$F$784,5)+VLOOKUP($A886+ROUND((COLUMN()-2)/24,5),'Расчет сбытовых надбавок'!$B$2281:'Расчет сбытовых надбавок'!$G$3024,6)</f>
        <v>0.86</v>
      </c>
      <c r="O886" s="103">
        <f>VLOOKUP($A886+ROUND((COLUMN()-2)/24,5),АТС!$A$41:$F$784,5)+VLOOKUP($A886+ROUND((COLUMN()-2)/24,5),'Расчет сбытовых надбавок'!$B$2281:'Расчет сбытовых надбавок'!$G$3024,6)</f>
        <v>14.47</v>
      </c>
      <c r="P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Q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R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S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T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U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W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X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Y886" s="103">
        <f>VLOOKUP($A886+ROUND((COLUMN()-2)/24,5),АТС!$A$41:$F$784,5)+VLOOKUP($A886+ROUND((COLUMN()-2)/24,5),'Расчет сбытовых надбавок'!$B$2281:'Расчет сбытовых надбавок'!$G$3024,6)</f>
        <v>0</v>
      </c>
    </row>
    <row r="887" spans="1:25" x14ac:dyDescent="0.2">
      <c r="A887" s="83">
        <f t="shared" si="23"/>
        <v>42366</v>
      </c>
      <c r="B887" s="103">
        <f>VLOOKUP($A887+ROUND((COLUMN()-2)/24,5),АТС!$A$41:$F$784,5)+VLOOKUP($A887+ROUND((COLUMN()-2)/24,5),'Расчет сбытовых надбавок'!$B$2281:'Расчет сбытовых надбавок'!$G$3024,6)</f>
        <v>216.65</v>
      </c>
      <c r="C887" s="103">
        <f>VLOOKUP($A887+ROUND((COLUMN()-2)/24,5),АТС!$A$41:$F$784,5)+VLOOKUP($A887+ROUND((COLUMN()-2)/24,5),'Расчет сбытовых надбавок'!$B$2281:'Расчет сбытовых надбавок'!$G$3024,6)</f>
        <v>79.150000000000006</v>
      </c>
      <c r="D887" s="103">
        <f>VLOOKUP($A887+ROUND((COLUMN()-2)/24,5),АТС!$A$41:$F$784,5)+VLOOKUP($A887+ROUND((COLUMN()-2)/24,5),'Расчет сбытовых надбавок'!$B$2281:'Расчет сбытовых надбавок'!$G$3024,6)</f>
        <v>64.98</v>
      </c>
      <c r="E887" s="103">
        <f>VLOOKUP($A887+ROUND((COLUMN()-2)/24,5),АТС!$A$41:$F$784,5)+VLOOKUP($A887+ROUND((COLUMN()-2)/24,5),'Расчет сбытовых надбавок'!$B$2281:'Расчет сбытовых надбавок'!$G$3024,6)</f>
        <v>81.66</v>
      </c>
      <c r="F887" s="103">
        <f>VLOOKUP($A887+ROUND((COLUMN()-2)/24,5),АТС!$A$41:$F$784,5)+VLOOKUP($A887+ROUND((COLUMN()-2)/24,5),'Расчет сбытовых надбавок'!$B$2281:'Расчет сбытовых надбавок'!$G$3024,6)</f>
        <v>33.299999999999997</v>
      </c>
      <c r="G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K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L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M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N887" s="103">
        <f>VLOOKUP($A887+ROUND((COLUMN()-2)/24,5),АТС!$A$41:$F$784,5)+VLOOKUP($A887+ROUND((COLUMN()-2)/24,5),'Расчет сбытовых надбавок'!$B$2281:'Расчет сбытовых надбавок'!$G$3024,6)</f>
        <v>202.91</v>
      </c>
      <c r="O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P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Q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R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S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T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U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V887" s="103">
        <f>VLOOKUP($A887+ROUND((COLUMN()-2)/24,5),АТС!$A$41:$F$784,5)+VLOOKUP($A887+ROUND((COLUMN()-2)/24,5),'Расчет сбытовых надбавок'!$B$2281:'Расчет сбытовых надбавок'!$G$3024,6)</f>
        <v>132.01999999999998</v>
      </c>
      <c r="W887" s="103">
        <f>VLOOKUP($A887+ROUND((COLUMN()-2)/24,5),АТС!$A$41:$F$784,5)+VLOOKUP($A887+ROUND((COLUMN()-2)/24,5),'Расчет сбытовых надбавок'!$B$2281:'Расчет сбытовых надбавок'!$G$3024,6)</f>
        <v>371.78</v>
      </c>
      <c r="X887" s="103">
        <f>VLOOKUP($A887+ROUND((COLUMN()-2)/24,5),АТС!$A$41:$F$784,5)+VLOOKUP($A887+ROUND((COLUMN()-2)/24,5),'Расчет сбытовых надбавок'!$B$2281:'Расчет сбытовых надбавок'!$G$3024,6)</f>
        <v>420.16999999999996</v>
      </c>
      <c r="Y887" s="103">
        <f>VLOOKUP($A887+ROUND((COLUMN()-2)/24,5),АТС!$A$41:$F$784,5)+VLOOKUP($A887+ROUND((COLUMN()-2)/24,5),'Расчет сбытовых надбавок'!$B$2281:'Расчет сбытовых надбавок'!$G$3024,6)</f>
        <v>277.73</v>
      </c>
    </row>
    <row r="888" spans="1:25" x14ac:dyDescent="0.2">
      <c r="A888" s="83">
        <f t="shared" si="23"/>
        <v>42367</v>
      </c>
      <c r="B888" s="103">
        <f>VLOOKUP($A888+ROUND((COLUMN()-2)/24,5),АТС!$A$41:$F$784,5)+VLOOKUP($A888+ROUND((COLUMN()-2)/24,5),'Расчет сбытовых надбавок'!$B$2281:'Расчет сбытовых надбавок'!$G$3024,6)</f>
        <v>471.7</v>
      </c>
      <c r="C888" s="103">
        <f>VLOOKUP($A888+ROUND((COLUMN()-2)/24,5),АТС!$A$41:$F$784,5)+VLOOKUP($A888+ROUND((COLUMN()-2)/24,5),'Расчет сбытовых надбавок'!$B$2281:'Расчет сбытовых надбавок'!$G$3024,6)</f>
        <v>162.19</v>
      </c>
      <c r="D888" s="103">
        <f>VLOOKUP($A888+ROUND((COLUMN()-2)/24,5),АТС!$A$41:$F$784,5)+VLOOKUP($A888+ROUND((COLUMN()-2)/24,5),'Расчет сбытовых надбавок'!$B$2281:'Расчет сбытовых надбавок'!$G$3024,6)</f>
        <v>34.03</v>
      </c>
      <c r="E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F888" s="103">
        <f>VLOOKUP($A888+ROUND((COLUMN()-2)/24,5),АТС!$A$41:$F$784,5)+VLOOKUP($A888+ROUND((COLUMN()-2)/24,5),'Расчет сбытовых надбавок'!$B$2281:'Расчет сбытовых надбавок'!$G$3024,6)</f>
        <v>0.02</v>
      </c>
      <c r="G888" s="103">
        <f>VLOOKUP($A888+ROUND((COLUMN()-2)/24,5),АТС!$A$41:$F$784,5)+VLOOKUP($A888+ROUND((COLUMN()-2)/24,5),'Расчет сбытовых надбавок'!$B$2281:'Расчет сбытовых надбавок'!$G$3024,6)</f>
        <v>211.78000000000003</v>
      </c>
      <c r="H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3">
        <f>VLOOKUP($A888+ROUND((COLUMN()-2)/24,5),АТС!$A$41:$F$784,5)+VLOOKUP($A888+ROUND((COLUMN()-2)/24,5),'Расчет сбытовых надбавок'!$B$2281:'Расчет сбытовых надбавок'!$G$3024,6)</f>
        <v>359.18</v>
      </c>
      <c r="M888" s="103">
        <f>VLOOKUP($A888+ROUND((COLUMN()-2)/24,5),АТС!$A$41:$F$784,5)+VLOOKUP($A888+ROUND((COLUMN()-2)/24,5),'Расчет сбытовых надбавок'!$B$2281:'Расчет сбытовых надбавок'!$G$3024,6)</f>
        <v>346.83</v>
      </c>
      <c r="N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03">
        <f>VLOOKUP($A888+ROUND((COLUMN()-2)/24,5),АТС!$A$41:$F$784,5)+VLOOKUP($A888+ROUND((COLUMN()-2)/24,5),'Расчет сбытовых надбавок'!$B$2281:'Расчет сбытовых надбавок'!$G$3024,6)</f>
        <v>44.57</v>
      </c>
      <c r="Q888" s="103">
        <f>VLOOKUP($A888+ROUND((COLUMN()-2)/24,5),АТС!$A$41:$F$784,5)+VLOOKUP($A888+ROUND((COLUMN()-2)/24,5),'Расчет сбытовых надбавок'!$B$2281:'Расчет сбытовых надбавок'!$G$3024,6)</f>
        <v>33.879999999999995</v>
      </c>
      <c r="R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V888" s="103">
        <f>VLOOKUP($A888+ROUND((COLUMN()-2)/24,5),АТС!$A$41:$F$784,5)+VLOOKUP($A888+ROUND((COLUMN()-2)/24,5),'Расчет сбытовых надбавок'!$B$2281:'Расчет сбытовых надбавок'!$G$3024,6)</f>
        <v>62.669999999999995</v>
      </c>
      <c r="W888" s="103">
        <f>VLOOKUP($A888+ROUND((COLUMN()-2)/24,5),АТС!$A$41:$F$784,5)+VLOOKUP($A888+ROUND((COLUMN()-2)/24,5),'Расчет сбытовых надбавок'!$B$2281:'Расчет сбытовых надбавок'!$G$3024,6)</f>
        <v>581.88</v>
      </c>
      <c r="X888" s="103">
        <f>VLOOKUP($A888+ROUND((COLUMN()-2)/24,5),АТС!$A$41:$F$784,5)+VLOOKUP($A888+ROUND((COLUMN()-2)/24,5),'Расчет сбытовых надбавок'!$B$2281:'Расчет сбытовых надбавок'!$G$3024,6)</f>
        <v>561.47</v>
      </c>
      <c r="Y888" s="103">
        <f>VLOOKUP($A888+ROUND((COLUMN()-2)/24,5),АТС!$A$41:$F$784,5)+VLOOKUP($A888+ROUND((COLUMN()-2)/24,5),'Расчет сбытовых надбавок'!$B$2281:'Расчет сбытовых надбавок'!$G$3024,6)</f>
        <v>26.5</v>
      </c>
    </row>
    <row r="889" spans="1:25" x14ac:dyDescent="0.2">
      <c r="A889" s="83">
        <f t="shared" si="23"/>
        <v>42368</v>
      </c>
      <c r="B889" s="103">
        <f>VLOOKUP($A889+ROUND((COLUMN()-2)/24,5),АТС!$A$41:$F$784,5)+VLOOKUP($A889+ROUND((COLUMN()-2)/24,5),'Расчет сбытовых надбавок'!$B$2281:'Расчет сбытовых надбавок'!$G$3024,6)</f>
        <v>145.07</v>
      </c>
      <c r="C889" s="103">
        <f>VLOOKUP($A889+ROUND((COLUMN()-2)/24,5),АТС!$A$41:$F$784,5)+VLOOKUP($A889+ROUND((COLUMN()-2)/24,5),'Расчет сбытовых надбавок'!$B$2281:'Расчет сбытовых надбавок'!$G$3024,6)</f>
        <v>254</v>
      </c>
      <c r="D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E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G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K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L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M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N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O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P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Q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R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W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X889" s="103">
        <f>VLOOKUP($A889+ROUND((COLUMN()-2)/24,5),АТС!$A$41:$F$784,5)+VLOOKUP($A889+ROUND((COLUMN()-2)/24,5),'Расчет сбытовых надбавок'!$B$2281:'Расчет сбытовых надбавок'!$G$3024,6)</f>
        <v>6.0200000000000005</v>
      </c>
      <c r="Y889" s="103">
        <f>VLOOKUP($A889+ROUND((COLUMN()-2)/24,5),АТС!$A$41:$F$784,5)+VLOOKUP($A889+ROUND((COLUMN()-2)/24,5),'Расчет сбытовых надбавок'!$B$2281:'Расчет сбытовых надбавок'!$G$3024,6)</f>
        <v>0</v>
      </c>
    </row>
    <row r="890" spans="1:25" x14ac:dyDescent="0.2">
      <c r="A890" s="83">
        <f t="shared" si="23"/>
        <v>42369</v>
      </c>
      <c r="B890" s="103">
        <f>VLOOKUP($A890+ROUND((COLUMN()-2)/24,5),АТС!$A$41:$F$784,5)+VLOOKUP($A890+ROUND((COLUMN()-2)/24,5),'Расчет сбытовых надбавок'!$B$2281:'Расчет сбытовых надбавок'!$G$3024,6)</f>
        <v>821.97</v>
      </c>
      <c r="C890" s="103">
        <f>VLOOKUP($A890+ROUND((COLUMN()-2)/24,5),АТС!$A$41:$F$784,5)+VLOOKUP($A890+ROUND((COLUMN()-2)/24,5),'Расчет сбытовых надбавок'!$B$2281:'Расчет сбытовых надбавок'!$G$3024,6)</f>
        <v>839.03</v>
      </c>
      <c r="D890" s="103">
        <f>VLOOKUP($A890+ROUND((COLUMN()-2)/24,5),АТС!$A$41:$F$784,5)+VLOOKUP($A890+ROUND((COLUMN()-2)/24,5),'Расчет сбытовых надбавок'!$B$2281:'Расчет сбытовых надбавок'!$G$3024,6)</f>
        <v>520.13</v>
      </c>
      <c r="E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F890" s="103">
        <f>VLOOKUP($A890+ROUND((COLUMN()-2)/24,5),АТС!$A$41:$F$784,5)+VLOOKUP($A890+ROUND((COLUMN()-2)/24,5),'Расчет сбытовых надбавок'!$B$2281:'Расчет сбытовых надбавок'!$G$3024,6)</f>
        <v>288.93</v>
      </c>
      <c r="G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K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M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N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O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P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Q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R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S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T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U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V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W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X890" s="103">
        <f>VLOOKUP($A890+ROUND((COLUMN()-2)/24,5),АТС!$A$41:$F$784,5)+VLOOKUP($A890+ROUND((COLUMN()-2)/24,5),'Расчет сбытовых надбавок'!$B$2281:'Расчет сбытовых надбавок'!$G$3024,6)</f>
        <v>33.739999999999995</v>
      </c>
      <c r="Y890" s="103">
        <f>VLOOKUP($A890+ROUND((COLUMN()-2)/24,5),АТС!$A$41:$F$784,5)+VLOOKUP($A890+ROUND((COLUMN()-2)/24,5),'Расчет сбытовых надбавок'!$B$2281:'Расчет сбытовых надбавок'!$G$3024,6)</f>
        <v>0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6" t="s">
        <v>161</v>
      </c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171" t="s">
        <v>95</v>
      </c>
      <c r="M892" s="171"/>
      <c r="N892" s="171" t="s">
        <v>96</v>
      </c>
      <c r="O892" s="171"/>
      <c r="P892" s="171" t="s">
        <v>97</v>
      </c>
      <c r="Q892" s="171"/>
      <c r="R892" s="171" t="s">
        <v>98</v>
      </c>
      <c r="S892" s="171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171"/>
      <c r="M893" s="171"/>
      <c r="N893" s="171"/>
      <c r="O893" s="171"/>
      <c r="P893" s="171"/>
      <c r="Q893" s="171"/>
      <c r="R893" s="171"/>
      <c r="S893" s="171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5" t="s">
        <v>162</v>
      </c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3">
        <f>'Расчет сбытовых надбавок'!D3025+АТС!$B$37</f>
        <v>-1.5899999999999999</v>
      </c>
      <c r="M894" s="214"/>
      <c r="N894" s="213">
        <f>'Расчет сбытовых надбавок'!E3025+АТС!$B$37</f>
        <v>-1.5599999999999998</v>
      </c>
      <c r="O894" s="214"/>
      <c r="P894" s="213">
        <f>'Расчет сбытовых надбавок'!F3025+АТС!$B$37</f>
        <v>-1.42</v>
      </c>
      <c r="Q894" s="214"/>
      <c r="R894" s="213">
        <f>'Расчет сбытовых надбавок'!G3025+АТС!$B$37</f>
        <v>-1.2999999999999998</v>
      </c>
      <c r="S894" s="214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5" t="s">
        <v>163</v>
      </c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1">
        <f>'Расчет сбытовых надбавок'!D3026+АТС!$B$38</f>
        <v>300.89</v>
      </c>
      <c r="M895" s="211"/>
      <c r="N895" s="211">
        <f>'Расчет сбытовых надбавок'!E3026+АТС!$B$38</f>
        <v>293.77999999999997</v>
      </c>
      <c r="O895" s="211"/>
      <c r="P895" s="211">
        <f>'Расчет сбытовых надбавок'!F3026+АТС!$B$38</f>
        <v>268.09000000000003</v>
      </c>
      <c r="Q895" s="211"/>
      <c r="R895" s="211">
        <f>'Расчет сбытовых надбавок'!G3026+АТС!$B$38</f>
        <v>245.37</v>
      </c>
      <c r="S895" s="211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70" t="s">
        <v>165</v>
      </c>
      <c r="B898" s="170"/>
      <c r="C898" s="170"/>
      <c r="D898" s="170"/>
      <c r="E898" s="170"/>
      <c r="F898" s="170"/>
      <c r="G898" s="170"/>
      <c r="H898" s="170"/>
      <c r="I898" s="170"/>
      <c r="J898" s="170"/>
      <c r="K898" s="170"/>
      <c r="L898" s="170" t="s">
        <v>5</v>
      </c>
      <c r="M898" s="170"/>
      <c r="N898" s="171" t="s">
        <v>156</v>
      </c>
      <c r="O898" s="171"/>
      <c r="P898" s="171" t="s">
        <v>157</v>
      </c>
      <c r="Q898" s="171"/>
      <c r="R898" s="171" t="s">
        <v>158</v>
      </c>
      <c r="S898" s="171"/>
      <c r="T898" s="212"/>
      <c r="U898" s="212"/>
      <c r="V898" s="104"/>
      <c r="W898" s="104"/>
      <c r="X898" s="104"/>
      <c r="Y898" s="104"/>
    </row>
    <row r="899" spans="1:25" s="94" customFormat="1" ht="59.25" customHeight="1" x14ac:dyDescent="0.25">
      <c r="A899" s="170"/>
      <c r="B899" s="170"/>
      <c r="C899" s="170"/>
      <c r="D899" s="170"/>
      <c r="E899" s="170"/>
      <c r="F899" s="170"/>
      <c r="G899" s="170"/>
      <c r="H899" s="170"/>
      <c r="I899" s="170"/>
      <c r="J899" s="170"/>
      <c r="K899" s="170"/>
      <c r="L899" s="170"/>
      <c r="M899" s="170"/>
      <c r="N899" s="171"/>
      <c r="O899" s="171"/>
      <c r="P899" s="171"/>
      <c r="Q899" s="171"/>
      <c r="R899" s="171"/>
      <c r="S899" s="171"/>
      <c r="T899" s="212"/>
      <c r="U899" s="212"/>
      <c r="V899" s="92"/>
      <c r="W899" s="92"/>
      <c r="X899" s="92"/>
      <c r="Y899" s="92"/>
    </row>
    <row r="900" spans="1:25" s="105" customFormat="1" ht="21.75" customHeight="1" x14ac:dyDescent="0.25">
      <c r="A900" s="170"/>
      <c r="B900" s="170"/>
      <c r="C900" s="170"/>
      <c r="D900" s="170"/>
      <c r="E900" s="170"/>
      <c r="F900" s="170"/>
      <c r="G900" s="170"/>
      <c r="H900" s="170"/>
      <c r="I900" s="170"/>
      <c r="J900" s="170"/>
      <c r="K900" s="170"/>
      <c r="L900" s="205">
        <f>'Расчет сбытовых надбавок'!D3034+АТС!$B$24</f>
        <v>445644.3</v>
      </c>
      <c r="M900" s="206"/>
      <c r="N900" s="205">
        <f>'Расчет сбытовых надбавок'!E3034+АТС!$B$24</f>
        <v>435114.25</v>
      </c>
      <c r="O900" s="206"/>
      <c r="P900" s="205">
        <f>'Расчет сбытовых надбавок'!F3034+АТС!$B$24</f>
        <v>397062.46</v>
      </c>
      <c r="Q900" s="206"/>
      <c r="R900" s="205">
        <f>'Расчет сбытовых надбавок'!G3034+АТС!$B$24</f>
        <v>363414.16000000003</v>
      </c>
      <c r="S900" s="206"/>
      <c r="T900" s="209"/>
      <c r="U900" s="210"/>
      <c r="V900" s="106"/>
      <c r="W900" s="106"/>
      <c r="X900" s="106"/>
      <c r="Y900" s="106"/>
    </row>
    <row r="902" spans="1:25" ht="15" customHeight="1" x14ac:dyDescent="0.25">
      <c r="A902" s="170" t="s">
        <v>160</v>
      </c>
      <c r="B902" s="170"/>
      <c r="C902" s="170"/>
      <c r="D902" s="170"/>
      <c r="E902" s="170"/>
      <c r="F902" s="170"/>
      <c r="G902" s="170"/>
      <c r="H902" s="170"/>
      <c r="I902" s="170"/>
      <c r="J902" s="170"/>
      <c r="K902" s="170"/>
      <c r="L902" s="204" t="s">
        <v>92</v>
      </c>
      <c r="M902" s="204"/>
      <c r="N902" s="204"/>
      <c r="O902" s="204"/>
      <c r="P902" s="204"/>
      <c r="Q902" s="204"/>
      <c r="R902" s="204"/>
      <c r="S902" s="204"/>
    </row>
    <row r="903" spans="1:25" x14ac:dyDescent="0.25">
      <c r="A903" s="170"/>
      <c r="B903" s="170"/>
      <c r="C903" s="170"/>
      <c r="D903" s="170"/>
      <c r="E903" s="170"/>
      <c r="F903" s="170"/>
      <c r="G903" s="170"/>
      <c r="H903" s="170"/>
      <c r="I903" s="170"/>
      <c r="J903" s="170"/>
      <c r="K903" s="170"/>
      <c r="L903" s="221" t="s">
        <v>0</v>
      </c>
      <c r="M903" s="222"/>
      <c r="N903" s="193" t="s">
        <v>1</v>
      </c>
      <c r="O903" s="193"/>
      <c r="P903" s="193" t="s">
        <v>2</v>
      </c>
      <c r="Q903" s="193"/>
      <c r="R903" s="193" t="s">
        <v>3</v>
      </c>
      <c r="S903" s="193"/>
    </row>
    <row r="904" spans="1:25" x14ac:dyDescent="0.25">
      <c r="A904" s="170"/>
      <c r="B904" s="170"/>
      <c r="C904" s="170"/>
      <c r="D904" s="170"/>
      <c r="E904" s="170"/>
      <c r="F904" s="170"/>
      <c r="G904" s="170"/>
      <c r="H904" s="170"/>
      <c r="I904" s="170"/>
      <c r="J904" s="170"/>
      <c r="K904" s="170"/>
      <c r="L904" s="223">
        <f>'РСТ РСО-А'!K8</f>
        <v>1052790.3700000001</v>
      </c>
      <c r="M904" s="224"/>
      <c r="N904" s="225">
        <f>'РСТ РСО-А'!L8</f>
        <v>1650885.36</v>
      </c>
      <c r="O904" s="226"/>
      <c r="P904" s="194">
        <f>'РСТ РСО-А'!M8</f>
        <v>1153676.05</v>
      </c>
      <c r="Q904" s="194"/>
      <c r="R904" s="227">
        <f>'РСТ РСО-А'!N8</f>
        <v>1336282.3600000001</v>
      </c>
      <c r="S904" s="227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46" zoomScale="90" zoomScaleNormal="90" workbookViewId="0">
      <selection activeCell="D7" sqref="D7"/>
    </sheetView>
  </sheetViews>
  <sheetFormatPr defaultRowHeight="15.75" x14ac:dyDescent="0.25"/>
  <cols>
    <col min="1" max="1" width="33.875" customWidth="1"/>
    <col min="2" max="2" width="14.25" style="134" customWidth="1"/>
    <col min="3" max="3" width="11.875" style="134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5" t="s">
        <v>195</v>
      </c>
      <c r="B1" s="255"/>
      <c r="C1" s="255"/>
      <c r="D1" s="255"/>
      <c r="E1" s="255"/>
      <c r="F1" s="255"/>
      <c r="G1" s="255"/>
    </row>
    <row r="2" spans="1:7" ht="36" customHeight="1" x14ac:dyDescent="0.25">
      <c r="A2" s="232" t="s">
        <v>2336</v>
      </c>
      <c r="B2" s="232"/>
      <c r="C2" s="232"/>
      <c r="D2" s="232"/>
      <c r="E2" s="232"/>
      <c r="F2" s="232"/>
      <c r="G2" s="232"/>
    </row>
    <row r="3" spans="1:7" x14ac:dyDescent="0.25">
      <c r="A3" s="252" t="s">
        <v>45</v>
      </c>
      <c r="B3" s="252"/>
      <c r="C3" s="252"/>
      <c r="D3" s="252"/>
      <c r="E3" s="252"/>
      <c r="F3" s="252"/>
      <c r="G3" s="252"/>
    </row>
    <row r="4" spans="1:7" s="9" customFormat="1" ht="64.5" customHeight="1" x14ac:dyDescent="0.25">
      <c r="A4" s="242" t="s">
        <v>11</v>
      </c>
      <c r="B4" s="243"/>
      <c r="C4" s="108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6" t="s">
        <v>171</v>
      </c>
      <c r="B5" s="247"/>
      <c r="C5" s="107" t="s">
        <v>113</v>
      </c>
      <c r="D5" s="13">
        <f>'РСТ РСО-А'!G9</f>
        <v>27.1</v>
      </c>
      <c r="E5" s="13">
        <f>'РСТ РСО-А'!H9</f>
        <v>24.9</v>
      </c>
      <c r="F5" s="13">
        <f>'РСТ РСО-А'!I9</f>
        <v>16.95</v>
      </c>
      <c r="G5" s="13">
        <f>'РСТ РСО-А'!J9</f>
        <v>9.92</v>
      </c>
    </row>
    <row r="6" spans="1:7" s="3" customFormat="1" x14ac:dyDescent="0.25">
      <c r="A6" s="248" t="s">
        <v>8</v>
      </c>
      <c r="B6" s="249"/>
      <c r="C6" s="108" t="s">
        <v>167</v>
      </c>
      <c r="D6" s="14">
        <f>'РСТ РСО-А'!G10</f>
        <v>1.5149999999999999</v>
      </c>
      <c r="E6" s="14">
        <f>'РСТ РСО-А'!H10</f>
        <v>1.5149999999999999</v>
      </c>
      <c r="F6" s="14">
        <f>'РСТ РСО-А'!I10</f>
        <v>1.5149999999999999</v>
      </c>
      <c r="G6" s="14">
        <f>'РСТ РСО-А'!J10</f>
        <v>1.5149999999999999</v>
      </c>
    </row>
    <row r="7" spans="1:7" s="3" customFormat="1" ht="31.5" x14ac:dyDescent="0.25">
      <c r="A7" s="248" t="s">
        <v>172</v>
      </c>
      <c r="B7" s="249"/>
      <c r="C7" s="108" t="s">
        <v>169</v>
      </c>
      <c r="D7" s="15">
        <f>'I ЦК'!F16</f>
        <v>1022.42</v>
      </c>
      <c r="E7" s="15">
        <f>D7</f>
        <v>1022.42</v>
      </c>
      <c r="F7" s="15">
        <f>E7</f>
        <v>1022.42</v>
      </c>
      <c r="G7" s="15">
        <f>F7</f>
        <v>1022.42</v>
      </c>
    </row>
    <row r="8" spans="1:7" s="17" customFormat="1" ht="33" customHeight="1" x14ac:dyDescent="0.25">
      <c r="A8" s="250" t="s">
        <v>168</v>
      </c>
      <c r="B8" s="251"/>
      <c r="C8" s="79" t="s">
        <v>169</v>
      </c>
      <c r="D8" s="16">
        <f>ROUND(D5*D6*D7/100,2)</f>
        <v>419.77</v>
      </c>
      <c r="E8" s="16">
        <f>ROUND(E5*E6*E7/100,2)</f>
        <v>385.69</v>
      </c>
      <c r="F8" s="16">
        <f>ROUND(F5*F6*F7/100,2)</f>
        <v>262.55</v>
      </c>
      <c r="G8" s="16">
        <f>ROUND(G5*G6*G7/100,2)</f>
        <v>153.66</v>
      </c>
    </row>
    <row r="10" spans="1:7" x14ac:dyDescent="0.25">
      <c r="A10" s="252" t="s">
        <v>44</v>
      </c>
      <c r="B10" s="252"/>
      <c r="C10" s="252"/>
      <c r="D10" s="252"/>
      <c r="E10" s="252"/>
      <c r="F10" s="252"/>
      <c r="G10" s="252"/>
    </row>
    <row r="11" spans="1:7" ht="71.25" customHeight="1" x14ac:dyDescent="0.25">
      <c r="A11" s="242" t="s">
        <v>11</v>
      </c>
      <c r="B11" s="243"/>
      <c r="C11" s="108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2" t="s">
        <v>38</v>
      </c>
      <c r="B12" s="253"/>
      <c r="C12" s="253"/>
      <c r="D12" s="253"/>
      <c r="E12" s="253"/>
      <c r="F12" s="253"/>
      <c r="G12" s="243"/>
    </row>
    <row r="13" spans="1:7" x14ac:dyDescent="0.25">
      <c r="A13" s="246" t="s">
        <v>171</v>
      </c>
      <c r="B13" s="247"/>
      <c r="C13" s="107" t="s">
        <v>113</v>
      </c>
      <c r="D13" s="13">
        <f>'РСТ РСО-А'!G9</f>
        <v>27.1</v>
      </c>
      <c r="E13" s="13">
        <f>'РСТ РСО-А'!H9</f>
        <v>24.9</v>
      </c>
      <c r="F13" s="13">
        <f>'РСТ РСО-А'!I9</f>
        <v>16.95</v>
      </c>
      <c r="G13" s="13">
        <f>'РСТ РСО-А'!J9</f>
        <v>9.92</v>
      </c>
    </row>
    <row r="14" spans="1:7" x14ac:dyDescent="0.25">
      <c r="A14" s="248" t="s">
        <v>8</v>
      </c>
      <c r="B14" s="249"/>
      <c r="C14" s="108" t="s">
        <v>167</v>
      </c>
      <c r="D14" s="14">
        <f>'РСТ РСО-А'!G10</f>
        <v>1.5149999999999999</v>
      </c>
      <c r="E14" s="14">
        <f>'РСТ РСО-А'!H10</f>
        <v>1.5149999999999999</v>
      </c>
      <c r="F14" s="14">
        <f>'РСТ РСО-А'!I10</f>
        <v>1.5149999999999999</v>
      </c>
      <c r="G14" s="14">
        <f>'РСТ РСО-А'!J10</f>
        <v>1.5149999999999999</v>
      </c>
    </row>
    <row r="15" spans="1:7" ht="31.5" x14ac:dyDescent="0.25">
      <c r="A15" s="248" t="s">
        <v>170</v>
      </c>
      <c r="B15" s="249"/>
      <c r="C15" s="108" t="s">
        <v>169</v>
      </c>
      <c r="D15" s="15">
        <f>АТС!B11</f>
        <v>593.09</v>
      </c>
      <c r="E15" s="15">
        <f>D15</f>
        <v>593.09</v>
      </c>
      <c r="F15" s="15">
        <f>E15</f>
        <v>593.09</v>
      </c>
      <c r="G15" s="15">
        <f>F15</f>
        <v>593.09</v>
      </c>
    </row>
    <row r="16" spans="1:7" ht="38.25" customHeight="1" x14ac:dyDescent="0.25">
      <c r="A16" s="250" t="s">
        <v>168</v>
      </c>
      <c r="B16" s="251"/>
      <c r="C16" s="79" t="s">
        <v>169</v>
      </c>
      <c r="D16" s="16">
        <f>ROUND(D13*D14*D15/100,2)</f>
        <v>243.5</v>
      </c>
      <c r="E16" s="16">
        <f>ROUND(E13*E14*E15/100,2)</f>
        <v>223.73</v>
      </c>
      <c r="F16" s="16">
        <f>ROUND(F13*F14*F15/100,2)</f>
        <v>152.30000000000001</v>
      </c>
      <c r="G16" s="16">
        <f>ROUND(G13*G14*G15/100,2)</f>
        <v>89.13</v>
      </c>
    </row>
    <row r="17" spans="1:7" x14ac:dyDescent="0.25">
      <c r="A17" s="242" t="s">
        <v>39</v>
      </c>
      <c r="B17" s="253"/>
      <c r="C17" s="253"/>
      <c r="D17" s="253"/>
      <c r="E17" s="253"/>
      <c r="F17" s="253"/>
      <c r="G17" s="243"/>
    </row>
    <row r="18" spans="1:7" x14ac:dyDescent="0.25">
      <c r="A18" s="246" t="s">
        <v>171</v>
      </c>
      <c r="B18" s="247"/>
      <c r="C18" s="107" t="s">
        <v>113</v>
      </c>
      <c r="D18" s="13">
        <f>'РСТ РСО-А'!G9</f>
        <v>27.1</v>
      </c>
      <c r="E18" s="13">
        <f>'РСТ РСО-А'!H9</f>
        <v>24.9</v>
      </c>
      <c r="F18" s="13">
        <f>'РСТ РСО-А'!I9</f>
        <v>16.95</v>
      </c>
      <c r="G18" s="13">
        <f>'РСТ РСО-А'!J9</f>
        <v>9.92</v>
      </c>
    </row>
    <row r="19" spans="1:7" x14ac:dyDescent="0.25">
      <c r="A19" s="248" t="s">
        <v>8</v>
      </c>
      <c r="B19" s="249"/>
      <c r="C19" s="108" t="s">
        <v>167</v>
      </c>
      <c r="D19" s="14">
        <f>'РСТ РСО-А'!G10</f>
        <v>1.5149999999999999</v>
      </c>
      <c r="E19" s="14">
        <f>'РСТ РСО-А'!H10</f>
        <v>1.5149999999999999</v>
      </c>
      <c r="F19" s="14">
        <f>'РСТ РСО-А'!I10</f>
        <v>1.5149999999999999</v>
      </c>
      <c r="G19" s="14">
        <f>'РСТ РСО-А'!J10</f>
        <v>1.5149999999999999</v>
      </c>
    </row>
    <row r="20" spans="1:7" ht="31.5" x14ac:dyDescent="0.25">
      <c r="A20" s="248" t="s">
        <v>170</v>
      </c>
      <c r="B20" s="249"/>
      <c r="C20" s="108" t="s">
        <v>169</v>
      </c>
      <c r="D20" s="15">
        <f>АТС!B12</f>
        <v>1103.6300000000001</v>
      </c>
      <c r="E20" s="15">
        <f>D20</f>
        <v>1103.6300000000001</v>
      </c>
      <c r="F20" s="15">
        <f>E20</f>
        <v>1103.6300000000001</v>
      </c>
      <c r="G20" s="15">
        <f>F20</f>
        <v>1103.6300000000001</v>
      </c>
    </row>
    <row r="21" spans="1:7" ht="37.5" customHeight="1" x14ac:dyDescent="0.25">
      <c r="A21" s="250" t="s">
        <v>168</v>
      </c>
      <c r="B21" s="251"/>
      <c r="C21" s="79" t="s">
        <v>169</v>
      </c>
      <c r="D21" s="16">
        <f>ROUND(D18*D19*D20/100,2)</f>
        <v>453.11</v>
      </c>
      <c r="E21" s="16">
        <f>ROUND(E18*E19*E20/100,2)</f>
        <v>416.33</v>
      </c>
      <c r="F21" s="16">
        <f>ROUND(F18*F19*F20/100,2)</f>
        <v>283.39999999999998</v>
      </c>
      <c r="G21" s="16">
        <f>ROUND(G18*G19*G20/100,2)</f>
        <v>165.86</v>
      </c>
    </row>
    <row r="22" spans="1:7" x14ac:dyDescent="0.25">
      <c r="A22" s="242" t="s">
        <v>40</v>
      </c>
      <c r="B22" s="253"/>
      <c r="C22" s="253"/>
      <c r="D22" s="253"/>
      <c r="E22" s="253"/>
      <c r="F22" s="253"/>
      <c r="G22" s="243"/>
    </row>
    <row r="23" spans="1:7" x14ac:dyDescent="0.25">
      <c r="A23" s="246" t="s">
        <v>171</v>
      </c>
      <c r="B23" s="247"/>
      <c r="C23" s="107" t="s">
        <v>113</v>
      </c>
      <c r="D23" s="13">
        <f>'РСТ РСО-А'!G9</f>
        <v>27.1</v>
      </c>
      <c r="E23" s="13">
        <f>'РСТ РСО-А'!H9</f>
        <v>24.9</v>
      </c>
      <c r="F23" s="13">
        <f>'РСТ РСО-А'!I9</f>
        <v>16.95</v>
      </c>
      <c r="G23" s="13">
        <f>'РСТ РСО-А'!J9</f>
        <v>9.92</v>
      </c>
    </row>
    <row r="24" spans="1:7" x14ac:dyDescent="0.25">
      <c r="A24" s="248" t="s">
        <v>8</v>
      </c>
      <c r="B24" s="249"/>
      <c r="C24" s="108" t="s">
        <v>167</v>
      </c>
      <c r="D24" s="14">
        <f>'РСТ РСО-А'!G10</f>
        <v>1.5149999999999999</v>
      </c>
      <c r="E24" s="14">
        <f>'РСТ РСО-А'!H10</f>
        <v>1.5149999999999999</v>
      </c>
      <c r="F24" s="14">
        <f>'РСТ РСО-А'!I10</f>
        <v>1.5149999999999999</v>
      </c>
      <c r="G24" s="14">
        <f>'РСТ РСО-А'!J10</f>
        <v>1.5149999999999999</v>
      </c>
    </row>
    <row r="25" spans="1:7" ht="31.5" x14ac:dyDescent="0.25">
      <c r="A25" s="248" t="s">
        <v>170</v>
      </c>
      <c r="B25" s="249"/>
      <c r="C25" s="108" t="s">
        <v>169</v>
      </c>
      <c r="D25" s="15">
        <f>АТС!B13</f>
        <v>2959.17</v>
      </c>
      <c r="E25" s="15">
        <f>D25</f>
        <v>2959.17</v>
      </c>
      <c r="F25" s="15">
        <f>E25</f>
        <v>2959.17</v>
      </c>
      <c r="G25" s="15">
        <f>F25</f>
        <v>2959.17</v>
      </c>
    </row>
    <row r="26" spans="1:7" ht="35.25" customHeight="1" x14ac:dyDescent="0.25">
      <c r="A26" s="250" t="s">
        <v>168</v>
      </c>
      <c r="B26" s="251"/>
      <c r="C26" s="79" t="s">
        <v>169</v>
      </c>
      <c r="D26" s="16">
        <f>ROUND(D23*D24*D25/100,2)</f>
        <v>1214.93</v>
      </c>
      <c r="E26" s="16">
        <f>ROUND(E23*E24*E25/100,2)</f>
        <v>1116.3</v>
      </c>
      <c r="F26" s="16">
        <f>ROUND(F23*F24*F25/100,2)</f>
        <v>759.89</v>
      </c>
      <c r="G26" s="16">
        <f>ROUND(G23*G24*G25/100,2)</f>
        <v>444.73</v>
      </c>
    </row>
    <row r="27" spans="1:7" x14ac:dyDescent="0.25">
      <c r="A27" s="242" t="s">
        <v>41</v>
      </c>
      <c r="B27" s="253"/>
      <c r="C27" s="253"/>
      <c r="D27" s="253"/>
      <c r="E27" s="253"/>
      <c r="F27" s="253"/>
      <c r="G27" s="243"/>
    </row>
    <row r="28" spans="1:7" x14ac:dyDescent="0.25">
      <c r="A28" s="246" t="s">
        <v>171</v>
      </c>
      <c r="B28" s="247"/>
      <c r="C28" s="107" t="s">
        <v>113</v>
      </c>
      <c r="D28" s="13">
        <f>'РСТ РСО-А'!G9</f>
        <v>27.1</v>
      </c>
      <c r="E28" s="13">
        <f>'РСТ РСО-А'!H9</f>
        <v>24.9</v>
      </c>
      <c r="F28" s="13">
        <f>'РСТ РСО-А'!I9</f>
        <v>16.95</v>
      </c>
      <c r="G28" s="13">
        <f>'РСТ РСО-А'!J9</f>
        <v>9.92</v>
      </c>
    </row>
    <row r="29" spans="1:7" x14ac:dyDescent="0.25">
      <c r="A29" s="248" t="s">
        <v>8</v>
      </c>
      <c r="B29" s="249"/>
      <c r="C29" s="108" t="s">
        <v>167</v>
      </c>
      <c r="D29" s="14">
        <f>'РСТ РСО-А'!G10</f>
        <v>1.5149999999999999</v>
      </c>
      <c r="E29" s="14">
        <f>'РСТ РСО-А'!H10</f>
        <v>1.5149999999999999</v>
      </c>
      <c r="F29" s="14">
        <f>'РСТ РСО-А'!I10</f>
        <v>1.5149999999999999</v>
      </c>
      <c r="G29" s="14">
        <f>'РСТ РСО-А'!J10</f>
        <v>1.5149999999999999</v>
      </c>
    </row>
    <row r="30" spans="1:7" ht="31.5" x14ac:dyDescent="0.25">
      <c r="A30" s="248" t="s">
        <v>170</v>
      </c>
      <c r="B30" s="249"/>
      <c r="C30" s="108" t="s">
        <v>169</v>
      </c>
      <c r="D30" s="15">
        <f>АТС!B15</f>
        <v>593.09</v>
      </c>
      <c r="E30" s="15">
        <f>D30</f>
        <v>593.09</v>
      </c>
      <c r="F30" s="15">
        <f>E30</f>
        <v>593.09</v>
      </c>
      <c r="G30" s="15">
        <f>F30</f>
        <v>593.09</v>
      </c>
    </row>
    <row r="31" spans="1:7" ht="31.5" customHeight="1" x14ac:dyDescent="0.25">
      <c r="A31" s="250" t="s">
        <v>168</v>
      </c>
      <c r="B31" s="251"/>
      <c r="C31" s="79" t="s">
        <v>169</v>
      </c>
      <c r="D31" s="16">
        <f>ROUND(D28*D29*D30/100,2)</f>
        <v>243.5</v>
      </c>
      <c r="E31" s="16">
        <f>ROUND(E28*E29*E30/100,2)</f>
        <v>223.73</v>
      </c>
      <c r="F31" s="16">
        <f>ROUND(F28*F29*F30/100,2)</f>
        <v>152.30000000000001</v>
      </c>
      <c r="G31" s="16">
        <f>ROUND(G28*G29*G30/100,2)</f>
        <v>89.13</v>
      </c>
    </row>
    <row r="32" spans="1:7" x14ac:dyDescent="0.25">
      <c r="A32" s="242" t="s">
        <v>42</v>
      </c>
      <c r="B32" s="253"/>
      <c r="C32" s="253"/>
      <c r="D32" s="253"/>
      <c r="E32" s="253"/>
      <c r="F32" s="253"/>
      <c r="G32" s="243"/>
    </row>
    <row r="33" spans="1:7" x14ac:dyDescent="0.25">
      <c r="A33" s="246" t="s">
        <v>171</v>
      </c>
      <c r="B33" s="247"/>
      <c r="C33" s="107" t="s">
        <v>113</v>
      </c>
      <c r="D33" s="13">
        <f>'РСТ РСО-А'!G9</f>
        <v>27.1</v>
      </c>
      <c r="E33" s="13">
        <f>'РСТ РСО-А'!H9</f>
        <v>24.9</v>
      </c>
      <c r="F33" s="13">
        <f>'РСТ РСО-А'!I9</f>
        <v>16.95</v>
      </c>
      <c r="G33" s="13">
        <f>'РСТ РСО-А'!J9</f>
        <v>9.92</v>
      </c>
    </row>
    <row r="34" spans="1:7" x14ac:dyDescent="0.25">
      <c r="A34" s="248" t="s">
        <v>8</v>
      </c>
      <c r="B34" s="249"/>
      <c r="C34" s="108" t="s">
        <v>167</v>
      </c>
      <c r="D34" s="14">
        <f>'РСТ РСО-А'!G10</f>
        <v>1.5149999999999999</v>
      </c>
      <c r="E34" s="14">
        <f>'РСТ РСО-А'!H10</f>
        <v>1.5149999999999999</v>
      </c>
      <c r="F34" s="14">
        <f>'РСТ РСО-А'!I10</f>
        <v>1.5149999999999999</v>
      </c>
      <c r="G34" s="14">
        <f>'РСТ РСО-А'!J10</f>
        <v>1.5149999999999999</v>
      </c>
    </row>
    <row r="35" spans="1:7" ht="31.5" x14ac:dyDescent="0.25">
      <c r="A35" s="248" t="s">
        <v>170</v>
      </c>
      <c r="B35" s="249"/>
      <c r="C35" s="108" t="s">
        <v>169</v>
      </c>
      <c r="D35" s="15">
        <f>АТС!B16</f>
        <v>1836.8</v>
      </c>
      <c r="E35" s="15">
        <f>D35</f>
        <v>1836.8</v>
      </c>
      <c r="F35" s="15">
        <f>E35</f>
        <v>1836.8</v>
      </c>
      <c r="G35" s="15">
        <f>F35</f>
        <v>1836.8</v>
      </c>
    </row>
    <row r="36" spans="1:7" ht="36.75" customHeight="1" x14ac:dyDescent="0.25">
      <c r="A36" s="250" t="s">
        <v>168</v>
      </c>
      <c r="B36" s="251"/>
      <c r="C36" s="79" t="s">
        <v>169</v>
      </c>
      <c r="D36" s="16">
        <f>ROUND(D33*D34*D35/100,2)</f>
        <v>754.13</v>
      </c>
      <c r="E36" s="16">
        <f>ROUND(E33*E34*E35/100,2)</f>
        <v>692.91</v>
      </c>
      <c r="F36" s="16">
        <f>ROUND(F33*F34*F35/100,2)</f>
        <v>471.68</v>
      </c>
      <c r="G36" s="16">
        <f>ROUND(G33*G34*G35/100,2)</f>
        <v>276.05</v>
      </c>
    </row>
    <row r="39" spans="1:7" x14ac:dyDescent="0.25">
      <c r="A39" s="252" t="s">
        <v>43</v>
      </c>
      <c r="B39" s="252"/>
      <c r="C39" s="252"/>
      <c r="D39" s="252"/>
      <c r="E39" s="252"/>
      <c r="F39" s="252"/>
      <c r="G39" s="252"/>
    </row>
    <row r="40" spans="1:7" ht="71.25" customHeight="1" x14ac:dyDescent="0.25">
      <c r="A40" s="19" t="s">
        <v>11</v>
      </c>
      <c r="B40" s="79" t="s">
        <v>32</v>
      </c>
      <c r="C40" s="79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3" t="s">
        <v>10</v>
      </c>
      <c r="B41" s="234"/>
      <c r="C41" s="235"/>
      <c r="D41" s="15">
        <f>'РСТ РСО-А'!G9</f>
        <v>27.1</v>
      </c>
      <c r="E41" s="15">
        <f>'РСТ РСО-А'!H9</f>
        <v>24.9</v>
      </c>
      <c r="F41" s="15">
        <f>'РСТ РСО-А'!I9</f>
        <v>16.95</v>
      </c>
      <c r="G41" s="15">
        <f>'РСТ РСО-А'!J9</f>
        <v>9.92</v>
      </c>
    </row>
    <row r="42" spans="1:7" ht="31.5" customHeight="1" x14ac:dyDescent="0.25">
      <c r="A42" s="236" t="s">
        <v>8</v>
      </c>
      <c r="B42" s="237"/>
      <c r="C42" s="238"/>
      <c r="D42" s="14">
        <f>'РСТ РСО-А'!G10</f>
        <v>1.5149999999999999</v>
      </c>
      <c r="E42" s="14">
        <f>'РСТ РСО-А'!H10</f>
        <v>1.5149999999999999</v>
      </c>
      <c r="F42" s="14">
        <f>'РСТ РСО-А'!I10</f>
        <v>1.5149999999999999</v>
      </c>
      <c r="G42" s="14">
        <f>'РСТ РСО-А'!J10</f>
        <v>1.5149999999999999</v>
      </c>
    </row>
    <row r="43" spans="1:7" ht="17.25" customHeight="1" x14ac:dyDescent="0.25">
      <c r="A43" s="254" t="s">
        <v>180</v>
      </c>
      <c r="B43" s="128">
        <f>АТС!A41</f>
        <v>42339</v>
      </c>
      <c r="C43" s="129">
        <v>0</v>
      </c>
      <c r="D43" s="11">
        <f>ROUND(АТС!F41*$D$41*$D$42/100,2)</f>
        <v>248.15</v>
      </c>
      <c r="E43" s="11">
        <f>ROUND(АТС!$F41*$E$41*$E$42/100,2)</f>
        <v>228</v>
      </c>
      <c r="F43" s="11">
        <f>ROUND(АТС!$F41*$F$41*$F$42/100,2)</f>
        <v>155.21</v>
      </c>
      <c r="G43" s="11">
        <f>ROUND(АТС!$F41*$G$41*$G$42/100,2)</f>
        <v>90.84</v>
      </c>
    </row>
    <row r="44" spans="1:7" x14ac:dyDescent="0.25">
      <c r="A44" s="254"/>
      <c r="B44" s="130">
        <f>B$43+ROUND(C44/24,5)</f>
        <v>42339.041669999999</v>
      </c>
      <c r="C44" s="131">
        <v>1</v>
      </c>
      <c r="D44" s="11">
        <f>ROUND(АТС!F42*$D$41*$D$42/100,2)</f>
        <v>262.58999999999997</v>
      </c>
      <c r="E44" s="11">
        <f>ROUND(АТС!F42*$E$41*$E$42/100,2)</f>
        <v>241.28</v>
      </c>
      <c r="F44" s="11">
        <f>ROUND(АТС!$F42*$F$41*$F$42/100,2)</f>
        <v>164.24</v>
      </c>
      <c r="G44" s="11">
        <f>ROUND(АТС!$F42*$G$41*$G$42/100,2)</f>
        <v>96.12</v>
      </c>
    </row>
    <row r="45" spans="1:7" x14ac:dyDescent="0.25">
      <c r="A45" s="254"/>
      <c r="B45" s="130">
        <f>B$43+ROUND(C45/24,5)</f>
        <v>42339.083330000001</v>
      </c>
      <c r="C45" s="131">
        <v>2</v>
      </c>
      <c r="D45" s="11">
        <f>ROUND(АТС!F43*$D$41*$D$42/100,2)</f>
        <v>272.11</v>
      </c>
      <c r="E45" s="11">
        <f>ROUND(АТС!F43*$E$41*$E$42/100,2)</f>
        <v>250.02</v>
      </c>
      <c r="F45" s="11">
        <f>ROUND(АТС!$F43*$F$41*$F$42/100,2)</f>
        <v>170.19</v>
      </c>
      <c r="G45" s="11">
        <f>ROUND(АТС!$F43*$G$41*$G$42/100,2)</f>
        <v>99.61</v>
      </c>
    </row>
    <row r="46" spans="1:7" x14ac:dyDescent="0.25">
      <c r="A46" s="254"/>
      <c r="B46" s="130">
        <f t="shared" ref="B46:B66" si="0">B$43+ROUND(C46/24,5)</f>
        <v>42339.125</v>
      </c>
      <c r="C46" s="131">
        <v>3</v>
      </c>
      <c r="D46" s="11">
        <f>ROUND(АТС!F44*$D$41*$D$42/100,2)</f>
        <v>272.12</v>
      </c>
      <c r="E46" s="11">
        <f>ROUND(АТС!F44*$E$41*$E$42/100,2)</f>
        <v>250.03</v>
      </c>
      <c r="F46" s="11">
        <f>ROUND(АТС!$F44*$F$41*$F$42/100,2)</f>
        <v>170.2</v>
      </c>
      <c r="G46" s="11">
        <f>ROUND(АТС!$F44*$G$41*$G$42/100,2)</f>
        <v>99.61</v>
      </c>
    </row>
    <row r="47" spans="1:7" x14ac:dyDescent="0.25">
      <c r="A47" s="254"/>
      <c r="B47" s="128">
        <f t="shared" si="0"/>
        <v>42339.166669999999</v>
      </c>
      <c r="C47" s="131">
        <v>4</v>
      </c>
      <c r="D47" s="11">
        <f>ROUND(АТС!F45*$D$41*$D$42/100,2)</f>
        <v>267.31</v>
      </c>
      <c r="E47" s="11">
        <f>ROUND(АТС!F45*$E$41*$E$42/100,2)</f>
        <v>245.61</v>
      </c>
      <c r="F47" s="11">
        <f>ROUND(АТС!$F45*$F$41*$F$42/100,2)</f>
        <v>167.19</v>
      </c>
      <c r="G47" s="11">
        <f>ROUND(АТС!$F45*$G$41*$G$42/100,2)</f>
        <v>97.85</v>
      </c>
    </row>
    <row r="48" spans="1:7" x14ac:dyDescent="0.25">
      <c r="A48" s="254"/>
      <c r="B48" s="130">
        <f t="shared" si="0"/>
        <v>42339.208330000001</v>
      </c>
      <c r="C48" s="131">
        <v>5</v>
      </c>
      <c r="D48" s="11">
        <f>ROUND(АТС!F46*$D$41*$D$42/100,2)</f>
        <v>267.38</v>
      </c>
      <c r="E48" s="11">
        <f>ROUND(АТС!F46*$E$41*$E$42/100,2)</f>
        <v>245.68</v>
      </c>
      <c r="F48" s="11">
        <f>ROUND(АТС!$F46*$F$41*$F$42/100,2)</f>
        <v>167.24</v>
      </c>
      <c r="G48" s="11">
        <f>ROUND(АТС!$F46*$G$41*$G$42/100,2)</f>
        <v>97.88</v>
      </c>
    </row>
    <row r="49" spans="1:7" x14ac:dyDescent="0.25">
      <c r="A49" s="254"/>
      <c r="B49" s="130">
        <f t="shared" si="0"/>
        <v>42339.25</v>
      </c>
      <c r="C49" s="131">
        <v>6</v>
      </c>
      <c r="D49" s="11">
        <f>ROUND(АТС!F47*$D$41*$D$42/100,2)</f>
        <v>252.69</v>
      </c>
      <c r="E49" s="11">
        <f>ROUND(АТС!F47*$E$41*$E$42/100,2)</f>
        <v>232.17</v>
      </c>
      <c r="F49" s="11">
        <f>ROUND(АТС!$F47*$F$41*$F$42/100,2)</f>
        <v>158.05000000000001</v>
      </c>
      <c r="G49" s="11">
        <f>ROUND(АТС!$F47*$G$41*$G$42/100,2)</f>
        <v>92.5</v>
      </c>
    </row>
    <row r="50" spans="1:7" x14ac:dyDescent="0.25">
      <c r="A50" s="254"/>
      <c r="B50" s="130">
        <f t="shared" si="0"/>
        <v>42339.291669999999</v>
      </c>
      <c r="C50" s="131">
        <v>7</v>
      </c>
      <c r="D50" s="11">
        <f>ROUND(АТС!F48*$D$41*$D$42/100,2)</f>
        <v>291.98</v>
      </c>
      <c r="E50" s="11">
        <f>ROUND(АТС!F48*$E$41*$E$42/100,2)</f>
        <v>268.27999999999997</v>
      </c>
      <c r="F50" s="11">
        <f>ROUND(АТС!$F48*$F$41*$F$42/100,2)</f>
        <v>182.62</v>
      </c>
      <c r="G50" s="11">
        <f>ROUND(АТС!$F48*$G$41*$G$42/100,2)</f>
        <v>106.88</v>
      </c>
    </row>
    <row r="51" spans="1:7" x14ac:dyDescent="0.25">
      <c r="A51" s="254"/>
      <c r="B51" s="128">
        <f t="shared" si="0"/>
        <v>42339.333330000001</v>
      </c>
      <c r="C51" s="131">
        <v>8</v>
      </c>
      <c r="D51" s="11">
        <f>ROUND(АТС!F49*$D$41*$D$42/100,2)</f>
        <v>270.05</v>
      </c>
      <c r="E51" s="11">
        <f>ROUND(АТС!F49*$E$41*$E$42/100,2)</f>
        <v>248.13</v>
      </c>
      <c r="F51" s="11">
        <f>ROUND(АТС!$F49*$F$41*$F$42/100,2)</f>
        <v>168.91</v>
      </c>
      <c r="G51" s="11">
        <f>ROUND(АТС!$F49*$G$41*$G$42/100,2)</f>
        <v>98.85</v>
      </c>
    </row>
    <row r="52" spans="1:7" x14ac:dyDescent="0.25">
      <c r="A52" s="254"/>
      <c r="B52" s="130">
        <f t="shared" si="0"/>
        <v>42339.375</v>
      </c>
      <c r="C52" s="131">
        <v>9</v>
      </c>
      <c r="D52" s="11">
        <f>ROUND(АТС!F50*$D$41*$D$42/100,2)</f>
        <v>274.52999999999997</v>
      </c>
      <c r="E52" s="11">
        <f>ROUND(АТС!F50*$E$41*$E$42/100,2)</f>
        <v>252.24</v>
      </c>
      <c r="F52" s="11">
        <f>ROUND(АТС!$F50*$F$41*$F$42/100,2)</f>
        <v>171.71</v>
      </c>
      <c r="G52" s="11">
        <f>ROUND(АТС!$F50*$G$41*$G$42/100,2)</f>
        <v>100.49</v>
      </c>
    </row>
    <row r="53" spans="1:7" x14ac:dyDescent="0.25">
      <c r="A53" s="254"/>
      <c r="B53" s="130">
        <f t="shared" si="0"/>
        <v>42339.416669999999</v>
      </c>
      <c r="C53" s="131">
        <v>10</v>
      </c>
      <c r="D53" s="11">
        <f>ROUND(АТС!F51*$D$41*$D$42/100,2)</f>
        <v>271.27999999999997</v>
      </c>
      <c r="E53" s="11">
        <f>ROUND(АТС!F51*$E$41*$E$42/100,2)</f>
        <v>249.25</v>
      </c>
      <c r="F53" s="11">
        <f>ROUND(АТС!$F51*$F$41*$F$42/100,2)</f>
        <v>169.67</v>
      </c>
      <c r="G53" s="11">
        <f>ROUND(АТС!$F51*$G$41*$G$42/100,2)</f>
        <v>99.3</v>
      </c>
    </row>
    <row r="54" spans="1:7" x14ac:dyDescent="0.25">
      <c r="A54" s="254"/>
      <c r="B54" s="130">
        <f t="shared" si="0"/>
        <v>42339.458330000001</v>
      </c>
      <c r="C54" s="131">
        <v>11</v>
      </c>
      <c r="D54" s="11">
        <f>ROUND(АТС!F52*$D$41*$D$42/100,2)</f>
        <v>254.85</v>
      </c>
      <c r="E54" s="11">
        <f>ROUND(АТС!F52*$E$41*$E$42/100,2)</f>
        <v>234.16</v>
      </c>
      <c r="F54" s="11">
        <f>ROUND(АТС!$F52*$F$41*$F$42/100,2)</f>
        <v>159.4</v>
      </c>
      <c r="G54" s="11">
        <f>ROUND(АТС!$F52*$G$41*$G$42/100,2)</f>
        <v>93.29</v>
      </c>
    </row>
    <row r="55" spans="1:7" x14ac:dyDescent="0.25">
      <c r="A55" s="254"/>
      <c r="B55" s="128">
        <f t="shared" si="0"/>
        <v>42339.5</v>
      </c>
      <c r="C55" s="131">
        <v>12</v>
      </c>
      <c r="D55" s="11">
        <f>ROUND(АТС!F53*$D$41*$D$42/100,2)</f>
        <v>250.87</v>
      </c>
      <c r="E55" s="11">
        <f>ROUND(АТС!F53*$E$41*$E$42/100,2)</f>
        <v>230.5</v>
      </c>
      <c r="F55" s="11">
        <f>ROUND(АТС!$F53*$F$41*$F$42/100,2)</f>
        <v>156.91</v>
      </c>
      <c r="G55" s="11">
        <f>ROUND(АТС!$F53*$G$41*$G$42/100,2)</f>
        <v>91.83</v>
      </c>
    </row>
    <row r="56" spans="1:7" x14ac:dyDescent="0.25">
      <c r="A56" s="254"/>
      <c r="B56" s="130">
        <f t="shared" si="0"/>
        <v>42339.541669999999</v>
      </c>
      <c r="C56" s="131">
        <v>13</v>
      </c>
      <c r="D56" s="11">
        <f>ROUND(АТС!F54*$D$41*$D$42/100,2)</f>
        <v>261.41000000000003</v>
      </c>
      <c r="E56" s="11">
        <f>ROUND(АТС!F54*$E$41*$E$42/100,2)</f>
        <v>240.19</v>
      </c>
      <c r="F56" s="11">
        <f>ROUND(АТС!$F54*$F$41*$F$42/100,2)</f>
        <v>163.5</v>
      </c>
      <c r="G56" s="11">
        <f>ROUND(АТС!$F54*$G$41*$G$42/100,2)</f>
        <v>95.69</v>
      </c>
    </row>
    <row r="57" spans="1:7" x14ac:dyDescent="0.25">
      <c r="A57" s="254"/>
      <c r="B57" s="130">
        <f t="shared" si="0"/>
        <v>42339.583330000001</v>
      </c>
      <c r="C57" s="131">
        <v>14</v>
      </c>
      <c r="D57" s="11">
        <f>ROUND(АТС!F55*$D$41*$D$42/100,2)</f>
        <v>301.5</v>
      </c>
      <c r="E57" s="11">
        <f>ROUND(АТС!F55*$E$41*$E$42/100,2)</f>
        <v>277.02999999999997</v>
      </c>
      <c r="F57" s="11">
        <f>ROUND(АТС!$F55*$F$41*$F$42/100,2)</f>
        <v>188.58</v>
      </c>
      <c r="G57" s="11">
        <f>ROUND(АТС!$F55*$G$41*$G$42/100,2)</f>
        <v>110.37</v>
      </c>
    </row>
    <row r="58" spans="1:7" x14ac:dyDescent="0.25">
      <c r="A58" s="254"/>
      <c r="B58" s="130">
        <f t="shared" si="0"/>
        <v>42339.625</v>
      </c>
      <c r="C58" s="131">
        <v>15</v>
      </c>
      <c r="D58" s="11">
        <f>ROUND(АТС!F56*$D$41*$D$42/100,2)</f>
        <v>292.29000000000002</v>
      </c>
      <c r="E58" s="11">
        <f>ROUND(АТС!F56*$E$41*$E$42/100,2)</f>
        <v>268.56</v>
      </c>
      <c r="F58" s="11">
        <f>ROUND(АТС!$F56*$F$41*$F$42/100,2)</f>
        <v>182.82</v>
      </c>
      <c r="G58" s="11">
        <f>ROUND(АТС!$F56*$G$41*$G$42/100,2)</f>
        <v>106.99</v>
      </c>
    </row>
    <row r="59" spans="1:7" x14ac:dyDescent="0.25">
      <c r="A59" s="254"/>
      <c r="B59" s="128">
        <f t="shared" si="0"/>
        <v>42339.666669999999</v>
      </c>
      <c r="C59" s="131">
        <v>16</v>
      </c>
      <c r="D59" s="11">
        <f>ROUND(АТС!F57*$D$41*$D$42/100,2)</f>
        <v>259.77</v>
      </c>
      <c r="E59" s="11">
        <f>ROUND(АТС!F57*$E$41*$E$42/100,2)</f>
        <v>238.68</v>
      </c>
      <c r="F59" s="11">
        <f>ROUND(АТС!$F57*$F$41*$F$42/100,2)</f>
        <v>162.47999999999999</v>
      </c>
      <c r="G59" s="11">
        <f>ROUND(АТС!$F57*$G$41*$G$42/100,2)</f>
        <v>95.09</v>
      </c>
    </row>
    <row r="60" spans="1:7" x14ac:dyDescent="0.25">
      <c r="A60" s="254"/>
      <c r="B60" s="130">
        <f t="shared" si="0"/>
        <v>42339.708330000001</v>
      </c>
      <c r="C60" s="131">
        <v>17</v>
      </c>
      <c r="D60" s="11">
        <f>ROUND(АТС!F58*$D$41*$D$42/100,2)</f>
        <v>232.63</v>
      </c>
      <c r="E60" s="11">
        <f>ROUND(АТС!F58*$E$41*$E$42/100,2)</f>
        <v>213.74</v>
      </c>
      <c r="F60" s="11">
        <f>ROUND(АТС!$F58*$F$41*$F$42/100,2)</f>
        <v>145.5</v>
      </c>
      <c r="G60" s="11">
        <f>ROUND(АТС!$F58*$G$41*$G$42/100,2)</f>
        <v>85.15</v>
      </c>
    </row>
    <row r="61" spans="1:7" x14ac:dyDescent="0.25">
      <c r="A61" s="254"/>
      <c r="B61" s="130">
        <f t="shared" si="0"/>
        <v>42339.75</v>
      </c>
      <c r="C61" s="131">
        <v>18</v>
      </c>
      <c r="D61" s="11">
        <f>ROUND(АТС!F59*$D$41*$D$42/100,2)</f>
        <v>230.32</v>
      </c>
      <c r="E61" s="11">
        <f>ROUND(АТС!F59*$E$41*$E$42/100,2)</f>
        <v>211.63</v>
      </c>
      <c r="F61" s="11">
        <f>ROUND(АТС!$F59*$F$41*$F$42/100,2)</f>
        <v>144.06</v>
      </c>
      <c r="G61" s="11">
        <f>ROUND(АТС!$F59*$G$41*$G$42/100,2)</f>
        <v>84.31</v>
      </c>
    </row>
    <row r="62" spans="1:7" x14ac:dyDescent="0.25">
      <c r="A62" s="254"/>
      <c r="B62" s="130">
        <f t="shared" si="0"/>
        <v>42339.791669999999</v>
      </c>
      <c r="C62" s="131">
        <v>19</v>
      </c>
      <c r="D62" s="11">
        <f>ROUND(АТС!F60*$D$41*$D$42/100,2)</f>
        <v>237.61</v>
      </c>
      <c r="E62" s="11">
        <f>ROUND(АТС!F60*$E$41*$E$42/100,2)</f>
        <v>218.32</v>
      </c>
      <c r="F62" s="11">
        <f>ROUND(АТС!$F60*$F$41*$F$42/100,2)</f>
        <v>148.62</v>
      </c>
      <c r="G62" s="11">
        <f>ROUND(АТС!$F60*$G$41*$G$42/100,2)</f>
        <v>86.98</v>
      </c>
    </row>
    <row r="63" spans="1:7" x14ac:dyDescent="0.25">
      <c r="A63" s="254"/>
      <c r="B63" s="128">
        <f t="shared" si="0"/>
        <v>42339.833330000001</v>
      </c>
      <c r="C63" s="131">
        <v>20</v>
      </c>
      <c r="D63" s="11">
        <f>ROUND(АТС!F61*$D$41*$D$42/100,2)</f>
        <v>231.07</v>
      </c>
      <c r="E63" s="11">
        <f>ROUND(АТС!F61*$E$41*$E$42/100,2)</f>
        <v>212.31</v>
      </c>
      <c r="F63" s="11">
        <f>ROUND(АТС!$F61*$F$41*$F$42/100,2)</f>
        <v>144.52000000000001</v>
      </c>
      <c r="G63" s="11">
        <f>ROUND(АТС!$F61*$G$41*$G$42/100,2)</f>
        <v>84.58</v>
      </c>
    </row>
    <row r="64" spans="1:7" x14ac:dyDescent="0.25">
      <c r="A64" s="254"/>
      <c r="B64" s="130">
        <f t="shared" si="0"/>
        <v>42339.875</v>
      </c>
      <c r="C64" s="131">
        <v>21</v>
      </c>
      <c r="D64" s="11">
        <f>ROUND(АТС!F62*$D$41*$D$42/100,2)</f>
        <v>232.15</v>
      </c>
      <c r="E64" s="11">
        <f>ROUND(АТС!F62*$E$41*$E$42/100,2)</f>
        <v>213.3</v>
      </c>
      <c r="F64" s="11">
        <f>ROUND(АТС!$F62*$F$41*$F$42/100,2)</f>
        <v>145.19999999999999</v>
      </c>
      <c r="G64" s="11">
        <f>ROUND(АТС!$F62*$G$41*$G$42/100,2)</f>
        <v>84.98</v>
      </c>
    </row>
    <row r="65" spans="1:7" x14ac:dyDescent="0.25">
      <c r="A65" s="254"/>
      <c r="B65" s="130">
        <f t="shared" si="0"/>
        <v>42339.916669999999</v>
      </c>
      <c r="C65" s="131">
        <v>22</v>
      </c>
      <c r="D65" s="11">
        <f>ROUND(АТС!F63*$D$41*$D$42/100,2)</f>
        <v>261.95</v>
      </c>
      <c r="E65" s="11">
        <f>ROUND(АТС!F63*$E$41*$E$42/100,2)</f>
        <v>240.68</v>
      </c>
      <c r="F65" s="11">
        <f>ROUND(АТС!$F63*$F$41*$F$42/100,2)</f>
        <v>163.84</v>
      </c>
      <c r="G65" s="11">
        <f>ROUND(АТС!$F63*$G$41*$G$42/100,2)</f>
        <v>95.89</v>
      </c>
    </row>
    <row r="66" spans="1:7" x14ac:dyDescent="0.25">
      <c r="A66" s="254"/>
      <c r="B66" s="130">
        <f t="shared" si="0"/>
        <v>42339.958330000001</v>
      </c>
      <c r="C66" s="131">
        <v>23</v>
      </c>
      <c r="D66" s="11">
        <f>ROUND(АТС!F64*$D$41*$D$42/100,2)</f>
        <v>228.19</v>
      </c>
      <c r="E66" s="11">
        <f>ROUND(АТС!F64*$E$41*$E$42/100,2)</f>
        <v>209.66</v>
      </c>
      <c r="F66" s="11">
        <f>ROUND(АТС!$F64*$F$41*$F$42/100,2)</f>
        <v>142.72</v>
      </c>
      <c r="G66" s="11">
        <f>ROUND(АТС!$F64*$G$41*$G$42/100,2)</f>
        <v>83.53</v>
      </c>
    </row>
    <row r="67" spans="1:7" x14ac:dyDescent="0.25">
      <c r="A67" s="254"/>
      <c r="B67" s="128">
        <f>B43+1</f>
        <v>42340</v>
      </c>
      <c r="C67" s="131">
        <v>0</v>
      </c>
      <c r="D67" s="11">
        <f>ROUND(АТС!F65*$D$41*$D$42/100,2)</f>
        <v>246.64</v>
      </c>
      <c r="E67" s="11">
        <f>ROUND(АТС!F65*$E$41*$E$42/100,2)</f>
        <v>226.62</v>
      </c>
      <c r="F67" s="11">
        <f>ROUND(АТС!$F65*$F$41*$F$42/100,2)</f>
        <v>154.26</v>
      </c>
      <c r="G67" s="11">
        <f>ROUND(АТС!$F65*$G$41*$G$42/100,2)</f>
        <v>90.28</v>
      </c>
    </row>
    <row r="68" spans="1:7" x14ac:dyDescent="0.25">
      <c r="A68" s="254"/>
      <c r="B68" s="130">
        <f t="shared" ref="B68:B131" si="1">B44+1</f>
        <v>42340.041669999999</v>
      </c>
      <c r="C68" s="131">
        <v>1</v>
      </c>
      <c r="D68" s="11">
        <f>ROUND(АТС!F66*$D$41*$D$42/100,2)</f>
        <v>260.89</v>
      </c>
      <c r="E68" s="11">
        <f>ROUND(АТС!F66*$E$41*$E$42/100,2)</f>
        <v>239.71</v>
      </c>
      <c r="F68" s="11">
        <f>ROUND(АТС!$F66*$F$41*$F$42/100,2)</f>
        <v>163.18</v>
      </c>
      <c r="G68" s="11">
        <f>ROUND(АТС!$F66*$G$41*$G$42/100,2)</f>
        <v>95.5</v>
      </c>
    </row>
    <row r="69" spans="1:7" x14ac:dyDescent="0.25">
      <c r="A69" s="254"/>
      <c r="B69" s="130">
        <f t="shared" si="1"/>
        <v>42340.083330000001</v>
      </c>
      <c r="C69" s="131">
        <v>2</v>
      </c>
      <c r="D69" s="11">
        <f>ROUND(АТС!F67*$D$41*$D$42/100,2)</f>
        <v>270.24</v>
      </c>
      <c r="E69" s="11">
        <f>ROUND(АТС!F67*$E$41*$E$42/100,2)</f>
        <v>248.3</v>
      </c>
      <c r="F69" s="11">
        <f>ROUND(АТС!$F67*$F$41*$F$42/100,2)</f>
        <v>169.03</v>
      </c>
      <c r="G69" s="11">
        <f>ROUND(АТС!$F67*$G$41*$G$42/100,2)</f>
        <v>98.92</v>
      </c>
    </row>
    <row r="70" spans="1:7" x14ac:dyDescent="0.25">
      <c r="A70" s="254"/>
      <c r="B70" s="130">
        <f t="shared" si="1"/>
        <v>42340.125</v>
      </c>
      <c r="C70" s="131">
        <v>3</v>
      </c>
      <c r="D70" s="11">
        <f>ROUND(АТС!F68*$D$41*$D$42/100,2)</f>
        <v>267.08</v>
      </c>
      <c r="E70" s="11">
        <f>ROUND(АТС!F68*$E$41*$E$42/100,2)</f>
        <v>245.4</v>
      </c>
      <c r="F70" s="11">
        <f>ROUND(АТС!$F68*$F$41*$F$42/100,2)</f>
        <v>167.05</v>
      </c>
      <c r="G70" s="11">
        <f>ROUND(АТС!$F68*$G$41*$G$42/100,2)</f>
        <v>97.76</v>
      </c>
    </row>
    <row r="71" spans="1:7" x14ac:dyDescent="0.25">
      <c r="A71" s="254"/>
      <c r="B71" s="128">
        <f t="shared" si="1"/>
        <v>42340.166669999999</v>
      </c>
      <c r="C71" s="131">
        <v>4</v>
      </c>
      <c r="D71" s="11">
        <f>ROUND(АТС!F69*$D$41*$D$42/100,2)</f>
        <v>267.12</v>
      </c>
      <c r="E71" s="11">
        <f>ROUND(АТС!F69*$E$41*$E$42/100,2)</f>
        <v>245.43</v>
      </c>
      <c r="F71" s="11">
        <f>ROUND(АТС!$F69*$F$41*$F$42/100,2)</f>
        <v>167.07</v>
      </c>
      <c r="G71" s="11">
        <f>ROUND(АТС!$F69*$G$41*$G$42/100,2)</f>
        <v>97.78</v>
      </c>
    </row>
    <row r="72" spans="1:7" x14ac:dyDescent="0.25">
      <c r="A72" s="254"/>
      <c r="B72" s="130">
        <f t="shared" si="1"/>
        <v>42340.208330000001</v>
      </c>
      <c r="C72" s="131">
        <v>5</v>
      </c>
      <c r="D72" s="11">
        <f>ROUND(АТС!F70*$D$41*$D$42/100,2)</f>
        <v>264.32</v>
      </c>
      <c r="E72" s="11">
        <f>ROUND(АТС!F70*$E$41*$E$42/100,2)</f>
        <v>242.86</v>
      </c>
      <c r="F72" s="11">
        <f>ROUND(АТС!$F70*$F$41*$F$42/100,2)</f>
        <v>165.32</v>
      </c>
      <c r="G72" s="11">
        <f>ROUND(АТС!$F70*$G$41*$G$42/100,2)</f>
        <v>96.75</v>
      </c>
    </row>
    <row r="73" spans="1:7" x14ac:dyDescent="0.25">
      <c r="A73" s="254"/>
      <c r="B73" s="130">
        <f t="shared" si="1"/>
        <v>42340.25</v>
      </c>
      <c r="C73" s="131">
        <v>6</v>
      </c>
      <c r="D73" s="11">
        <f>ROUND(АТС!F71*$D$41*$D$42/100,2)</f>
        <v>246.92</v>
      </c>
      <c r="E73" s="11">
        <f>ROUND(АТС!F71*$E$41*$E$42/100,2)</f>
        <v>226.87</v>
      </c>
      <c r="F73" s="11">
        <f>ROUND(АТС!$F71*$F$41*$F$42/100,2)</f>
        <v>154.44</v>
      </c>
      <c r="G73" s="11">
        <f>ROUND(АТС!$F71*$G$41*$G$42/100,2)</f>
        <v>90.38</v>
      </c>
    </row>
    <row r="74" spans="1:7" x14ac:dyDescent="0.25">
      <c r="A74" s="254"/>
      <c r="B74" s="130">
        <f t="shared" si="1"/>
        <v>42340.291669999999</v>
      </c>
      <c r="C74" s="131">
        <v>7</v>
      </c>
      <c r="D74" s="11">
        <f>ROUND(АТС!F72*$D$41*$D$42/100,2)</f>
        <v>277.3</v>
      </c>
      <c r="E74" s="11">
        <f>ROUND(АТС!F72*$E$41*$E$42/100,2)</f>
        <v>254.79</v>
      </c>
      <c r="F74" s="11">
        <f>ROUND(АТС!$F72*$F$41*$F$42/100,2)</f>
        <v>173.44</v>
      </c>
      <c r="G74" s="11">
        <f>ROUND(АТС!$F72*$G$41*$G$42/100,2)</f>
        <v>101.51</v>
      </c>
    </row>
    <row r="75" spans="1:7" x14ac:dyDescent="0.25">
      <c r="A75" s="254"/>
      <c r="B75" s="128">
        <f t="shared" si="1"/>
        <v>42340.333330000001</v>
      </c>
      <c r="C75" s="131">
        <v>8</v>
      </c>
      <c r="D75" s="11">
        <f>ROUND(АТС!F73*$D$41*$D$42/100,2)</f>
        <v>253.39</v>
      </c>
      <c r="E75" s="11">
        <f>ROUND(АТС!F73*$E$41*$E$42/100,2)</f>
        <v>232.82</v>
      </c>
      <c r="F75" s="11">
        <f>ROUND(АТС!$F73*$F$41*$F$42/100,2)</f>
        <v>158.47999999999999</v>
      </c>
      <c r="G75" s="11">
        <f>ROUND(АТС!$F73*$G$41*$G$42/100,2)</f>
        <v>92.75</v>
      </c>
    </row>
    <row r="76" spans="1:7" x14ac:dyDescent="0.25">
      <c r="A76" s="254"/>
      <c r="B76" s="130">
        <f t="shared" si="1"/>
        <v>42340.375</v>
      </c>
      <c r="C76" s="131">
        <v>9</v>
      </c>
      <c r="D76" s="11">
        <f>ROUND(АТС!F74*$D$41*$D$42/100,2)</f>
        <v>257.27999999999997</v>
      </c>
      <c r="E76" s="11">
        <f>ROUND(АТС!F74*$E$41*$E$42/100,2)</f>
        <v>236.39</v>
      </c>
      <c r="F76" s="11">
        <f>ROUND(АТС!$F74*$F$41*$F$42/100,2)</f>
        <v>160.91999999999999</v>
      </c>
      <c r="G76" s="11">
        <f>ROUND(АТС!$F74*$G$41*$G$42/100,2)</f>
        <v>94.18</v>
      </c>
    </row>
    <row r="77" spans="1:7" x14ac:dyDescent="0.25">
      <c r="A77" s="254"/>
      <c r="B77" s="130">
        <f t="shared" si="1"/>
        <v>42340.416669999999</v>
      </c>
      <c r="C77" s="131">
        <v>10</v>
      </c>
      <c r="D77" s="11">
        <f>ROUND(АТС!F75*$D$41*$D$42/100,2)</f>
        <v>254.4</v>
      </c>
      <c r="E77" s="11">
        <f>ROUND(АТС!F75*$E$41*$E$42/100,2)</f>
        <v>233.75</v>
      </c>
      <c r="F77" s="11">
        <f>ROUND(АТС!$F75*$F$41*$F$42/100,2)</f>
        <v>159.12</v>
      </c>
      <c r="G77" s="11">
        <f>ROUND(АТС!$F75*$G$41*$G$42/100,2)</f>
        <v>93.12</v>
      </c>
    </row>
    <row r="78" spans="1:7" x14ac:dyDescent="0.25">
      <c r="A78" s="254"/>
      <c r="B78" s="130">
        <f t="shared" si="1"/>
        <v>42340.458330000001</v>
      </c>
      <c r="C78" s="131">
        <v>11</v>
      </c>
      <c r="D78" s="11">
        <f>ROUND(АТС!F76*$D$41*$D$42/100,2)</f>
        <v>235.23</v>
      </c>
      <c r="E78" s="11">
        <f>ROUND(АТС!F76*$E$41*$E$42/100,2)</f>
        <v>216.14</v>
      </c>
      <c r="F78" s="11">
        <f>ROUND(АТС!$F76*$F$41*$F$42/100,2)</f>
        <v>147.13</v>
      </c>
      <c r="G78" s="11">
        <f>ROUND(АТС!$F76*$G$41*$G$42/100,2)</f>
        <v>86.11</v>
      </c>
    </row>
    <row r="79" spans="1:7" x14ac:dyDescent="0.25">
      <c r="A79" s="254"/>
      <c r="B79" s="128">
        <f t="shared" si="1"/>
        <v>42340.5</v>
      </c>
      <c r="C79" s="131">
        <v>12</v>
      </c>
      <c r="D79" s="11">
        <f>ROUND(АТС!F77*$D$41*$D$42/100,2)</f>
        <v>240.89</v>
      </c>
      <c r="E79" s="11">
        <f>ROUND(АТС!F77*$E$41*$E$42/100,2)</f>
        <v>221.34</v>
      </c>
      <c r="F79" s="11">
        <f>ROUND(АТС!$F77*$F$41*$F$42/100,2)</f>
        <v>150.66999999999999</v>
      </c>
      <c r="G79" s="11">
        <f>ROUND(АТС!$F77*$G$41*$G$42/100,2)</f>
        <v>88.18</v>
      </c>
    </row>
    <row r="80" spans="1:7" x14ac:dyDescent="0.25">
      <c r="A80" s="254"/>
      <c r="B80" s="130">
        <f t="shared" si="1"/>
        <v>42340.541669999999</v>
      </c>
      <c r="C80" s="131">
        <v>13</v>
      </c>
      <c r="D80" s="11">
        <f>ROUND(АТС!F78*$D$41*$D$42/100,2)</f>
        <v>242.02</v>
      </c>
      <c r="E80" s="11">
        <f>ROUND(АТС!F78*$E$41*$E$42/100,2)</f>
        <v>222.37</v>
      </c>
      <c r="F80" s="11">
        <f>ROUND(АТС!$F78*$F$41*$F$42/100,2)</f>
        <v>151.37</v>
      </c>
      <c r="G80" s="11">
        <f>ROUND(АТС!$F78*$G$41*$G$42/100,2)</f>
        <v>88.59</v>
      </c>
    </row>
    <row r="81" spans="1:7" x14ac:dyDescent="0.25">
      <c r="A81" s="254"/>
      <c r="B81" s="130">
        <f t="shared" si="1"/>
        <v>42340.583330000001</v>
      </c>
      <c r="C81" s="131">
        <v>14</v>
      </c>
      <c r="D81" s="11">
        <f>ROUND(АТС!F79*$D$41*$D$42/100,2)</f>
        <v>269.22000000000003</v>
      </c>
      <c r="E81" s="11">
        <f>ROUND(АТС!F79*$E$41*$E$42/100,2)</f>
        <v>247.36</v>
      </c>
      <c r="F81" s="11">
        <f>ROUND(АТС!$F79*$F$41*$F$42/100,2)</f>
        <v>168.39</v>
      </c>
      <c r="G81" s="11">
        <f>ROUND(АТС!$F79*$G$41*$G$42/100,2)</f>
        <v>98.55</v>
      </c>
    </row>
    <row r="82" spans="1:7" x14ac:dyDescent="0.25">
      <c r="A82" s="254"/>
      <c r="B82" s="130">
        <f t="shared" si="1"/>
        <v>42340.625</v>
      </c>
      <c r="C82" s="131">
        <v>15</v>
      </c>
      <c r="D82" s="11">
        <f>ROUND(АТС!F80*$D$41*$D$42/100,2)</f>
        <v>269.5</v>
      </c>
      <c r="E82" s="11">
        <f>ROUND(АТС!F80*$E$41*$E$42/100,2)</f>
        <v>247.62</v>
      </c>
      <c r="F82" s="11">
        <f>ROUND(АТС!$F80*$F$41*$F$42/100,2)</f>
        <v>168.56</v>
      </c>
      <c r="G82" s="11">
        <f>ROUND(АТС!$F80*$G$41*$G$42/100,2)</f>
        <v>98.65</v>
      </c>
    </row>
    <row r="83" spans="1:7" x14ac:dyDescent="0.25">
      <c r="A83" s="254"/>
      <c r="B83" s="128">
        <f t="shared" si="1"/>
        <v>42340.666669999999</v>
      </c>
      <c r="C83" s="131">
        <v>16</v>
      </c>
      <c r="D83" s="11">
        <f>ROUND(АТС!F81*$D$41*$D$42/100,2)</f>
        <v>245.69</v>
      </c>
      <c r="E83" s="11">
        <f>ROUND(АТС!F81*$E$41*$E$42/100,2)</f>
        <v>225.75</v>
      </c>
      <c r="F83" s="11">
        <f>ROUND(АТС!$F81*$F$41*$F$42/100,2)</f>
        <v>153.66999999999999</v>
      </c>
      <c r="G83" s="11">
        <f>ROUND(АТС!$F81*$G$41*$G$42/100,2)</f>
        <v>89.94</v>
      </c>
    </row>
    <row r="84" spans="1:7" x14ac:dyDescent="0.25">
      <c r="A84" s="254"/>
      <c r="B84" s="130">
        <f t="shared" si="1"/>
        <v>42340.708330000001</v>
      </c>
      <c r="C84" s="131">
        <v>17</v>
      </c>
      <c r="D84" s="11">
        <f>ROUND(АТС!F82*$D$41*$D$42/100,2)</f>
        <v>230.84</v>
      </c>
      <c r="E84" s="11">
        <f>ROUND(АТС!F82*$E$41*$E$42/100,2)</f>
        <v>212.1</v>
      </c>
      <c r="F84" s="11">
        <f>ROUND(АТС!$F82*$F$41*$F$42/100,2)</f>
        <v>144.38</v>
      </c>
      <c r="G84" s="11">
        <f>ROUND(АТС!$F82*$G$41*$G$42/100,2)</f>
        <v>84.5</v>
      </c>
    </row>
    <row r="85" spans="1:7" x14ac:dyDescent="0.25">
      <c r="A85" s="254"/>
      <c r="B85" s="130">
        <f t="shared" si="1"/>
        <v>42340.75</v>
      </c>
      <c r="C85" s="131">
        <v>18</v>
      </c>
      <c r="D85" s="11">
        <f>ROUND(АТС!F83*$D$41*$D$42/100,2)</f>
        <v>230.88</v>
      </c>
      <c r="E85" s="11">
        <f>ROUND(АТС!F83*$E$41*$E$42/100,2)</f>
        <v>212.13</v>
      </c>
      <c r="F85" s="11">
        <f>ROUND(АТС!$F83*$F$41*$F$42/100,2)</f>
        <v>144.4</v>
      </c>
      <c r="G85" s="11">
        <f>ROUND(АТС!$F83*$G$41*$G$42/100,2)</f>
        <v>84.51</v>
      </c>
    </row>
    <row r="86" spans="1:7" x14ac:dyDescent="0.25">
      <c r="A86" s="254"/>
      <c r="B86" s="130">
        <f t="shared" si="1"/>
        <v>42340.791669999999</v>
      </c>
      <c r="C86" s="131">
        <v>19</v>
      </c>
      <c r="D86" s="11">
        <f>ROUND(АТС!F84*$D$41*$D$42/100,2)</f>
        <v>226.71</v>
      </c>
      <c r="E86" s="11">
        <f>ROUND(АТС!F84*$E$41*$E$42/100,2)</f>
        <v>208.31</v>
      </c>
      <c r="F86" s="11">
        <f>ROUND(АТС!$F84*$F$41*$F$42/100,2)</f>
        <v>141.80000000000001</v>
      </c>
      <c r="G86" s="11">
        <f>ROUND(АТС!$F84*$G$41*$G$42/100,2)</f>
        <v>82.99</v>
      </c>
    </row>
    <row r="87" spans="1:7" x14ac:dyDescent="0.25">
      <c r="A87" s="254"/>
      <c r="B87" s="128">
        <f t="shared" si="1"/>
        <v>42340.833330000001</v>
      </c>
      <c r="C87" s="131">
        <v>20</v>
      </c>
      <c r="D87" s="11">
        <f>ROUND(АТС!F85*$D$41*$D$42/100,2)</f>
        <v>240.06</v>
      </c>
      <c r="E87" s="11">
        <f>ROUND(АТС!F85*$E$41*$E$42/100,2)</f>
        <v>220.57</v>
      </c>
      <c r="F87" s="11">
        <f>ROUND(АТС!$F85*$F$41*$F$42/100,2)</f>
        <v>150.15</v>
      </c>
      <c r="G87" s="11">
        <f>ROUND(АТС!$F85*$G$41*$G$42/100,2)</f>
        <v>87.87</v>
      </c>
    </row>
    <row r="88" spans="1:7" x14ac:dyDescent="0.25">
      <c r="A88" s="254"/>
      <c r="B88" s="130">
        <f t="shared" si="1"/>
        <v>42340.875</v>
      </c>
      <c r="C88" s="131">
        <v>21</v>
      </c>
      <c r="D88" s="11">
        <f>ROUND(АТС!F86*$D$41*$D$42/100,2)</f>
        <v>224.41</v>
      </c>
      <c r="E88" s="11">
        <f>ROUND(АТС!F86*$E$41*$E$42/100,2)</f>
        <v>206.2</v>
      </c>
      <c r="F88" s="11">
        <f>ROUND(АТС!$F86*$F$41*$F$42/100,2)</f>
        <v>140.36000000000001</v>
      </c>
      <c r="G88" s="11">
        <f>ROUND(АТС!$F86*$G$41*$G$42/100,2)</f>
        <v>82.15</v>
      </c>
    </row>
    <row r="89" spans="1:7" x14ac:dyDescent="0.25">
      <c r="A89" s="254"/>
      <c r="B89" s="130">
        <f t="shared" si="1"/>
        <v>42340.916669999999</v>
      </c>
      <c r="C89" s="131">
        <v>22</v>
      </c>
      <c r="D89" s="11">
        <f>ROUND(АТС!F87*$D$41*$D$42/100,2)</f>
        <v>278.32</v>
      </c>
      <c r="E89" s="11">
        <f>ROUND(АТС!F87*$E$41*$E$42/100,2)</f>
        <v>255.73</v>
      </c>
      <c r="F89" s="11">
        <f>ROUND(АТС!$F87*$F$41*$F$42/100,2)</f>
        <v>174.08</v>
      </c>
      <c r="G89" s="11">
        <f>ROUND(АТС!$F87*$G$41*$G$42/100,2)</f>
        <v>101.88</v>
      </c>
    </row>
    <row r="90" spans="1:7" x14ac:dyDescent="0.25">
      <c r="A90" s="254"/>
      <c r="B90" s="130">
        <f t="shared" si="1"/>
        <v>42340.958330000001</v>
      </c>
      <c r="C90" s="131">
        <v>23</v>
      </c>
      <c r="D90" s="11">
        <f>ROUND(АТС!F88*$D$41*$D$42/100,2)</f>
        <v>230.29</v>
      </c>
      <c r="E90" s="11">
        <f>ROUND(АТС!F88*$E$41*$E$42/100,2)</f>
        <v>211.59</v>
      </c>
      <c r="F90" s="11">
        <f>ROUND(АТС!$F88*$F$41*$F$42/100,2)</f>
        <v>144.04</v>
      </c>
      <c r="G90" s="11">
        <f>ROUND(АТС!$F88*$G$41*$G$42/100,2)</f>
        <v>84.3</v>
      </c>
    </row>
    <row r="91" spans="1:7" x14ac:dyDescent="0.25">
      <c r="A91" s="254"/>
      <c r="B91" s="128">
        <f t="shared" si="1"/>
        <v>42341</v>
      </c>
      <c r="C91" s="131">
        <v>0</v>
      </c>
      <c r="D91" s="11">
        <f>ROUND(АТС!F89*$D$41*$D$42/100,2)</f>
        <v>238.87</v>
      </c>
      <c r="E91" s="11">
        <f>ROUND(АТС!F89*$E$41*$E$42/100,2)</f>
        <v>219.48</v>
      </c>
      <c r="F91" s="11">
        <f>ROUND(АТС!$F89*$F$41*$F$42/100,2)</f>
        <v>149.4</v>
      </c>
      <c r="G91" s="11">
        <f>ROUND(АТС!$F89*$G$41*$G$42/100,2)</f>
        <v>87.44</v>
      </c>
    </row>
    <row r="92" spans="1:7" x14ac:dyDescent="0.25">
      <c r="A92" s="254"/>
      <c r="B92" s="130">
        <f t="shared" si="1"/>
        <v>42341.041669999999</v>
      </c>
      <c r="C92" s="131">
        <v>1</v>
      </c>
      <c r="D92" s="11">
        <f>ROUND(АТС!F90*$D$41*$D$42/100,2)</f>
        <v>250.78</v>
      </c>
      <c r="E92" s="11">
        <f>ROUND(АТС!F90*$E$41*$E$42/100,2)</f>
        <v>230.42</v>
      </c>
      <c r="F92" s="11">
        <f>ROUND(АТС!$F90*$F$41*$F$42/100,2)</f>
        <v>156.85</v>
      </c>
      <c r="G92" s="11">
        <f>ROUND(АТС!$F90*$G$41*$G$42/100,2)</f>
        <v>91.8</v>
      </c>
    </row>
    <row r="93" spans="1:7" x14ac:dyDescent="0.25">
      <c r="A93" s="254"/>
      <c r="B93" s="130">
        <f t="shared" si="1"/>
        <v>42341.083330000001</v>
      </c>
      <c r="C93" s="131">
        <v>2</v>
      </c>
      <c r="D93" s="11">
        <f>ROUND(АТС!F91*$D$41*$D$42/100,2)</f>
        <v>255.04</v>
      </c>
      <c r="E93" s="11">
        <f>ROUND(АТС!F91*$E$41*$E$42/100,2)</f>
        <v>234.33</v>
      </c>
      <c r="F93" s="11">
        <f>ROUND(АТС!$F91*$F$41*$F$42/100,2)</f>
        <v>159.52000000000001</v>
      </c>
      <c r="G93" s="11">
        <f>ROUND(АТС!$F91*$G$41*$G$42/100,2)</f>
        <v>93.36</v>
      </c>
    </row>
    <row r="94" spans="1:7" x14ac:dyDescent="0.25">
      <c r="A94" s="254"/>
      <c r="B94" s="130">
        <f t="shared" si="1"/>
        <v>42341.125</v>
      </c>
      <c r="C94" s="131">
        <v>3</v>
      </c>
      <c r="D94" s="11">
        <f>ROUND(АТС!F92*$D$41*$D$42/100,2)</f>
        <v>255.02</v>
      </c>
      <c r="E94" s="11">
        <f>ROUND(АТС!F92*$E$41*$E$42/100,2)</f>
        <v>234.32</v>
      </c>
      <c r="F94" s="11">
        <f>ROUND(АТС!$F92*$F$41*$F$42/100,2)</f>
        <v>159.51</v>
      </c>
      <c r="G94" s="11">
        <f>ROUND(АТС!$F92*$G$41*$G$42/100,2)</f>
        <v>93.35</v>
      </c>
    </row>
    <row r="95" spans="1:7" x14ac:dyDescent="0.25">
      <c r="A95" s="254"/>
      <c r="B95" s="128">
        <f t="shared" si="1"/>
        <v>42341.166669999999</v>
      </c>
      <c r="C95" s="131">
        <v>4</v>
      </c>
      <c r="D95" s="11">
        <f>ROUND(АТС!F93*$D$41*$D$42/100,2)</f>
        <v>257.98</v>
      </c>
      <c r="E95" s="11">
        <f>ROUND(АТС!F93*$E$41*$E$42/100,2)</f>
        <v>237.04</v>
      </c>
      <c r="F95" s="11">
        <f>ROUND(АТС!$F93*$F$41*$F$42/100,2)</f>
        <v>161.36000000000001</v>
      </c>
      <c r="G95" s="11">
        <f>ROUND(АТС!$F93*$G$41*$G$42/100,2)</f>
        <v>94.43</v>
      </c>
    </row>
    <row r="96" spans="1:7" x14ac:dyDescent="0.25">
      <c r="A96" s="254"/>
      <c r="B96" s="130">
        <f t="shared" si="1"/>
        <v>42341.208330000001</v>
      </c>
      <c r="C96" s="131">
        <v>5</v>
      </c>
      <c r="D96" s="11">
        <f>ROUND(АТС!F94*$D$41*$D$42/100,2)</f>
        <v>252.37</v>
      </c>
      <c r="E96" s="11">
        <f>ROUND(АТС!F94*$E$41*$E$42/100,2)</f>
        <v>231.89</v>
      </c>
      <c r="F96" s="11">
        <f>ROUND(АТС!$F94*$F$41*$F$42/100,2)</f>
        <v>157.85</v>
      </c>
      <c r="G96" s="11">
        <f>ROUND(АТС!$F94*$G$41*$G$42/100,2)</f>
        <v>92.38</v>
      </c>
    </row>
    <row r="97" spans="1:7" x14ac:dyDescent="0.25">
      <c r="A97" s="254"/>
      <c r="B97" s="130">
        <f t="shared" si="1"/>
        <v>42341.25</v>
      </c>
      <c r="C97" s="131">
        <v>6</v>
      </c>
      <c r="D97" s="11">
        <f>ROUND(АТС!F95*$D$41*$D$42/100,2)</f>
        <v>239.06</v>
      </c>
      <c r="E97" s="11">
        <f>ROUND(АТС!F95*$E$41*$E$42/100,2)</f>
        <v>219.65</v>
      </c>
      <c r="F97" s="11">
        <f>ROUND(АТС!$F95*$F$41*$F$42/100,2)</f>
        <v>149.52000000000001</v>
      </c>
      <c r="G97" s="11">
        <f>ROUND(АТС!$F95*$G$41*$G$42/100,2)</f>
        <v>87.51</v>
      </c>
    </row>
    <row r="98" spans="1:7" x14ac:dyDescent="0.25">
      <c r="A98" s="254"/>
      <c r="B98" s="130">
        <f t="shared" si="1"/>
        <v>42341.291669999999</v>
      </c>
      <c r="C98" s="131">
        <v>7</v>
      </c>
      <c r="D98" s="11">
        <f>ROUND(АТС!F96*$D$41*$D$42/100,2)</f>
        <v>268.41000000000003</v>
      </c>
      <c r="E98" s="11">
        <f>ROUND(АТС!F96*$E$41*$E$42/100,2)</f>
        <v>246.62</v>
      </c>
      <c r="F98" s="11">
        <f>ROUND(АТС!$F96*$F$41*$F$42/100,2)</f>
        <v>167.88</v>
      </c>
      <c r="G98" s="11">
        <f>ROUND(АТС!$F96*$G$41*$G$42/100,2)</f>
        <v>98.25</v>
      </c>
    </row>
    <row r="99" spans="1:7" x14ac:dyDescent="0.25">
      <c r="A99" s="254"/>
      <c r="B99" s="128">
        <f t="shared" si="1"/>
        <v>42341.333330000001</v>
      </c>
      <c r="C99" s="131">
        <v>8</v>
      </c>
      <c r="D99" s="11">
        <f>ROUND(АТС!F97*$D$41*$D$42/100,2)</f>
        <v>254.89</v>
      </c>
      <c r="E99" s="11">
        <f>ROUND(АТС!F97*$E$41*$E$42/100,2)</f>
        <v>234.2</v>
      </c>
      <c r="F99" s="11">
        <f>ROUND(АТС!$F97*$F$41*$F$42/100,2)</f>
        <v>159.41999999999999</v>
      </c>
      <c r="G99" s="11">
        <f>ROUND(АТС!$F97*$G$41*$G$42/100,2)</f>
        <v>93.3</v>
      </c>
    </row>
    <row r="100" spans="1:7" x14ac:dyDescent="0.25">
      <c r="A100" s="254"/>
      <c r="B100" s="130">
        <f t="shared" si="1"/>
        <v>42341.375</v>
      </c>
      <c r="C100" s="131">
        <v>9</v>
      </c>
      <c r="D100" s="11">
        <f>ROUND(АТС!F98*$D$41*$D$42/100,2)</f>
        <v>254.67</v>
      </c>
      <c r="E100" s="11">
        <f>ROUND(АТС!F98*$E$41*$E$42/100,2)</f>
        <v>233.99</v>
      </c>
      <c r="F100" s="11">
        <f>ROUND(АТС!$F98*$F$41*$F$42/100,2)</f>
        <v>159.28</v>
      </c>
      <c r="G100" s="11">
        <f>ROUND(АТС!$F98*$G$41*$G$42/100,2)</f>
        <v>93.22</v>
      </c>
    </row>
    <row r="101" spans="1:7" x14ac:dyDescent="0.25">
      <c r="A101" s="254"/>
      <c r="B101" s="130">
        <f t="shared" si="1"/>
        <v>42341.416669999999</v>
      </c>
      <c r="C101" s="131">
        <v>10</v>
      </c>
      <c r="D101" s="11">
        <f>ROUND(АТС!F99*$D$41*$D$42/100,2)</f>
        <v>251.93</v>
      </c>
      <c r="E101" s="11">
        <f>ROUND(АТС!F99*$E$41*$E$42/100,2)</f>
        <v>231.48</v>
      </c>
      <c r="F101" s="11">
        <f>ROUND(АТС!$F99*$F$41*$F$42/100,2)</f>
        <v>157.57</v>
      </c>
      <c r="G101" s="11">
        <f>ROUND(АТС!$F99*$G$41*$G$42/100,2)</f>
        <v>92.22</v>
      </c>
    </row>
    <row r="102" spans="1:7" x14ac:dyDescent="0.25">
      <c r="A102" s="254"/>
      <c r="B102" s="130">
        <f t="shared" si="1"/>
        <v>42341.458330000001</v>
      </c>
      <c r="C102" s="131">
        <v>11</v>
      </c>
      <c r="D102" s="11">
        <f>ROUND(АТС!F100*$D$41*$D$42/100,2)</f>
        <v>228.96</v>
      </c>
      <c r="E102" s="11">
        <f>ROUND(АТС!F100*$E$41*$E$42/100,2)</f>
        <v>210.38</v>
      </c>
      <c r="F102" s="11">
        <f>ROUND(АТС!$F100*$F$41*$F$42/100,2)</f>
        <v>143.21</v>
      </c>
      <c r="G102" s="11">
        <f>ROUND(АТС!$F100*$G$41*$G$42/100,2)</f>
        <v>83.81</v>
      </c>
    </row>
    <row r="103" spans="1:7" x14ac:dyDescent="0.25">
      <c r="A103" s="254"/>
      <c r="B103" s="128">
        <f t="shared" si="1"/>
        <v>42341.5</v>
      </c>
      <c r="C103" s="131">
        <v>12</v>
      </c>
      <c r="D103" s="11">
        <f>ROUND(АТС!F101*$D$41*$D$42/100,2)</f>
        <v>228.94</v>
      </c>
      <c r="E103" s="11">
        <f>ROUND(АТС!F101*$E$41*$E$42/100,2)</f>
        <v>210.35</v>
      </c>
      <c r="F103" s="11">
        <f>ROUND(АТС!$F101*$F$41*$F$42/100,2)</f>
        <v>143.19</v>
      </c>
      <c r="G103" s="11">
        <f>ROUND(АТС!$F101*$G$41*$G$42/100,2)</f>
        <v>83.8</v>
      </c>
    </row>
    <row r="104" spans="1:7" x14ac:dyDescent="0.25">
      <c r="A104" s="254"/>
      <c r="B104" s="130">
        <f t="shared" si="1"/>
        <v>42341.541669999999</v>
      </c>
      <c r="C104" s="131">
        <v>13</v>
      </c>
      <c r="D104" s="11">
        <f>ROUND(АТС!F102*$D$41*$D$42/100,2)</f>
        <v>231.08</v>
      </c>
      <c r="E104" s="11">
        <f>ROUND(АТС!F102*$E$41*$E$42/100,2)</f>
        <v>212.32</v>
      </c>
      <c r="F104" s="11">
        <f>ROUND(АТС!$F102*$F$41*$F$42/100,2)</f>
        <v>144.53</v>
      </c>
      <c r="G104" s="11">
        <f>ROUND(АТС!$F102*$G$41*$G$42/100,2)</f>
        <v>84.59</v>
      </c>
    </row>
    <row r="105" spans="1:7" x14ac:dyDescent="0.25">
      <c r="A105" s="254"/>
      <c r="B105" s="130">
        <f t="shared" si="1"/>
        <v>42341.583330000001</v>
      </c>
      <c r="C105" s="131">
        <v>14</v>
      </c>
      <c r="D105" s="11">
        <f>ROUND(АТС!F103*$D$41*$D$42/100,2)</f>
        <v>249.14</v>
      </c>
      <c r="E105" s="11">
        <f>ROUND(АТС!F103*$E$41*$E$42/100,2)</f>
        <v>228.91</v>
      </c>
      <c r="F105" s="11">
        <f>ROUND(АТС!$F103*$F$41*$F$42/100,2)</f>
        <v>155.83000000000001</v>
      </c>
      <c r="G105" s="11">
        <f>ROUND(АТС!$F103*$G$41*$G$42/100,2)</f>
        <v>91.2</v>
      </c>
    </row>
    <row r="106" spans="1:7" x14ac:dyDescent="0.25">
      <c r="A106" s="254"/>
      <c r="B106" s="130">
        <f t="shared" si="1"/>
        <v>42341.625</v>
      </c>
      <c r="C106" s="131">
        <v>15</v>
      </c>
      <c r="D106" s="11">
        <f>ROUND(АТС!F104*$D$41*$D$42/100,2)</f>
        <v>246.67</v>
      </c>
      <c r="E106" s="11">
        <f>ROUND(АТС!F104*$E$41*$E$42/100,2)</f>
        <v>226.65</v>
      </c>
      <c r="F106" s="11">
        <f>ROUND(АТС!$F104*$F$41*$F$42/100,2)</f>
        <v>154.28</v>
      </c>
      <c r="G106" s="11">
        <f>ROUND(АТС!$F104*$G$41*$G$42/100,2)</f>
        <v>90.29</v>
      </c>
    </row>
    <row r="107" spans="1:7" x14ac:dyDescent="0.25">
      <c r="A107" s="254"/>
      <c r="B107" s="128">
        <f t="shared" si="1"/>
        <v>42341.666669999999</v>
      </c>
      <c r="C107" s="131">
        <v>16</v>
      </c>
      <c r="D107" s="11">
        <f>ROUND(АТС!F105*$D$41*$D$42/100,2)</f>
        <v>236.96</v>
      </c>
      <c r="E107" s="11">
        <f>ROUND(АТС!F105*$E$41*$E$42/100,2)</f>
        <v>217.72</v>
      </c>
      <c r="F107" s="11">
        <f>ROUND(АТС!$F105*$F$41*$F$42/100,2)</f>
        <v>148.21</v>
      </c>
      <c r="G107" s="11">
        <f>ROUND(АТС!$F105*$G$41*$G$42/100,2)</f>
        <v>86.74</v>
      </c>
    </row>
    <row r="108" spans="1:7" x14ac:dyDescent="0.25">
      <c r="A108" s="254"/>
      <c r="B108" s="130">
        <f t="shared" si="1"/>
        <v>42341.708330000001</v>
      </c>
      <c r="C108" s="131">
        <v>17</v>
      </c>
      <c r="D108" s="11">
        <f>ROUND(АТС!F106*$D$41*$D$42/100,2)</f>
        <v>242.06</v>
      </c>
      <c r="E108" s="11">
        <f>ROUND(АТС!F106*$E$41*$E$42/100,2)</f>
        <v>222.41</v>
      </c>
      <c r="F108" s="11">
        <f>ROUND(АТС!$F106*$F$41*$F$42/100,2)</f>
        <v>151.4</v>
      </c>
      <c r="G108" s="11">
        <f>ROUND(АТС!$F106*$G$41*$G$42/100,2)</f>
        <v>88.61</v>
      </c>
    </row>
    <row r="109" spans="1:7" x14ac:dyDescent="0.25">
      <c r="A109" s="254"/>
      <c r="B109" s="130">
        <f t="shared" si="1"/>
        <v>42341.75</v>
      </c>
      <c r="C109" s="131">
        <v>18</v>
      </c>
      <c r="D109" s="11">
        <f>ROUND(АТС!F107*$D$41*$D$42/100,2)</f>
        <v>242.8</v>
      </c>
      <c r="E109" s="11">
        <f>ROUND(АТС!F107*$E$41*$E$42/100,2)</f>
        <v>223.09</v>
      </c>
      <c r="F109" s="11">
        <f>ROUND(АТС!$F107*$F$41*$F$42/100,2)</f>
        <v>151.86000000000001</v>
      </c>
      <c r="G109" s="11">
        <f>ROUND(АТС!$F107*$G$41*$G$42/100,2)</f>
        <v>88.88</v>
      </c>
    </row>
    <row r="110" spans="1:7" x14ac:dyDescent="0.25">
      <c r="A110" s="254"/>
      <c r="B110" s="130">
        <f t="shared" si="1"/>
        <v>42341.791669999999</v>
      </c>
      <c r="C110" s="131">
        <v>19</v>
      </c>
      <c r="D110" s="11">
        <f>ROUND(АТС!F108*$D$41*$D$42/100,2)</f>
        <v>238.03</v>
      </c>
      <c r="E110" s="11">
        <f>ROUND(АТС!F108*$E$41*$E$42/100,2)</f>
        <v>218.71</v>
      </c>
      <c r="F110" s="11">
        <f>ROUND(АТС!$F108*$F$41*$F$42/100,2)</f>
        <v>148.88</v>
      </c>
      <c r="G110" s="11">
        <f>ROUND(АТС!$F108*$G$41*$G$42/100,2)</f>
        <v>87.13</v>
      </c>
    </row>
    <row r="111" spans="1:7" x14ac:dyDescent="0.25">
      <c r="A111" s="254"/>
      <c r="B111" s="128">
        <f t="shared" si="1"/>
        <v>42341.833330000001</v>
      </c>
      <c r="C111" s="131">
        <v>20</v>
      </c>
      <c r="D111" s="11">
        <f>ROUND(АТС!F109*$D$41*$D$42/100,2)</f>
        <v>248.33</v>
      </c>
      <c r="E111" s="11">
        <f>ROUND(АТС!F109*$E$41*$E$42/100,2)</f>
        <v>228.17</v>
      </c>
      <c r="F111" s="11">
        <f>ROUND(АТС!$F109*$F$41*$F$42/100,2)</f>
        <v>155.32</v>
      </c>
      <c r="G111" s="11">
        <f>ROUND(АТС!$F109*$G$41*$G$42/100,2)</f>
        <v>90.9</v>
      </c>
    </row>
    <row r="112" spans="1:7" x14ac:dyDescent="0.25">
      <c r="A112" s="254"/>
      <c r="B112" s="130">
        <f t="shared" si="1"/>
        <v>42341.875</v>
      </c>
      <c r="C112" s="131">
        <v>21</v>
      </c>
      <c r="D112" s="11">
        <f>ROUND(АТС!F110*$D$41*$D$42/100,2)</f>
        <v>237.14</v>
      </c>
      <c r="E112" s="11">
        <f>ROUND(АТС!F110*$E$41*$E$42/100,2)</f>
        <v>217.89</v>
      </c>
      <c r="F112" s="11">
        <f>ROUND(АТС!$F110*$F$41*$F$42/100,2)</f>
        <v>148.32</v>
      </c>
      <c r="G112" s="11">
        <f>ROUND(АТС!$F110*$G$41*$G$42/100,2)</f>
        <v>86.81</v>
      </c>
    </row>
    <row r="113" spans="1:7" x14ac:dyDescent="0.25">
      <c r="A113" s="254"/>
      <c r="B113" s="130">
        <f t="shared" si="1"/>
        <v>42341.916669999999</v>
      </c>
      <c r="C113" s="131">
        <v>22</v>
      </c>
      <c r="D113" s="11">
        <f>ROUND(АТС!F111*$D$41*$D$42/100,2)</f>
        <v>277.42</v>
      </c>
      <c r="E113" s="11">
        <f>ROUND(АТС!F111*$E$41*$E$42/100,2)</f>
        <v>254.9</v>
      </c>
      <c r="F113" s="11">
        <f>ROUND(АТС!$F111*$F$41*$F$42/100,2)</f>
        <v>173.51</v>
      </c>
      <c r="G113" s="11">
        <f>ROUND(АТС!$F111*$G$41*$G$42/100,2)</f>
        <v>101.55</v>
      </c>
    </row>
    <row r="114" spans="1:7" x14ac:dyDescent="0.25">
      <c r="A114" s="254"/>
      <c r="B114" s="130">
        <f t="shared" si="1"/>
        <v>42341.958330000001</v>
      </c>
      <c r="C114" s="131">
        <v>23</v>
      </c>
      <c r="D114" s="11">
        <f>ROUND(АТС!F112*$D$41*$D$42/100,2)</f>
        <v>232.83</v>
      </c>
      <c r="E114" s="11">
        <f>ROUND(АТС!F112*$E$41*$E$42/100,2)</f>
        <v>213.93</v>
      </c>
      <c r="F114" s="11">
        <f>ROUND(АТС!$F112*$F$41*$F$42/100,2)</f>
        <v>145.62</v>
      </c>
      <c r="G114" s="11">
        <f>ROUND(АТС!$F112*$G$41*$G$42/100,2)</f>
        <v>85.23</v>
      </c>
    </row>
    <row r="115" spans="1:7" x14ac:dyDescent="0.25">
      <c r="A115" s="254"/>
      <c r="B115" s="128">
        <f t="shared" si="1"/>
        <v>42342</v>
      </c>
      <c r="C115" s="131">
        <v>0</v>
      </c>
      <c r="D115" s="11">
        <f>ROUND(АТС!F113*$D$41*$D$42/100,2)</f>
        <v>236.32</v>
      </c>
      <c r="E115" s="11">
        <f>ROUND(АТС!F113*$E$41*$E$42/100,2)</f>
        <v>217.14</v>
      </c>
      <c r="F115" s="11">
        <f>ROUND(АТС!$F113*$F$41*$F$42/100,2)</f>
        <v>147.81</v>
      </c>
      <c r="G115" s="11">
        <f>ROUND(АТС!$F113*$G$41*$G$42/100,2)</f>
        <v>86.51</v>
      </c>
    </row>
    <row r="116" spans="1:7" x14ac:dyDescent="0.25">
      <c r="A116" s="254"/>
      <c r="B116" s="130">
        <f t="shared" si="1"/>
        <v>42342.041669999999</v>
      </c>
      <c r="C116" s="131">
        <v>1</v>
      </c>
      <c r="D116" s="11">
        <f>ROUND(АТС!F114*$D$41*$D$42/100,2)</f>
        <v>249.41</v>
      </c>
      <c r="E116" s="11">
        <f>ROUND(АТС!F114*$E$41*$E$42/100,2)</f>
        <v>229.17</v>
      </c>
      <c r="F116" s="11">
        <f>ROUND(АТС!$F114*$F$41*$F$42/100,2)</f>
        <v>156</v>
      </c>
      <c r="G116" s="11">
        <f>ROUND(АТС!$F114*$G$41*$G$42/100,2)</f>
        <v>91.3</v>
      </c>
    </row>
    <row r="117" spans="1:7" x14ac:dyDescent="0.25">
      <c r="A117" s="254"/>
      <c r="B117" s="130">
        <f t="shared" si="1"/>
        <v>42342.083330000001</v>
      </c>
      <c r="C117" s="131">
        <v>2</v>
      </c>
      <c r="D117" s="11">
        <f>ROUND(АТС!F115*$D$41*$D$42/100,2)</f>
        <v>255.1</v>
      </c>
      <c r="E117" s="11">
        <f>ROUND(АТС!F115*$E$41*$E$42/100,2)</f>
        <v>234.39</v>
      </c>
      <c r="F117" s="11">
        <f>ROUND(АТС!$F115*$F$41*$F$42/100,2)</f>
        <v>159.55000000000001</v>
      </c>
      <c r="G117" s="11">
        <f>ROUND(АТС!$F115*$G$41*$G$42/100,2)</f>
        <v>93.38</v>
      </c>
    </row>
    <row r="118" spans="1:7" x14ac:dyDescent="0.25">
      <c r="A118" s="254"/>
      <c r="B118" s="130">
        <f t="shared" si="1"/>
        <v>42342.125</v>
      </c>
      <c r="C118" s="131">
        <v>3</v>
      </c>
      <c r="D118" s="11">
        <f>ROUND(АТС!F116*$D$41*$D$42/100,2)</f>
        <v>255.08</v>
      </c>
      <c r="E118" s="11">
        <f>ROUND(АТС!F116*$E$41*$E$42/100,2)</f>
        <v>234.38</v>
      </c>
      <c r="F118" s="11">
        <f>ROUND(АТС!$F116*$F$41*$F$42/100,2)</f>
        <v>159.55000000000001</v>
      </c>
      <c r="G118" s="11">
        <f>ROUND(АТС!$F116*$G$41*$G$42/100,2)</f>
        <v>93.37</v>
      </c>
    </row>
    <row r="119" spans="1:7" x14ac:dyDescent="0.25">
      <c r="A119" s="254"/>
      <c r="B119" s="128">
        <f t="shared" si="1"/>
        <v>42342.166669999999</v>
      </c>
      <c r="C119" s="131">
        <v>4</v>
      </c>
      <c r="D119" s="11">
        <f>ROUND(АТС!F117*$D$41*$D$42/100,2)</f>
        <v>255.15</v>
      </c>
      <c r="E119" s="11">
        <f>ROUND(АТС!F117*$E$41*$E$42/100,2)</f>
        <v>234.44</v>
      </c>
      <c r="F119" s="11">
        <f>ROUND(АТС!$F117*$F$41*$F$42/100,2)</f>
        <v>159.59</v>
      </c>
      <c r="G119" s="11">
        <f>ROUND(АТС!$F117*$G$41*$G$42/100,2)</f>
        <v>93.4</v>
      </c>
    </row>
    <row r="120" spans="1:7" x14ac:dyDescent="0.25">
      <c r="A120" s="254"/>
      <c r="B120" s="130">
        <f t="shared" si="1"/>
        <v>42342.208330000001</v>
      </c>
      <c r="C120" s="131">
        <v>5</v>
      </c>
      <c r="D120" s="11">
        <f>ROUND(АТС!F118*$D$41*$D$42/100,2)</f>
        <v>252.49</v>
      </c>
      <c r="E120" s="11">
        <f>ROUND(АТС!F118*$E$41*$E$42/100,2)</f>
        <v>231.99</v>
      </c>
      <c r="F120" s="11">
        <f>ROUND(АТС!$F118*$F$41*$F$42/100,2)</f>
        <v>157.91999999999999</v>
      </c>
      <c r="G120" s="11">
        <f>ROUND(АТС!$F118*$G$41*$G$42/100,2)</f>
        <v>92.42</v>
      </c>
    </row>
    <row r="121" spans="1:7" x14ac:dyDescent="0.25">
      <c r="A121" s="254"/>
      <c r="B121" s="130">
        <f t="shared" si="1"/>
        <v>42342.25</v>
      </c>
      <c r="C121" s="131">
        <v>6</v>
      </c>
      <c r="D121" s="11">
        <f>ROUND(АТС!F119*$D$41*$D$42/100,2)</f>
        <v>236.71</v>
      </c>
      <c r="E121" s="11">
        <f>ROUND(АТС!F119*$E$41*$E$42/100,2)</f>
        <v>217.49</v>
      </c>
      <c r="F121" s="11">
        <f>ROUND(АТС!$F119*$F$41*$F$42/100,2)</f>
        <v>148.05000000000001</v>
      </c>
      <c r="G121" s="11">
        <f>ROUND(АТС!$F119*$G$41*$G$42/100,2)</f>
        <v>86.65</v>
      </c>
    </row>
    <row r="122" spans="1:7" x14ac:dyDescent="0.25">
      <c r="A122" s="254"/>
      <c r="B122" s="130">
        <f t="shared" si="1"/>
        <v>42342.291669999999</v>
      </c>
      <c r="C122" s="131">
        <v>7</v>
      </c>
      <c r="D122" s="11">
        <f>ROUND(АТС!F120*$D$41*$D$42/100,2)</f>
        <v>268.63</v>
      </c>
      <c r="E122" s="11">
        <f>ROUND(АТС!F120*$E$41*$E$42/100,2)</f>
        <v>246.82</v>
      </c>
      <c r="F122" s="11">
        <f>ROUND(АТС!$F120*$F$41*$F$42/100,2)</f>
        <v>168.02</v>
      </c>
      <c r="G122" s="11">
        <f>ROUND(АТС!$F120*$G$41*$G$42/100,2)</f>
        <v>98.33</v>
      </c>
    </row>
    <row r="123" spans="1:7" x14ac:dyDescent="0.25">
      <c r="A123" s="254"/>
      <c r="B123" s="128">
        <f t="shared" si="1"/>
        <v>42342.333330000001</v>
      </c>
      <c r="C123" s="131">
        <v>8</v>
      </c>
      <c r="D123" s="11">
        <f>ROUND(АТС!F121*$D$41*$D$42/100,2)</f>
        <v>253.73</v>
      </c>
      <c r="E123" s="11">
        <f>ROUND(АТС!F121*$E$41*$E$42/100,2)</f>
        <v>233.13</v>
      </c>
      <c r="F123" s="11">
        <f>ROUND(АТС!$F121*$F$41*$F$42/100,2)</f>
        <v>158.69999999999999</v>
      </c>
      <c r="G123" s="11">
        <f>ROUND(АТС!$F121*$G$41*$G$42/100,2)</f>
        <v>92.88</v>
      </c>
    </row>
    <row r="124" spans="1:7" x14ac:dyDescent="0.25">
      <c r="A124" s="254"/>
      <c r="B124" s="130">
        <f t="shared" si="1"/>
        <v>42342.375</v>
      </c>
      <c r="C124" s="131">
        <v>9</v>
      </c>
      <c r="D124" s="11">
        <f>ROUND(АТС!F122*$D$41*$D$42/100,2)</f>
        <v>257.77999999999997</v>
      </c>
      <c r="E124" s="11">
        <f>ROUND(АТС!F122*$E$41*$E$42/100,2)</f>
        <v>236.85</v>
      </c>
      <c r="F124" s="11">
        <f>ROUND(АТС!$F122*$F$41*$F$42/100,2)</f>
        <v>161.22999999999999</v>
      </c>
      <c r="G124" s="11">
        <f>ROUND(АТС!$F122*$G$41*$G$42/100,2)</f>
        <v>94.36</v>
      </c>
    </row>
    <row r="125" spans="1:7" x14ac:dyDescent="0.25">
      <c r="A125" s="254"/>
      <c r="B125" s="130">
        <f t="shared" si="1"/>
        <v>42342.416669999999</v>
      </c>
      <c r="C125" s="131">
        <v>10</v>
      </c>
      <c r="D125" s="11">
        <f>ROUND(АТС!F123*$D$41*$D$42/100,2)</f>
        <v>254.85</v>
      </c>
      <c r="E125" s="11">
        <f>ROUND(АТС!F123*$E$41*$E$42/100,2)</f>
        <v>234.16</v>
      </c>
      <c r="F125" s="11">
        <f>ROUND(АТС!$F123*$F$41*$F$42/100,2)</f>
        <v>159.4</v>
      </c>
      <c r="G125" s="11">
        <f>ROUND(АТС!$F123*$G$41*$G$42/100,2)</f>
        <v>93.29</v>
      </c>
    </row>
    <row r="126" spans="1:7" x14ac:dyDescent="0.25">
      <c r="A126" s="254"/>
      <c r="B126" s="130">
        <f t="shared" si="1"/>
        <v>42342.458330000001</v>
      </c>
      <c r="C126" s="131">
        <v>11</v>
      </c>
      <c r="D126" s="11">
        <f>ROUND(АТС!F124*$D$41*$D$42/100,2)</f>
        <v>233.34</v>
      </c>
      <c r="E126" s="11">
        <f>ROUND(АТС!F124*$E$41*$E$42/100,2)</f>
        <v>214.39</v>
      </c>
      <c r="F126" s="11">
        <f>ROUND(АТС!$F124*$F$41*$F$42/100,2)</f>
        <v>145.94</v>
      </c>
      <c r="G126" s="11">
        <f>ROUND(АТС!$F124*$G$41*$G$42/100,2)</f>
        <v>85.41</v>
      </c>
    </row>
    <row r="127" spans="1:7" x14ac:dyDescent="0.25">
      <c r="A127" s="254"/>
      <c r="B127" s="128">
        <f t="shared" si="1"/>
        <v>42342.5</v>
      </c>
      <c r="C127" s="131">
        <v>12</v>
      </c>
      <c r="D127" s="11">
        <f>ROUND(АТС!F125*$D$41*$D$42/100,2)</f>
        <v>235.62</v>
      </c>
      <c r="E127" s="11">
        <f>ROUND(АТС!F125*$E$41*$E$42/100,2)</f>
        <v>216.49</v>
      </c>
      <c r="F127" s="11">
        <f>ROUND(АТС!$F125*$F$41*$F$42/100,2)</f>
        <v>147.37</v>
      </c>
      <c r="G127" s="11">
        <f>ROUND(АТС!$F125*$G$41*$G$42/100,2)</f>
        <v>86.25</v>
      </c>
    </row>
    <row r="128" spans="1:7" x14ac:dyDescent="0.25">
      <c r="A128" s="254"/>
      <c r="B128" s="130">
        <f t="shared" si="1"/>
        <v>42342.541669999999</v>
      </c>
      <c r="C128" s="131">
        <v>13</v>
      </c>
      <c r="D128" s="11">
        <f>ROUND(АТС!F126*$D$41*$D$42/100,2)</f>
        <v>241.36</v>
      </c>
      <c r="E128" s="11">
        <f>ROUND(АТС!F126*$E$41*$E$42/100,2)</f>
        <v>221.77</v>
      </c>
      <c r="F128" s="11">
        <f>ROUND(АТС!$F126*$F$41*$F$42/100,2)</f>
        <v>150.96</v>
      </c>
      <c r="G128" s="11">
        <f>ROUND(АТС!$F126*$G$41*$G$42/100,2)</f>
        <v>88.35</v>
      </c>
    </row>
    <row r="129" spans="1:7" x14ac:dyDescent="0.25">
      <c r="A129" s="254"/>
      <c r="B129" s="130">
        <f t="shared" si="1"/>
        <v>42342.583330000001</v>
      </c>
      <c r="C129" s="131">
        <v>14</v>
      </c>
      <c r="D129" s="11">
        <f>ROUND(АТС!F127*$D$41*$D$42/100,2)</f>
        <v>250.62</v>
      </c>
      <c r="E129" s="11">
        <f>ROUND(АТС!F127*$E$41*$E$42/100,2)</f>
        <v>230.28</v>
      </c>
      <c r="F129" s="11">
        <f>ROUND(АТС!$F127*$F$41*$F$42/100,2)</f>
        <v>156.75</v>
      </c>
      <c r="G129" s="11">
        <f>ROUND(АТС!$F127*$G$41*$G$42/100,2)</f>
        <v>91.74</v>
      </c>
    </row>
    <row r="130" spans="1:7" x14ac:dyDescent="0.25">
      <c r="A130" s="254"/>
      <c r="B130" s="130">
        <f t="shared" si="1"/>
        <v>42342.625</v>
      </c>
      <c r="C130" s="131">
        <v>15</v>
      </c>
      <c r="D130" s="11">
        <f>ROUND(АТС!F128*$D$41*$D$42/100,2)</f>
        <v>241.54</v>
      </c>
      <c r="E130" s="11">
        <f>ROUND(АТС!F128*$E$41*$E$42/100,2)</f>
        <v>221.93</v>
      </c>
      <c r="F130" s="11">
        <f>ROUND(АТС!$F128*$F$41*$F$42/100,2)</f>
        <v>151.08000000000001</v>
      </c>
      <c r="G130" s="11">
        <f>ROUND(АТС!$F128*$G$41*$G$42/100,2)</f>
        <v>88.42</v>
      </c>
    </row>
    <row r="131" spans="1:7" x14ac:dyDescent="0.25">
      <c r="A131" s="254"/>
      <c r="B131" s="128">
        <f t="shared" si="1"/>
        <v>42342.666669999999</v>
      </c>
      <c r="C131" s="131">
        <v>16</v>
      </c>
      <c r="D131" s="11">
        <f>ROUND(АТС!F129*$D$41*$D$42/100,2)</f>
        <v>229.64</v>
      </c>
      <c r="E131" s="11">
        <f>ROUND(АТС!F129*$E$41*$E$42/100,2)</f>
        <v>211</v>
      </c>
      <c r="F131" s="11">
        <f>ROUND(АТС!$F129*$F$41*$F$42/100,2)</f>
        <v>143.63</v>
      </c>
      <c r="G131" s="11">
        <f>ROUND(АТС!$F129*$G$41*$G$42/100,2)</f>
        <v>84.06</v>
      </c>
    </row>
    <row r="132" spans="1:7" x14ac:dyDescent="0.25">
      <c r="A132" s="254"/>
      <c r="B132" s="130">
        <f t="shared" ref="B132:B195" si="2">B108+1</f>
        <v>42342.708330000001</v>
      </c>
      <c r="C132" s="131">
        <v>17</v>
      </c>
      <c r="D132" s="11">
        <f>ROUND(АТС!F130*$D$41*$D$42/100,2)</f>
        <v>244.94</v>
      </c>
      <c r="E132" s="11">
        <f>ROUND(АТС!F130*$E$41*$E$42/100,2)</f>
        <v>225.06</v>
      </c>
      <c r="F132" s="11">
        <f>ROUND(АТС!$F130*$F$41*$F$42/100,2)</f>
        <v>153.19999999999999</v>
      </c>
      <c r="G132" s="11">
        <f>ROUND(АТС!$F130*$G$41*$G$42/100,2)</f>
        <v>89.66</v>
      </c>
    </row>
    <row r="133" spans="1:7" x14ac:dyDescent="0.25">
      <c r="A133" s="254"/>
      <c r="B133" s="130">
        <f t="shared" si="2"/>
        <v>42342.75</v>
      </c>
      <c r="C133" s="131">
        <v>18</v>
      </c>
      <c r="D133" s="11">
        <f>ROUND(АТС!F131*$D$41*$D$42/100,2)</f>
        <v>245.48</v>
      </c>
      <c r="E133" s="11">
        <f>ROUND(АТС!F131*$E$41*$E$42/100,2)</f>
        <v>225.55</v>
      </c>
      <c r="F133" s="11">
        <f>ROUND(АТС!$F131*$F$41*$F$42/100,2)</f>
        <v>153.54</v>
      </c>
      <c r="G133" s="11">
        <f>ROUND(АТС!$F131*$G$41*$G$42/100,2)</f>
        <v>89.86</v>
      </c>
    </row>
    <row r="134" spans="1:7" x14ac:dyDescent="0.25">
      <c r="A134" s="254"/>
      <c r="B134" s="130">
        <f t="shared" si="2"/>
        <v>42342.791669999999</v>
      </c>
      <c r="C134" s="131">
        <v>19</v>
      </c>
      <c r="D134" s="11">
        <f>ROUND(АТС!F132*$D$41*$D$42/100,2)</f>
        <v>241.24</v>
      </c>
      <c r="E134" s="11">
        <f>ROUND(АТС!F132*$E$41*$E$42/100,2)</f>
        <v>221.66</v>
      </c>
      <c r="F134" s="11">
        <f>ROUND(АТС!$F132*$F$41*$F$42/100,2)</f>
        <v>150.88999999999999</v>
      </c>
      <c r="G134" s="11">
        <f>ROUND(АТС!$F132*$G$41*$G$42/100,2)</f>
        <v>88.31</v>
      </c>
    </row>
    <row r="135" spans="1:7" x14ac:dyDescent="0.25">
      <c r="A135" s="254"/>
      <c r="B135" s="128">
        <f t="shared" si="2"/>
        <v>42342.833330000001</v>
      </c>
      <c r="C135" s="131">
        <v>20</v>
      </c>
      <c r="D135" s="11">
        <f>ROUND(АТС!F133*$D$41*$D$42/100,2)</f>
        <v>250.54</v>
      </c>
      <c r="E135" s="11">
        <f>ROUND(АТС!F133*$E$41*$E$42/100,2)</f>
        <v>230.2</v>
      </c>
      <c r="F135" s="11">
        <f>ROUND(АТС!$F133*$F$41*$F$42/100,2)</f>
        <v>156.69999999999999</v>
      </c>
      <c r="G135" s="11">
        <f>ROUND(АТС!$F133*$G$41*$G$42/100,2)</f>
        <v>91.71</v>
      </c>
    </row>
    <row r="136" spans="1:7" x14ac:dyDescent="0.25">
      <c r="A136" s="254"/>
      <c r="B136" s="130">
        <f t="shared" si="2"/>
        <v>42342.875</v>
      </c>
      <c r="C136" s="131">
        <v>21</v>
      </c>
      <c r="D136" s="11">
        <f>ROUND(АТС!F134*$D$41*$D$42/100,2)</f>
        <v>235.56</v>
      </c>
      <c r="E136" s="11">
        <f>ROUND(АТС!F134*$E$41*$E$42/100,2)</f>
        <v>216.44</v>
      </c>
      <c r="F136" s="11">
        <f>ROUND(АТС!$F134*$F$41*$F$42/100,2)</f>
        <v>147.33000000000001</v>
      </c>
      <c r="G136" s="11">
        <f>ROUND(АТС!$F134*$G$41*$G$42/100,2)</f>
        <v>86.23</v>
      </c>
    </row>
    <row r="137" spans="1:7" x14ac:dyDescent="0.25">
      <c r="A137" s="254"/>
      <c r="B137" s="130">
        <f t="shared" si="2"/>
        <v>42342.916669999999</v>
      </c>
      <c r="C137" s="131">
        <v>22</v>
      </c>
      <c r="D137" s="11">
        <f>ROUND(АТС!F135*$D$41*$D$42/100,2)</f>
        <v>281.19</v>
      </c>
      <c r="E137" s="11">
        <f>ROUND(АТС!F135*$E$41*$E$42/100,2)</f>
        <v>258.36</v>
      </c>
      <c r="F137" s="11">
        <f>ROUND(АТС!$F135*$F$41*$F$42/100,2)</f>
        <v>175.87</v>
      </c>
      <c r="G137" s="11">
        <f>ROUND(АТС!$F135*$G$41*$G$42/100,2)</f>
        <v>102.93</v>
      </c>
    </row>
    <row r="138" spans="1:7" x14ac:dyDescent="0.25">
      <c r="A138" s="254"/>
      <c r="B138" s="130">
        <f t="shared" si="2"/>
        <v>42342.958330000001</v>
      </c>
      <c r="C138" s="131">
        <v>23</v>
      </c>
      <c r="D138" s="11">
        <f>ROUND(АТС!F136*$D$41*$D$42/100,2)</f>
        <v>234.08</v>
      </c>
      <c r="E138" s="11">
        <f>ROUND(АТС!F136*$E$41*$E$42/100,2)</f>
        <v>215.08</v>
      </c>
      <c r="F138" s="11">
        <f>ROUND(АТС!$F136*$F$41*$F$42/100,2)</f>
        <v>146.41</v>
      </c>
      <c r="G138" s="11">
        <f>ROUND(АТС!$F136*$G$41*$G$42/100,2)</f>
        <v>85.69</v>
      </c>
    </row>
    <row r="139" spans="1:7" x14ac:dyDescent="0.25">
      <c r="A139" s="254"/>
      <c r="B139" s="128">
        <f t="shared" si="2"/>
        <v>42343</v>
      </c>
      <c r="C139" s="131">
        <v>0</v>
      </c>
      <c r="D139" s="11">
        <f>ROUND(АТС!F137*$D$41*$D$42/100,2)</f>
        <v>232.38</v>
      </c>
      <c r="E139" s="11">
        <f>ROUND(АТС!F137*$E$41*$E$42/100,2)</f>
        <v>213.52</v>
      </c>
      <c r="F139" s="11">
        <f>ROUND(АТС!$F137*$F$41*$F$42/100,2)</f>
        <v>145.35</v>
      </c>
      <c r="G139" s="11">
        <f>ROUND(АТС!$F137*$G$41*$G$42/100,2)</f>
        <v>85.06</v>
      </c>
    </row>
    <row r="140" spans="1:7" x14ac:dyDescent="0.25">
      <c r="A140" s="254"/>
      <c r="B140" s="130">
        <f t="shared" si="2"/>
        <v>42343.041669999999</v>
      </c>
      <c r="C140" s="131">
        <v>1</v>
      </c>
      <c r="D140" s="11">
        <f>ROUND(АТС!F138*$D$41*$D$42/100,2)</f>
        <v>243.06</v>
      </c>
      <c r="E140" s="11">
        <f>ROUND(АТС!F138*$E$41*$E$42/100,2)</f>
        <v>223.33</v>
      </c>
      <c r="F140" s="11">
        <f>ROUND(АТС!$F138*$F$41*$F$42/100,2)</f>
        <v>152.03</v>
      </c>
      <c r="G140" s="11">
        <f>ROUND(АТС!$F138*$G$41*$G$42/100,2)</f>
        <v>88.97</v>
      </c>
    </row>
    <row r="141" spans="1:7" x14ac:dyDescent="0.25">
      <c r="A141" s="254"/>
      <c r="B141" s="130">
        <f t="shared" si="2"/>
        <v>42343.083330000001</v>
      </c>
      <c r="C141" s="131">
        <v>2</v>
      </c>
      <c r="D141" s="11">
        <f>ROUND(АТС!F139*$D$41*$D$42/100,2)</f>
        <v>250.24</v>
      </c>
      <c r="E141" s="11">
        <f>ROUND(АТС!F139*$E$41*$E$42/100,2)</f>
        <v>229.92</v>
      </c>
      <c r="F141" s="11">
        <f>ROUND(АТС!$F139*$F$41*$F$42/100,2)</f>
        <v>156.52000000000001</v>
      </c>
      <c r="G141" s="11">
        <f>ROUND(АТС!$F139*$G$41*$G$42/100,2)</f>
        <v>91.6</v>
      </c>
    </row>
    <row r="142" spans="1:7" x14ac:dyDescent="0.25">
      <c r="A142" s="254"/>
      <c r="B142" s="130">
        <f t="shared" si="2"/>
        <v>42343.125</v>
      </c>
      <c r="C142" s="131">
        <v>3</v>
      </c>
      <c r="D142" s="11">
        <f>ROUND(АТС!F140*$D$41*$D$42/100,2)</f>
        <v>250.24</v>
      </c>
      <c r="E142" s="11">
        <f>ROUND(АТС!F140*$E$41*$E$42/100,2)</f>
        <v>229.93</v>
      </c>
      <c r="F142" s="11">
        <f>ROUND(АТС!$F140*$F$41*$F$42/100,2)</f>
        <v>156.52000000000001</v>
      </c>
      <c r="G142" s="11">
        <f>ROUND(АТС!$F140*$G$41*$G$42/100,2)</f>
        <v>91.6</v>
      </c>
    </row>
    <row r="143" spans="1:7" x14ac:dyDescent="0.25">
      <c r="A143" s="254"/>
      <c r="B143" s="128">
        <f t="shared" si="2"/>
        <v>42343.166669999999</v>
      </c>
      <c r="C143" s="131">
        <v>4</v>
      </c>
      <c r="D143" s="11">
        <f>ROUND(АТС!F141*$D$41*$D$42/100,2)</f>
        <v>248.75</v>
      </c>
      <c r="E143" s="11">
        <f>ROUND(АТС!F141*$E$41*$E$42/100,2)</f>
        <v>228.56</v>
      </c>
      <c r="F143" s="11">
        <f>ROUND(АТС!$F141*$F$41*$F$42/100,2)</f>
        <v>155.58000000000001</v>
      </c>
      <c r="G143" s="11">
        <f>ROUND(АТС!$F141*$G$41*$G$42/100,2)</f>
        <v>91.05</v>
      </c>
    </row>
    <row r="144" spans="1:7" x14ac:dyDescent="0.25">
      <c r="A144" s="254"/>
      <c r="B144" s="130">
        <f t="shared" si="2"/>
        <v>42343.208330000001</v>
      </c>
      <c r="C144" s="131">
        <v>5</v>
      </c>
      <c r="D144" s="11">
        <f>ROUND(АТС!F142*$D$41*$D$42/100,2)</f>
        <v>246.1</v>
      </c>
      <c r="E144" s="11">
        <f>ROUND(АТС!F142*$E$41*$E$42/100,2)</f>
        <v>226.12</v>
      </c>
      <c r="F144" s="11">
        <f>ROUND(АТС!$F142*$F$41*$F$42/100,2)</f>
        <v>153.91999999999999</v>
      </c>
      <c r="G144" s="11">
        <f>ROUND(АТС!$F142*$G$41*$G$42/100,2)</f>
        <v>90.08</v>
      </c>
    </row>
    <row r="145" spans="1:7" x14ac:dyDescent="0.25">
      <c r="A145" s="254"/>
      <c r="B145" s="130">
        <f t="shared" si="2"/>
        <v>42343.25</v>
      </c>
      <c r="C145" s="131">
        <v>6</v>
      </c>
      <c r="D145" s="11">
        <f>ROUND(АТС!F143*$D$41*$D$42/100,2)</f>
        <v>230.3</v>
      </c>
      <c r="E145" s="11">
        <f>ROUND(АТС!F143*$E$41*$E$42/100,2)</f>
        <v>211.6</v>
      </c>
      <c r="F145" s="11">
        <f>ROUND(АТС!$F143*$F$41*$F$42/100,2)</f>
        <v>144.04</v>
      </c>
      <c r="G145" s="11">
        <f>ROUND(АТС!$F143*$G$41*$G$42/100,2)</f>
        <v>84.3</v>
      </c>
    </row>
    <row r="146" spans="1:7" x14ac:dyDescent="0.25">
      <c r="A146" s="254"/>
      <c r="B146" s="130">
        <f t="shared" si="2"/>
        <v>42343.291669999999</v>
      </c>
      <c r="C146" s="131">
        <v>7</v>
      </c>
      <c r="D146" s="11">
        <f>ROUND(АТС!F144*$D$41*$D$42/100,2)</f>
        <v>225.56</v>
      </c>
      <c r="E146" s="11">
        <f>ROUND(АТС!F144*$E$41*$E$42/100,2)</f>
        <v>207.25</v>
      </c>
      <c r="F146" s="11">
        <f>ROUND(АТС!$F144*$F$41*$F$42/100,2)</f>
        <v>141.08000000000001</v>
      </c>
      <c r="G146" s="11">
        <f>ROUND(АТС!$F144*$G$41*$G$42/100,2)</f>
        <v>82.57</v>
      </c>
    </row>
    <row r="147" spans="1:7" x14ac:dyDescent="0.25">
      <c r="A147" s="254"/>
      <c r="B147" s="128">
        <f t="shared" si="2"/>
        <v>42343.333330000001</v>
      </c>
      <c r="C147" s="131">
        <v>8</v>
      </c>
      <c r="D147" s="11">
        <f>ROUND(АТС!F145*$D$41*$D$42/100,2)</f>
        <v>242.73</v>
      </c>
      <c r="E147" s="11">
        <f>ROUND(АТС!F145*$E$41*$E$42/100,2)</f>
        <v>223.02</v>
      </c>
      <c r="F147" s="11">
        <f>ROUND(АТС!$F145*$F$41*$F$42/100,2)</f>
        <v>151.82</v>
      </c>
      <c r="G147" s="11">
        <f>ROUND(АТС!$F145*$G$41*$G$42/100,2)</f>
        <v>88.85</v>
      </c>
    </row>
    <row r="148" spans="1:7" x14ac:dyDescent="0.25">
      <c r="A148" s="254"/>
      <c r="B148" s="130">
        <f t="shared" si="2"/>
        <v>42343.375</v>
      </c>
      <c r="C148" s="131">
        <v>9</v>
      </c>
      <c r="D148" s="11">
        <f>ROUND(АТС!F146*$D$41*$D$42/100,2)</f>
        <v>248.67</v>
      </c>
      <c r="E148" s="11">
        <f>ROUND(АТС!F146*$E$41*$E$42/100,2)</f>
        <v>228.48</v>
      </c>
      <c r="F148" s="11">
        <f>ROUND(АТС!$F146*$F$41*$F$42/100,2)</f>
        <v>155.53</v>
      </c>
      <c r="G148" s="11">
        <f>ROUND(АТС!$F146*$G$41*$G$42/100,2)</f>
        <v>91.02</v>
      </c>
    </row>
    <row r="149" spans="1:7" x14ac:dyDescent="0.25">
      <c r="A149" s="254"/>
      <c r="B149" s="130">
        <f t="shared" si="2"/>
        <v>42343.416669999999</v>
      </c>
      <c r="C149" s="131">
        <v>10</v>
      </c>
      <c r="D149" s="11">
        <f>ROUND(АТС!F147*$D$41*$D$42/100,2)</f>
        <v>243.07</v>
      </c>
      <c r="E149" s="11">
        <f>ROUND(АТС!F147*$E$41*$E$42/100,2)</f>
        <v>223.33</v>
      </c>
      <c r="F149" s="11">
        <f>ROUND(АТС!$F147*$F$41*$F$42/100,2)</f>
        <v>152.03</v>
      </c>
      <c r="G149" s="11">
        <f>ROUND(АТС!$F147*$G$41*$G$42/100,2)</f>
        <v>88.98</v>
      </c>
    </row>
    <row r="150" spans="1:7" x14ac:dyDescent="0.25">
      <c r="A150" s="254"/>
      <c r="B150" s="130">
        <f t="shared" si="2"/>
        <v>42343.458330000001</v>
      </c>
      <c r="C150" s="131">
        <v>11</v>
      </c>
      <c r="D150" s="11">
        <f>ROUND(АТС!F148*$D$41*$D$42/100,2)</f>
        <v>240.26</v>
      </c>
      <c r="E150" s="11">
        <f>ROUND(АТС!F148*$E$41*$E$42/100,2)</f>
        <v>220.75</v>
      </c>
      <c r="F150" s="11">
        <f>ROUND(АТС!$F148*$F$41*$F$42/100,2)</f>
        <v>150.27000000000001</v>
      </c>
      <c r="G150" s="11">
        <f>ROUND(АТС!$F148*$G$41*$G$42/100,2)</f>
        <v>87.95</v>
      </c>
    </row>
    <row r="151" spans="1:7" x14ac:dyDescent="0.25">
      <c r="A151" s="254"/>
      <c r="B151" s="128">
        <f t="shared" si="2"/>
        <v>42343.5</v>
      </c>
      <c r="C151" s="131">
        <v>12</v>
      </c>
      <c r="D151" s="11">
        <f>ROUND(АТС!F149*$D$41*$D$42/100,2)</f>
        <v>235.04</v>
      </c>
      <c r="E151" s="11">
        <f>ROUND(АТС!F149*$E$41*$E$42/100,2)</f>
        <v>215.96</v>
      </c>
      <c r="F151" s="11">
        <f>ROUND(АТС!$F149*$F$41*$F$42/100,2)</f>
        <v>147.01</v>
      </c>
      <c r="G151" s="11">
        <f>ROUND(АТС!$F149*$G$41*$G$42/100,2)</f>
        <v>86.04</v>
      </c>
    </row>
    <row r="152" spans="1:7" x14ac:dyDescent="0.25">
      <c r="A152" s="254"/>
      <c r="B152" s="130">
        <f t="shared" si="2"/>
        <v>42343.541669999999</v>
      </c>
      <c r="C152" s="131">
        <v>13</v>
      </c>
      <c r="D152" s="11">
        <f>ROUND(АТС!F150*$D$41*$D$42/100,2)</f>
        <v>240.23</v>
      </c>
      <c r="E152" s="11">
        <f>ROUND(АТС!F150*$E$41*$E$42/100,2)</f>
        <v>220.72</v>
      </c>
      <c r="F152" s="11">
        <f>ROUND(АТС!$F150*$F$41*$F$42/100,2)</f>
        <v>150.25</v>
      </c>
      <c r="G152" s="11">
        <f>ROUND(АТС!$F150*$G$41*$G$42/100,2)</f>
        <v>87.94</v>
      </c>
    </row>
    <row r="153" spans="1:7" x14ac:dyDescent="0.25">
      <c r="A153" s="254"/>
      <c r="B153" s="130">
        <f t="shared" si="2"/>
        <v>42343.583330000001</v>
      </c>
      <c r="C153" s="131">
        <v>14</v>
      </c>
      <c r="D153" s="11">
        <f>ROUND(АТС!F151*$D$41*$D$42/100,2)</f>
        <v>242.94</v>
      </c>
      <c r="E153" s="11">
        <f>ROUND(АТС!F151*$E$41*$E$42/100,2)</f>
        <v>223.22</v>
      </c>
      <c r="F153" s="11">
        <f>ROUND(АТС!$F151*$F$41*$F$42/100,2)</f>
        <v>151.94999999999999</v>
      </c>
      <c r="G153" s="11">
        <f>ROUND(АТС!$F151*$G$41*$G$42/100,2)</f>
        <v>88.93</v>
      </c>
    </row>
    <row r="154" spans="1:7" x14ac:dyDescent="0.25">
      <c r="A154" s="254"/>
      <c r="B154" s="130">
        <f t="shared" si="2"/>
        <v>42343.625</v>
      </c>
      <c r="C154" s="131">
        <v>15</v>
      </c>
      <c r="D154" s="11">
        <f>ROUND(АТС!F152*$D$41*$D$42/100,2)</f>
        <v>247.27</v>
      </c>
      <c r="E154" s="11">
        <f>ROUND(АТС!F152*$E$41*$E$42/100,2)</f>
        <v>227.2</v>
      </c>
      <c r="F154" s="11">
        <f>ROUND(АТС!$F152*$F$41*$F$42/100,2)</f>
        <v>154.66</v>
      </c>
      <c r="G154" s="11">
        <f>ROUND(АТС!$F152*$G$41*$G$42/100,2)</f>
        <v>90.51</v>
      </c>
    </row>
    <row r="155" spans="1:7" x14ac:dyDescent="0.25">
      <c r="A155" s="254"/>
      <c r="B155" s="128">
        <f t="shared" si="2"/>
        <v>42343.666669999999</v>
      </c>
      <c r="C155" s="131">
        <v>16</v>
      </c>
      <c r="D155" s="11">
        <f>ROUND(АТС!F153*$D$41*$D$42/100,2)</f>
        <v>228.67</v>
      </c>
      <c r="E155" s="11">
        <f>ROUND(АТС!F153*$E$41*$E$42/100,2)</f>
        <v>210.11</v>
      </c>
      <c r="F155" s="11">
        <f>ROUND(АТС!$F153*$F$41*$F$42/100,2)</f>
        <v>143.03</v>
      </c>
      <c r="G155" s="11">
        <f>ROUND(АТС!$F153*$G$41*$G$42/100,2)</f>
        <v>83.71</v>
      </c>
    </row>
    <row r="156" spans="1:7" x14ac:dyDescent="0.25">
      <c r="A156" s="254"/>
      <c r="B156" s="130">
        <f t="shared" si="2"/>
        <v>42343.708330000001</v>
      </c>
      <c r="C156" s="131">
        <v>17</v>
      </c>
      <c r="D156" s="11">
        <f>ROUND(АТС!F154*$D$41*$D$42/100,2)</f>
        <v>274.33</v>
      </c>
      <c r="E156" s="11">
        <f>ROUND(АТС!F154*$E$41*$E$42/100,2)</f>
        <v>252.06</v>
      </c>
      <c r="F156" s="11">
        <f>ROUND(АТС!$F154*$F$41*$F$42/100,2)</f>
        <v>171.58</v>
      </c>
      <c r="G156" s="11">
        <f>ROUND(АТС!$F154*$G$41*$G$42/100,2)</f>
        <v>100.42</v>
      </c>
    </row>
    <row r="157" spans="1:7" x14ac:dyDescent="0.25">
      <c r="A157" s="254"/>
      <c r="B157" s="130">
        <f t="shared" si="2"/>
        <v>42343.75</v>
      </c>
      <c r="C157" s="131">
        <v>18</v>
      </c>
      <c r="D157" s="11">
        <f>ROUND(АТС!F155*$D$41*$D$42/100,2)</f>
        <v>294.64</v>
      </c>
      <c r="E157" s="11">
        <f>ROUND(АТС!F155*$E$41*$E$42/100,2)</f>
        <v>270.72000000000003</v>
      </c>
      <c r="F157" s="11">
        <f>ROUND(АТС!$F155*$F$41*$F$42/100,2)</f>
        <v>184.28</v>
      </c>
      <c r="G157" s="11">
        <f>ROUND(АТС!$F155*$G$41*$G$42/100,2)</f>
        <v>107.85</v>
      </c>
    </row>
    <row r="158" spans="1:7" x14ac:dyDescent="0.25">
      <c r="A158" s="254"/>
      <c r="B158" s="130">
        <f t="shared" si="2"/>
        <v>42343.791669999999</v>
      </c>
      <c r="C158" s="131">
        <v>19</v>
      </c>
      <c r="D158" s="11">
        <f>ROUND(АТС!F156*$D$41*$D$42/100,2)</f>
        <v>294.27999999999997</v>
      </c>
      <c r="E158" s="11">
        <f>ROUND(АТС!F156*$E$41*$E$42/100,2)</f>
        <v>270.39</v>
      </c>
      <c r="F158" s="11">
        <f>ROUND(АТС!$F156*$F$41*$F$42/100,2)</f>
        <v>184.06</v>
      </c>
      <c r="G158" s="11">
        <f>ROUND(АТС!$F156*$G$41*$G$42/100,2)</f>
        <v>107.72</v>
      </c>
    </row>
    <row r="159" spans="1:7" x14ac:dyDescent="0.25">
      <c r="A159" s="254"/>
      <c r="B159" s="128">
        <f t="shared" si="2"/>
        <v>42343.833330000001</v>
      </c>
      <c r="C159" s="131">
        <v>20</v>
      </c>
      <c r="D159" s="11">
        <f>ROUND(АТС!F157*$D$41*$D$42/100,2)</f>
        <v>280.68</v>
      </c>
      <c r="E159" s="11">
        <f>ROUND(АТС!F157*$E$41*$E$42/100,2)</f>
        <v>257.89999999999998</v>
      </c>
      <c r="F159" s="11">
        <f>ROUND(АТС!$F157*$F$41*$F$42/100,2)</f>
        <v>175.56</v>
      </c>
      <c r="G159" s="11">
        <f>ROUND(АТС!$F157*$G$41*$G$42/100,2)</f>
        <v>102.74</v>
      </c>
    </row>
    <row r="160" spans="1:7" x14ac:dyDescent="0.25">
      <c r="A160" s="254"/>
      <c r="B160" s="130">
        <f t="shared" si="2"/>
        <v>42343.875</v>
      </c>
      <c r="C160" s="131">
        <v>21</v>
      </c>
      <c r="D160" s="11">
        <f>ROUND(АТС!F158*$D$41*$D$42/100,2)</f>
        <v>243.32</v>
      </c>
      <c r="E160" s="11">
        <f>ROUND(АТС!F158*$E$41*$E$42/100,2)</f>
        <v>223.56</v>
      </c>
      <c r="F160" s="11">
        <f>ROUND(АТС!$F158*$F$41*$F$42/100,2)</f>
        <v>152.19</v>
      </c>
      <c r="G160" s="11">
        <f>ROUND(АТС!$F158*$G$41*$G$42/100,2)</f>
        <v>89.07</v>
      </c>
    </row>
    <row r="161" spans="1:7" x14ac:dyDescent="0.25">
      <c r="A161" s="254"/>
      <c r="B161" s="130">
        <f t="shared" si="2"/>
        <v>42343.916669999999</v>
      </c>
      <c r="C161" s="131">
        <v>22</v>
      </c>
      <c r="D161" s="11">
        <f>ROUND(АТС!F159*$D$41*$D$42/100,2)</f>
        <v>300.45999999999998</v>
      </c>
      <c r="E161" s="11">
        <f>ROUND(АТС!F159*$E$41*$E$42/100,2)</f>
        <v>276.07</v>
      </c>
      <c r="F161" s="11">
        <f>ROUND(АТС!$F159*$F$41*$F$42/100,2)</f>
        <v>187.93</v>
      </c>
      <c r="G161" s="11">
        <f>ROUND(АТС!$F159*$G$41*$G$42/100,2)</f>
        <v>109.98</v>
      </c>
    </row>
    <row r="162" spans="1:7" x14ac:dyDescent="0.25">
      <c r="A162" s="254"/>
      <c r="B162" s="130">
        <f t="shared" si="2"/>
        <v>42343.958330000001</v>
      </c>
      <c r="C162" s="131">
        <v>23</v>
      </c>
      <c r="D162" s="11">
        <f>ROUND(АТС!F160*$D$41*$D$42/100,2)</f>
        <v>252.99</v>
      </c>
      <c r="E162" s="11">
        <f>ROUND(АТС!F160*$E$41*$E$42/100,2)</f>
        <v>232.45</v>
      </c>
      <c r="F162" s="11">
        <f>ROUND(АТС!$F160*$F$41*$F$42/100,2)</f>
        <v>158.22999999999999</v>
      </c>
      <c r="G162" s="11">
        <f>ROUND(АТС!$F160*$G$41*$G$42/100,2)</f>
        <v>92.61</v>
      </c>
    </row>
    <row r="163" spans="1:7" x14ac:dyDescent="0.25">
      <c r="A163" s="254"/>
      <c r="B163" s="128">
        <f t="shared" si="2"/>
        <v>42344</v>
      </c>
      <c r="C163" s="131">
        <v>0</v>
      </c>
      <c r="D163" s="11">
        <f>ROUND(АТС!F161*$D$41*$D$42/100,2)</f>
        <v>232.54</v>
      </c>
      <c r="E163" s="11">
        <f>ROUND(АТС!F161*$E$41*$E$42/100,2)</f>
        <v>213.66</v>
      </c>
      <c r="F163" s="11">
        <f>ROUND(АТС!$F161*$F$41*$F$42/100,2)</f>
        <v>145.44</v>
      </c>
      <c r="G163" s="11">
        <f>ROUND(АТС!$F161*$G$41*$G$42/100,2)</f>
        <v>85.12</v>
      </c>
    </row>
    <row r="164" spans="1:7" x14ac:dyDescent="0.25">
      <c r="A164" s="254"/>
      <c r="B164" s="130">
        <f t="shared" si="2"/>
        <v>42344.041669999999</v>
      </c>
      <c r="C164" s="131">
        <v>1</v>
      </c>
      <c r="D164" s="11">
        <f>ROUND(АТС!F162*$D$41*$D$42/100,2)</f>
        <v>243.1</v>
      </c>
      <c r="E164" s="11">
        <f>ROUND(АТС!F162*$E$41*$E$42/100,2)</f>
        <v>223.36</v>
      </c>
      <c r="F164" s="11">
        <f>ROUND(АТС!$F162*$F$41*$F$42/100,2)</f>
        <v>152.05000000000001</v>
      </c>
      <c r="G164" s="11">
        <f>ROUND(АТС!$F162*$G$41*$G$42/100,2)</f>
        <v>88.99</v>
      </c>
    </row>
    <row r="165" spans="1:7" x14ac:dyDescent="0.25">
      <c r="A165" s="254"/>
      <c r="B165" s="130">
        <f t="shared" si="2"/>
        <v>42344.083330000001</v>
      </c>
      <c r="C165" s="131">
        <v>2</v>
      </c>
      <c r="D165" s="11">
        <f>ROUND(АТС!F163*$D$41*$D$42/100,2)</f>
        <v>250.22</v>
      </c>
      <c r="E165" s="11">
        <f>ROUND(АТС!F163*$E$41*$E$42/100,2)</f>
        <v>229.91</v>
      </c>
      <c r="F165" s="11">
        <f>ROUND(АТС!$F163*$F$41*$F$42/100,2)</f>
        <v>156.5</v>
      </c>
      <c r="G165" s="11">
        <f>ROUND(АТС!$F163*$G$41*$G$42/100,2)</f>
        <v>91.59</v>
      </c>
    </row>
    <row r="166" spans="1:7" x14ac:dyDescent="0.25">
      <c r="A166" s="254"/>
      <c r="B166" s="130">
        <f t="shared" si="2"/>
        <v>42344.125</v>
      </c>
      <c r="C166" s="131">
        <v>3</v>
      </c>
      <c r="D166" s="11">
        <f>ROUND(АТС!F164*$D$41*$D$42/100,2)</f>
        <v>250.17</v>
      </c>
      <c r="E166" s="11">
        <f>ROUND(АТС!F164*$E$41*$E$42/100,2)</f>
        <v>229.86</v>
      </c>
      <c r="F166" s="11">
        <f>ROUND(АТС!$F164*$F$41*$F$42/100,2)</f>
        <v>156.47</v>
      </c>
      <c r="G166" s="11">
        <f>ROUND(АТС!$F164*$G$41*$G$42/100,2)</f>
        <v>91.58</v>
      </c>
    </row>
    <row r="167" spans="1:7" x14ac:dyDescent="0.25">
      <c r="A167" s="254"/>
      <c r="B167" s="128">
        <f t="shared" si="2"/>
        <v>42344.166669999999</v>
      </c>
      <c r="C167" s="131">
        <v>4</v>
      </c>
      <c r="D167" s="11">
        <f>ROUND(АТС!F165*$D$41*$D$42/100,2)</f>
        <v>248.36</v>
      </c>
      <c r="E167" s="11">
        <f>ROUND(АТС!F165*$E$41*$E$42/100,2)</f>
        <v>228.2</v>
      </c>
      <c r="F167" s="11">
        <f>ROUND(АТС!$F165*$F$41*$F$42/100,2)</f>
        <v>155.34</v>
      </c>
      <c r="G167" s="11">
        <f>ROUND(АТС!$F165*$G$41*$G$42/100,2)</f>
        <v>90.91</v>
      </c>
    </row>
    <row r="168" spans="1:7" x14ac:dyDescent="0.25">
      <c r="A168" s="254"/>
      <c r="B168" s="130">
        <f t="shared" si="2"/>
        <v>42344.208330000001</v>
      </c>
      <c r="C168" s="131">
        <v>5</v>
      </c>
      <c r="D168" s="11">
        <f>ROUND(АТС!F166*$D$41*$D$42/100,2)</f>
        <v>245.78</v>
      </c>
      <c r="E168" s="11">
        <f>ROUND(АТС!F166*$E$41*$E$42/100,2)</f>
        <v>225.83</v>
      </c>
      <c r="F168" s="11">
        <f>ROUND(АТС!$F166*$F$41*$F$42/100,2)</f>
        <v>153.72999999999999</v>
      </c>
      <c r="G168" s="11">
        <f>ROUND(АТС!$F166*$G$41*$G$42/100,2)</f>
        <v>89.97</v>
      </c>
    </row>
    <row r="169" spans="1:7" x14ac:dyDescent="0.25">
      <c r="A169" s="254"/>
      <c r="B169" s="130">
        <f t="shared" si="2"/>
        <v>42344.25</v>
      </c>
      <c r="C169" s="131">
        <v>6</v>
      </c>
      <c r="D169" s="11">
        <f>ROUND(АТС!F167*$D$41*$D$42/100,2)</f>
        <v>240.53</v>
      </c>
      <c r="E169" s="11">
        <f>ROUND(АТС!F167*$E$41*$E$42/100,2)</f>
        <v>221.01</v>
      </c>
      <c r="F169" s="11">
        <f>ROUND(АТС!$F167*$F$41*$F$42/100,2)</f>
        <v>150.44</v>
      </c>
      <c r="G169" s="11">
        <f>ROUND(АТС!$F167*$G$41*$G$42/100,2)</f>
        <v>88.05</v>
      </c>
    </row>
    <row r="170" spans="1:7" x14ac:dyDescent="0.25">
      <c r="A170" s="254"/>
      <c r="B170" s="130">
        <f t="shared" si="2"/>
        <v>42344.291669999999</v>
      </c>
      <c r="C170" s="131">
        <v>7</v>
      </c>
      <c r="D170" s="11">
        <f>ROUND(АТС!F168*$D$41*$D$42/100,2)</f>
        <v>240.49</v>
      </c>
      <c r="E170" s="11">
        <f>ROUND(АТС!F168*$E$41*$E$42/100,2)</f>
        <v>220.97</v>
      </c>
      <c r="F170" s="11">
        <f>ROUND(АТС!$F168*$F$41*$F$42/100,2)</f>
        <v>150.41999999999999</v>
      </c>
      <c r="G170" s="11">
        <f>ROUND(АТС!$F168*$G$41*$G$42/100,2)</f>
        <v>88.03</v>
      </c>
    </row>
    <row r="171" spans="1:7" x14ac:dyDescent="0.25">
      <c r="A171" s="254"/>
      <c r="B171" s="128">
        <f t="shared" si="2"/>
        <v>42344.333330000001</v>
      </c>
      <c r="C171" s="131">
        <v>8</v>
      </c>
      <c r="D171" s="11">
        <f>ROUND(АТС!F169*$D$41*$D$42/100,2)</f>
        <v>224.46</v>
      </c>
      <c r="E171" s="11">
        <f>ROUND(АТС!F169*$E$41*$E$42/100,2)</f>
        <v>206.24</v>
      </c>
      <c r="F171" s="11">
        <f>ROUND(АТС!$F169*$F$41*$F$42/100,2)</f>
        <v>140.38999999999999</v>
      </c>
      <c r="G171" s="11">
        <f>ROUND(АТС!$F169*$G$41*$G$42/100,2)</f>
        <v>82.16</v>
      </c>
    </row>
    <row r="172" spans="1:7" x14ac:dyDescent="0.25">
      <c r="A172" s="254"/>
      <c r="B172" s="130">
        <f t="shared" si="2"/>
        <v>42344.375</v>
      </c>
      <c r="C172" s="131">
        <v>9</v>
      </c>
      <c r="D172" s="11">
        <f>ROUND(АТС!F170*$D$41*$D$42/100,2)</f>
        <v>269.56</v>
      </c>
      <c r="E172" s="11">
        <f>ROUND(АТС!F170*$E$41*$E$42/100,2)</f>
        <v>247.68</v>
      </c>
      <c r="F172" s="11">
        <f>ROUND(АТС!$F170*$F$41*$F$42/100,2)</f>
        <v>168.6</v>
      </c>
      <c r="G172" s="11">
        <f>ROUND(АТС!$F170*$G$41*$G$42/100,2)</f>
        <v>98.67</v>
      </c>
    </row>
    <row r="173" spans="1:7" x14ac:dyDescent="0.25">
      <c r="A173" s="254"/>
      <c r="B173" s="130">
        <f t="shared" si="2"/>
        <v>42344.416669999999</v>
      </c>
      <c r="C173" s="131">
        <v>10</v>
      </c>
      <c r="D173" s="11">
        <f>ROUND(АТС!F171*$D$41*$D$42/100,2)</f>
        <v>257.05</v>
      </c>
      <c r="E173" s="11">
        <f>ROUND(АТС!F171*$E$41*$E$42/100,2)</f>
        <v>236.18</v>
      </c>
      <c r="F173" s="11">
        <f>ROUND(АТС!$F171*$F$41*$F$42/100,2)</f>
        <v>160.78</v>
      </c>
      <c r="G173" s="11">
        <f>ROUND(АТС!$F171*$G$41*$G$42/100,2)</f>
        <v>94.09</v>
      </c>
    </row>
    <row r="174" spans="1:7" x14ac:dyDescent="0.25">
      <c r="A174" s="254"/>
      <c r="B174" s="130">
        <f t="shared" si="2"/>
        <v>42344.458330000001</v>
      </c>
      <c r="C174" s="131">
        <v>11</v>
      </c>
      <c r="D174" s="11">
        <f>ROUND(АТС!F172*$D$41*$D$42/100,2)</f>
        <v>251.13</v>
      </c>
      <c r="E174" s="11">
        <f>ROUND(АТС!F172*$E$41*$E$42/100,2)</f>
        <v>230.75</v>
      </c>
      <c r="F174" s="11">
        <f>ROUND(АТС!$F172*$F$41*$F$42/100,2)</f>
        <v>157.07</v>
      </c>
      <c r="G174" s="11">
        <f>ROUND(АТС!$F172*$G$41*$G$42/100,2)</f>
        <v>91.93</v>
      </c>
    </row>
    <row r="175" spans="1:7" x14ac:dyDescent="0.25">
      <c r="A175" s="254"/>
      <c r="B175" s="128">
        <f t="shared" si="2"/>
        <v>42344.5</v>
      </c>
      <c r="C175" s="131">
        <v>12</v>
      </c>
      <c r="D175" s="11">
        <f>ROUND(АТС!F173*$D$41*$D$42/100,2)</f>
        <v>242.48</v>
      </c>
      <c r="E175" s="11">
        <f>ROUND(АТС!F173*$E$41*$E$42/100,2)</f>
        <v>222.79</v>
      </c>
      <c r="F175" s="11">
        <f>ROUND(АТС!$F173*$F$41*$F$42/100,2)</f>
        <v>151.66</v>
      </c>
      <c r="G175" s="11">
        <f>ROUND(АТС!$F173*$G$41*$G$42/100,2)</f>
        <v>88.76</v>
      </c>
    </row>
    <row r="176" spans="1:7" x14ac:dyDescent="0.25">
      <c r="A176" s="254"/>
      <c r="B176" s="130">
        <f t="shared" si="2"/>
        <v>42344.541669999999</v>
      </c>
      <c r="C176" s="131">
        <v>13</v>
      </c>
      <c r="D176" s="11">
        <f>ROUND(АТС!F174*$D$41*$D$42/100,2)</f>
        <v>242.58</v>
      </c>
      <c r="E176" s="11">
        <f>ROUND(АТС!F174*$E$41*$E$42/100,2)</f>
        <v>222.89</v>
      </c>
      <c r="F176" s="11">
        <f>ROUND(АТС!$F174*$F$41*$F$42/100,2)</f>
        <v>151.72999999999999</v>
      </c>
      <c r="G176" s="11">
        <f>ROUND(АТС!$F174*$G$41*$G$42/100,2)</f>
        <v>88.8</v>
      </c>
    </row>
    <row r="177" spans="1:7" x14ac:dyDescent="0.25">
      <c r="A177" s="254"/>
      <c r="B177" s="130">
        <f t="shared" si="2"/>
        <v>42344.583330000001</v>
      </c>
      <c r="C177" s="131">
        <v>14</v>
      </c>
      <c r="D177" s="11">
        <f>ROUND(АТС!F175*$D$41*$D$42/100,2)</f>
        <v>254.09</v>
      </c>
      <c r="E177" s="11">
        <f>ROUND(АТС!F175*$E$41*$E$42/100,2)</f>
        <v>233.46</v>
      </c>
      <c r="F177" s="11">
        <f>ROUND(АТС!$F175*$F$41*$F$42/100,2)</f>
        <v>158.91999999999999</v>
      </c>
      <c r="G177" s="11">
        <f>ROUND(АТС!$F175*$G$41*$G$42/100,2)</f>
        <v>93.01</v>
      </c>
    </row>
    <row r="178" spans="1:7" x14ac:dyDescent="0.25">
      <c r="A178" s="254"/>
      <c r="B178" s="130">
        <f t="shared" si="2"/>
        <v>42344.625</v>
      </c>
      <c r="C178" s="131">
        <v>15</v>
      </c>
      <c r="D178" s="11">
        <f>ROUND(АТС!F176*$D$41*$D$42/100,2)</f>
        <v>262.18</v>
      </c>
      <c r="E178" s="11">
        <f>ROUND(АТС!F176*$E$41*$E$42/100,2)</f>
        <v>240.89</v>
      </c>
      <c r="F178" s="11">
        <f>ROUND(АТС!$F176*$F$41*$F$42/100,2)</f>
        <v>163.98</v>
      </c>
      <c r="G178" s="11">
        <f>ROUND(АТС!$F176*$G$41*$G$42/100,2)</f>
        <v>95.97</v>
      </c>
    </row>
    <row r="179" spans="1:7" x14ac:dyDescent="0.25">
      <c r="A179" s="254"/>
      <c r="B179" s="128">
        <f t="shared" si="2"/>
        <v>42344.666669999999</v>
      </c>
      <c r="C179" s="131">
        <v>16</v>
      </c>
      <c r="D179" s="11">
        <f>ROUND(АТС!F177*$D$41*$D$42/100,2)</f>
        <v>238.3</v>
      </c>
      <c r="E179" s="11">
        <f>ROUND(АТС!F177*$E$41*$E$42/100,2)</f>
        <v>218.96</v>
      </c>
      <c r="F179" s="11">
        <f>ROUND(АТС!$F177*$F$41*$F$42/100,2)</f>
        <v>149.05000000000001</v>
      </c>
      <c r="G179" s="11">
        <f>ROUND(АТС!$F177*$G$41*$G$42/100,2)</f>
        <v>87.23</v>
      </c>
    </row>
    <row r="180" spans="1:7" x14ac:dyDescent="0.25">
      <c r="A180" s="254"/>
      <c r="B180" s="130">
        <f t="shared" si="2"/>
        <v>42344.708330000001</v>
      </c>
      <c r="C180" s="131">
        <v>17</v>
      </c>
      <c r="D180" s="11">
        <f>ROUND(АТС!F178*$D$41*$D$42/100,2)</f>
        <v>272.60000000000002</v>
      </c>
      <c r="E180" s="11">
        <f>ROUND(АТС!F178*$E$41*$E$42/100,2)</f>
        <v>250.47</v>
      </c>
      <c r="F180" s="11">
        <f>ROUND(АТС!$F178*$F$41*$F$42/100,2)</f>
        <v>170.5</v>
      </c>
      <c r="G180" s="11">
        <f>ROUND(АТС!$F178*$G$41*$G$42/100,2)</f>
        <v>99.79</v>
      </c>
    </row>
    <row r="181" spans="1:7" x14ac:dyDescent="0.25">
      <c r="A181" s="254"/>
      <c r="B181" s="130">
        <f t="shared" si="2"/>
        <v>42344.75</v>
      </c>
      <c r="C181" s="131">
        <v>18</v>
      </c>
      <c r="D181" s="11">
        <f>ROUND(АТС!F179*$D$41*$D$42/100,2)</f>
        <v>277.60000000000002</v>
      </c>
      <c r="E181" s="11">
        <f>ROUND(АТС!F179*$E$41*$E$42/100,2)</f>
        <v>255.06</v>
      </c>
      <c r="F181" s="11">
        <f>ROUND(АТС!$F179*$F$41*$F$42/100,2)</f>
        <v>173.63</v>
      </c>
      <c r="G181" s="11">
        <f>ROUND(АТС!$F179*$G$41*$G$42/100,2)</f>
        <v>101.61</v>
      </c>
    </row>
    <row r="182" spans="1:7" x14ac:dyDescent="0.25">
      <c r="A182" s="254"/>
      <c r="B182" s="130">
        <f t="shared" si="2"/>
        <v>42344.791669999999</v>
      </c>
      <c r="C182" s="131">
        <v>19</v>
      </c>
      <c r="D182" s="11">
        <f>ROUND(АТС!F180*$D$41*$D$42/100,2)</f>
        <v>277.95</v>
      </c>
      <c r="E182" s="11">
        <f>ROUND(АТС!F180*$E$41*$E$42/100,2)</f>
        <v>255.38</v>
      </c>
      <c r="F182" s="11">
        <f>ROUND(АТС!$F180*$F$41*$F$42/100,2)</f>
        <v>173.85</v>
      </c>
      <c r="G182" s="11">
        <f>ROUND(АТС!$F180*$G$41*$G$42/100,2)</f>
        <v>101.74</v>
      </c>
    </row>
    <row r="183" spans="1:7" x14ac:dyDescent="0.25">
      <c r="A183" s="254"/>
      <c r="B183" s="128">
        <f t="shared" si="2"/>
        <v>42344.833330000001</v>
      </c>
      <c r="C183" s="131">
        <v>20</v>
      </c>
      <c r="D183" s="11">
        <f>ROUND(АТС!F181*$D$41*$D$42/100,2)</f>
        <v>265.18</v>
      </c>
      <c r="E183" s="11">
        <f>ROUND(АТС!F181*$E$41*$E$42/100,2)</f>
        <v>243.65</v>
      </c>
      <c r="F183" s="11">
        <f>ROUND(АТС!$F181*$F$41*$F$42/100,2)</f>
        <v>165.86</v>
      </c>
      <c r="G183" s="11">
        <f>ROUND(АТС!$F181*$G$41*$G$42/100,2)</f>
        <v>97.07</v>
      </c>
    </row>
    <row r="184" spans="1:7" x14ac:dyDescent="0.25">
      <c r="A184" s="254"/>
      <c r="B184" s="130">
        <f t="shared" si="2"/>
        <v>42344.875</v>
      </c>
      <c r="C184" s="131">
        <v>21</v>
      </c>
      <c r="D184" s="11">
        <f>ROUND(АТС!F182*$D$41*$D$42/100,2)</f>
        <v>242.5</v>
      </c>
      <c r="E184" s="11">
        <f>ROUND(АТС!F182*$E$41*$E$42/100,2)</f>
        <v>222.82</v>
      </c>
      <c r="F184" s="11">
        <f>ROUND(АТС!$F182*$F$41*$F$42/100,2)</f>
        <v>151.68</v>
      </c>
      <c r="G184" s="11">
        <f>ROUND(АТС!$F182*$G$41*$G$42/100,2)</f>
        <v>88.77</v>
      </c>
    </row>
    <row r="185" spans="1:7" x14ac:dyDescent="0.25">
      <c r="A185" s="254"/>
      <c r="B185" s="130">
        <f t="shared" si="2"/>
        <v>42344.916669999999</v>
      </c>
      <c r="C185" s="131">
        <v>22</v>
      </c>
      <c r="D185" s="11">
        <f>ROUND(АТС!F183*$D$41*$D$42/100,2)</f>
        <v>282.49</v>
      </c>
      <c r="E185" s="11">
        <f>ROUND(АТС!F183*$E$41*$E$42/100,2)</f>
        <v>259.55</v>
      </c>
      <c r="F185" s="11">
        <f>ROUND(АТС!$F183*$F$41*$F$42/100,2)</f>
        <v>176.68</v>
      </c>
      <c r="G185" s="11">
        <f>ROUND(АТС!$F183*$G$41*$G$42/100,2)</f>
        <v>103.4</v>
      </c>
    </row>
    <row r="186" spans="1:7" x14ac:dyDescent="0.25">
      <c r="A186" s="254"/>
      <c r="B186" s="130">
        <f t="shared" si="2"/>
        <v>42344.958330000001</v>
      </c>
      <c r="C186" s="131">
        <v>23</v>
      </c>
      <c r="D186" s="11">
        <f>ROUND(АТС!F184*$D$41*$D$42/100,2)</f>
        <v>242.07</v>
      </c>
      <c r="E186" s="11">
        <f>ROUND(АТС!F184*$E$41*$E$42/100,2)</f>
        <v>222.42</v>
      </c>
      <c r="F186" s="11">
        <f>ROUND(АТС!$F184*$F$41*$F$42/100,2)</f>
        <v>151.4</v>
      </c>
      <c r="G186" s="11">
        <f>ROUND(АТС!$F184*$G$41*$G$42/100,2)</f>
        <v>88.61</v>
      </c>
    </row>
    <row r="187" spans="1:7" x14ac:dyDescent="0.25">
      <c r="A187" s="254"/>
      <c r="B187" s="128">
        <f t="shared" si="2"/>
        <v>42345</v>
      </c>
      <c r="C187" s="131">
        <v>0</v>
      </c>
      <c r="D187" s="11">
        <f>ROUND(АТС!F185*$D$41*$D$42/100,2)</f>
        <v>233.91</v>
      </c>
      <c r="E187" s="11">
        <f>ROUND(АТС!F185*$E$41*$E$42/100,2)</f>
        <v>214.92</v>
      </c>
      <c r="F187" s="11">
        <f>ROUND(АТС!$F185*$F$41*$F$42/100,2)</f>
        <v>146.30000000000001</v>
      </c>
      <c r="G187" s="11">
        <f>ROUND(АТС!$F185*$G$41*$G$42/100,2)</f>
        <v>85.62</v>
      </c>
    </row>
    <row r="188" spans="1:7" x14ac:dyDescent="0.25">
      <c r="A188" s="254"/>
      <c r="B188" s="130">
        <f t="shared" si="2"/>
        <v>42345.041669999999</v>
      </c>
      <c r="C188" s="131">
        <v>1</v>
      </c>
      <c r="D188" s="11">
        <f>ROUND(АТС!F186*$D$41*$D$42/100,2)</f>
        <v>244.04</v>
      </c>
      <c r="E188" s="11">
        <f>ROUND(АТС!F186*$E$41*$E$42/100,2)</f>
        <v>224.23</v>
      </c>
      <c r="F188" s="11">
        <f>ROUND(АТС!$F186*$F$41*$F$42/100,2)</f>
        <v>152.63999999999999</v>
      </c>
      <c r="G188" s="11">
        <f>ROUND(АТС!$F186*$G$41*$G$42/100,2)</f>
        <v>89.33</v>
      </c>
    </row>
    <row r="189" spans="1:7" x14ac:dyDescent="0.25">
      <c r="A189" s="254"/>
      <c r="B189" s="130">
        <f t="shared" si="2"/>
        <v>42345.083330000001</v>
      </c>
      <c r="C189" s="131">
        <v>2</v>
      </c>
      <c r="D189" s="11">
        <f>ROUND(АТС!F187*$D$41*$D$42/100,2)</f>
        <v>252.25</v>
      </c>
      <c r="E189" s="11">
        <f>ROUND(АТС!F187*$E$41*$E$42/100,2)</f>
        <v>231.77</v>
      </c>
      <c r="F189" s="11">
        <f>ROUND(АТС!$F187*$F$41*$F$42/100,2)</f>
        <v>157.77000000000001</v>
      </c>
      <c r="G189" s="11">
        <f>ROUND(АТС!$F187*$G$41*$G$42/100,2)</f>
        <v>92.34</v>
      </c>
    </row>
    <row r="190" spans="1:7" x14ac:dyDescent="0.25">
      <c r="A190" s="254"/>
      <c r="B190" s="130">
        <f t="shared" si="2"/>
        <v>42345.125</v>
      </c>
      <c r="C190" s="131">
        <v>3</v>
      </c>
      <c r="D190" s="11">
        <f>ROUND(АТС!F188*$D$41*$D$42/100,2)</f>
        <v>255.15</v>
      </c>
      <c r="E190" s="11">
        <f>ROUND(АТС!F188*$E$41*$E$42/100,2)</f>
        <v>234.44</v>
      </c>
      <c r="F190" s="11">
        <f>ROUND(АТС!$F188*$F$41*$F$42/100,2)</f>
        <v>159.59</v>
      </c>
      <c r="G190" s="11">
        <f>ROUND(АТС!$F188*$G$41*$G$42/100,2)</f>
        <v>93.4</v>
      </c>
    </row>
    <row r="191" spans="1:7" x14ac:dyDescent="0.25">
      <c r="A191" s="254"/>
      <c r="B191" s="128">
        <f t="shared" si="2"/>
        <v>42345.166669999999</v>
      </c>
      <c r="C191" s="131">
        <v>4</v>
      </c>
      <c r="D191" s="11">
        <f>ROUND(АТС!F189*$D$41*$D$42/100,2)</f>
        <v>255.17</v>
      </c>
      <c r="E191" s="11">
        <f>ROUND(АТС!F189*$E$41*$E$42/100,2)</f>
        <v>234.46</v>
      </c>
      <c r="F191" s="11">
        <f>ROUND(АТС!$F189*$F$41*$F$42/100,2)</f>
        <v>159.6</v>
      </c>
      <c r="G191" s="11">
        <f>ROUND(АТС!$F189*$G$41*$G$42/100,2)</f>
        <v>93.41</v>
      </c>
    </row>
    <row r="192" spans="1:7" x14ac:dyDescent="0.25">
      <c r="A192" s="254"/>
      <c r="B192" s="130">
        <f t="shared" si="2"/>
        <v>42345.208330000001</v>
      </c>
      <c r="C192" s="131">
        <v>5</v>
      </c>
      <c r="D192" s="11">
        <f>ROUND(АТС!F190*$D$41*$D$42/100,2)</f>
        <v>244.12</v>
      </c>
      <c r="E192" s="11">
        <f>ROUND(АТС!F190*$E$41*$E$42/100,2)</f>
        <v>224.3</v>
      </c>
      <c r="F192" s="11">
        <f>ROUND(АТС!$F190*$F$41*$F$42/100,2)</f>
        <v>152.69</v>
      </c>
      <c r="G192" s="11">
        <f>ROUND(АТС!$F190*$G$41*$G$42/100,2)</f>
        <v>89.36</v>
      </c>
    </row>
    <row r="193" spans="1:7" x14ac:dyDescent="0.25">
      <c r="A193" s="254"/>
      <c r="B193" s="130">
        <f t="shared" si="2"/>
        <v>42345.25</v>
      </c>
      <c r="C193" s="131">
        <v>6</v>
      </c>
      <c r="D193" s="11">
        <f>ROUND(АТС!F191*$D$41*$D$42/100,2)</f>
        <v>229.19</v>
      </c>
      <c r="E193" s="11">
        <f>ROUND(АТС!F191*$E$41*$E$42/100,2)</f>
        <v>210.59</v>
      </c>
      <c r="F193" s="11">
        <f>ROUND(АТС!$F191*$F$41*$F$42/100,2)</f>
        <v>143.35</v>
      </c>
      <c r="G193" s="11">
        <f>ROUND(АТС!$F191*$G$41*$G$42/100,2)</f>
        <v>83.9</v>
      </c>
    </row>
    <row r="194" spans="1:7" x14ac:dyDescent="0.25">
      <c r="A194" s="254"/>
      <c r="B194" s="130">
        <f t="shared" si="2"/>
        <v>42345.291669999999</v>
      </c>
      <c r="C194" s="131">
        <v>7</v>
      </c>
      <c r="D194" s="11">
        <f>ROUND(АТС!F192*$D$41*$D$42/100,2)</f>
        <v>257.01</v>
      </c>
      <c r="E194" s="11">
        <f>ROUND(АТС!F192*$E$41*$E$42/100,2)</f>
        <v>236.15</v>
      </c>
      <c r="F194" s="11">
        <f>ROUND(АТС!$F192*$F$41*$F$42/100,2)</f>
        <v>160.75</v>
      </c>
      <c r="G194" s="11">
        <f>ROUND(АТС!$F192*$G$41*$G$42/100,2)</f>
        <v>94.08</v>
      </c>
    </row>
    <row r="195" spans="1:7" x14ac:dyDescent="0.25">
      <c r="A195" s="254"/>
      <c r="B195" s="128">
        <f t="shared" si="2"/>
        <v>42345.333330000001</v>
      </c>
      <c r="C195" s="131">
        <v>8</v>
      </c>
      <c r="D195" s="11">
        <f>ROUND(АТС!F193*$D$41*$D$42/100,2)</f>
        <v>246.99</v>
      </c>
      <c r="E195" s="11">
        <f>ROUND(АТС!F193*$E$41*$E$42/100,2)</f>
        <v>226.94</v>
      </c>
      <c r="F195" s="11">
        <f>ROUND(АТС!$F193*$F$41*$F$42/100,2)</f>
        <v>154.47999999999999</v>
      </c>
      <c r="G195" s="11">
        <f>ROUND(АТС!$F193*$G$41*$G$42/100,2)</f>
        <v>90.41</v>
      </c>
    </row>
    <row r="196" spans="1:7" x14ac:dyDescent="0.25">
      <c r="A196" s="254"/>
      <c r="B196" s="130">
        <f t="shared" ref="B196:B259" si="3">B172+1</f>
        <v>42345.375</v>
      </c>
      <c r="C196" s="131">
        <v>9</v>
      </c>
      <c r="D196" s="11">
        <f>ROUND(АТС!F194*$D$41*$D$42/100,2)</f>
        <v>248.65</v>
      </c>
      <c r="E196" s="11">
        <f>ROUND(АТС!F194*$E$41*$E$42/100,2)</f>
        <v>228.46</v>
      </c>
      <c r="F196" s="11">
        <f>ROUND(АТС!$F194*$F$41*$F$42/100,2)</f>
        <v>155.52000000000001</v>
      </c>
      <c r="G196" s="11">
        <f>ROUND(АТС!$F194*$G$41*$G$42/100,2)</f>
        <v>91.02</v>
      </c>
    </row>
    <row r="197" spans="1:7" x14ac:dyDescent="0.25">
      <c r="A197" s="254"/>
      <c r="B197" s="130">
        <f t="shared" si="3"/>
        <v>42345.416669999999</v>
      </c>
      <c r="C197" s="131">
        <v>10</v>
      </c>
      <c r="D197" s="11">
        <f>ROUND(АТС!F195*$D$41*$D$42/100,2)</f>
        <v>245.91</v>
      </c>
      <c r="E197" s="11">
        <f>ROUND(АТС!F195*$E$41*$E$42/100,2)</f>
        <v>225.94</v>
      </c>
      <c r="F197" s="11">
        <f>ROUND(АТС!$F195*$F$41*$F$42/100,2)</f>
        <v>153.81</v>
      </c>
      <c r="G197" s="11">
        <f>ROUND(АТС!$F195*$G$41*$G$42/100,2)</f>
        <v>90.01</v>
      </c>
    </row>
    <row r="198" spans="1:7" x14ac:dyDescent="0.25">
      <c r="A198" s="254"/>
      <c r="B198" s="130">
        <f t="shared" si="3"/>
        <v>42345.458330000001</v>
      </c>
      <c r="C198" s="131">
        <v>11</v>
      </c>
      <c r="D198" s="11">
        <f>ROUND(АТС!F196*$D$41*$D$42/100,2)</f>
        <v>228.64</v>
      </c>
      <c r="E198" s="11">
        <f>ROUND(АТС!F196*$E$41*$E$42/100,2)</f>
        <v>210.08</v>
      </c>
      <c r="F198" s="11">
        <f>ROUND(АТС!$F196*$F$41*$F$42/100,2)</f>
        <v>143.01</v>
      </c>
      <c r="G198" s="11">
        <f>ROUND(АТС!$F196*$G$41*$G$42/100,2)</f>
        <v>83.69</v>
      </c>
    </row>
    <row r="199" spans="1:7" x14ac:dyDescent="0.25">
      <c r="A199" s="254"/>
      <c r="B199" s="128">
        <f t="shared" si="3"/>
        <v>42345.5</v>
      </c>
      <c r="C199" s="131">
        <v>12</v>
      </c>
      <c r="D199" s="11">
        <f>ROUND(АТС!F197*$D$41*$D$42/100,2)</f>
        <v>228.58</v>
      </c>
      <c r="E199" s="11">
        <f>ROUND(АТС!F197*$E$41*$E$42/100,2)</f>
        <v>210.02</v>
      </c>
      <c r="F199" s="11">
        <f>ROUND(АТС!$F197*$F$41*$F$42/100,2)</f>
        <v>142.97</v>
      </c>
      <c r="G199" s="11">
        <f>ROUND(АТС!$F197*$G$41*$G$42/100,2)</f>
        <v>83.67</v>
      </c>
    </row>
    <row r="200" spans="1:7" x14ac:dyDescent="0.25">
      <c r="A200" s="254"/>
      <c r="B200" s="130">
        <f t="shared" si="3"/>
        <v>42345.541669999999</v>
      </c>
      <c r="C200" s="131">
        <v>13</v>
      </c>
      <c r="D200" s="11">
        <f>ROUND(АТС!F198*$D$41*$D$42/100,2)</f>
        <v>228.56</v>
      </c>
      <c r="E200" s="11">
        <f>ROUND(АТС!F198*$E$41*$E$42/100,2)</f>
        <v>210</v>
      </c>
      <c r="F200" s="11">
        <f>ROUND(АТС!$F198*$F$41*$F$42/100,2)</f>
        <v>142.94999999999999</v>
      </c>
      <c r="G200" s="11">
        <f>ROUND(АТС!$F198*$G$41*$G$42/100,2)</f>
        <v>83.66</v>
      </c>
    </row>
    <row r="201" spans="1:7" x14ac:dyDescent="0.25">
      <c r="A201" s="254"/>
      <c r="B201" s="130">
        <f t="shared" si="3"/>
        <v>42345.583330000001</v>
      </c>
      <c r="C201" s="131">
        <v>14</v>
      </c>
      <c r="D201" s="11">
        <f>ROUND(АТС!F199*$D$41*$D$42/100,2)</f>
        <v>243.19</v>
      </c>
      <c r="E201" s="11">
        <f>ROUND(АТС!F199*$E$41*$E$42/100,2)</f>
        <v>223.45</v>
      </c>
      <c r="F201" s="11">
        <f>ROUND(АТС!$F199*$F$41*$F$42/100,2)</f>
        <v>152.11000000000001</v>
      </c>
      <c r="G201" s="11">
        <f>ROUND(АТС!$F199*$G$41*$G$42/100,2)</f>
        <v>89.02</v>
      </c>
    </row>
    <row r="202" spans="1:7" x14ac:dyDescent="0.25">
      <c r="A202" s="254"/>
      <c r="B202" s="130">
        <f t="shared" si="3"/>
        <v>42345.625</v>
      </c>
      <c r="C202" s="131">
        <v>15</v>
      </c>
      <c r="D202" s="11">
        <f>ROUND(АТС!F200*$D$41*$D$42/100,2)</f>
        <v>238.23</v>
      </c>
      <c r="E202" s="11">
        <f>ROUND(АТС!F200*$E$41*$E$42/100,2)</f>
        <v>218.89</v>
      </c>
      <c r="F202" s="11">
        <f>ROUND(АТС!$F200*$F$41*$F$42/100,2)</f>
        <v>149</v>
      </c>
      <c r="G202" s="11">
        <f>ROUND(АТС!$F200*$G$41*$G$42/100,2)</f>
        <v>87.2</v>
      </c>
    </row>
    <row r="203" spans="1:7" x14ac:dyDescent="0.25">
      <c r="A203" s="254"/>
      <c r="B203" s="128">
        <f t="shared" si="3"/>
        <v>42345.666669999999</v>
      </c>
      <c r="C203" s="131">
        <v>16</v>
      </c>
      <c r="D203" s="11">
        <f>ROUND(АТС!F201*$D$41*$D$42/100,2)</f>
        <v>227.88</v>
      </c>
      <c r="E203" s="11">
        <f>ROUND(АТС!F201*$E$41*$E$42/100,2)</f>
        <v>209.38</v>
      </c>
      <c r="F203" s="11">
        <f>ROUND(АТС!$F201*$F$41*$F$42/100,2)</f>
        <v>142.53</v>
      </c>
      <c r="G203" s="11">
        <f>ROUND(АТС!$F201*$G$41*$G$42/100,2)</f>
        <v>83.42</v>
      </c>
    </row>
    <row r="204" spans="1:7" x14ac:dyDescent="0.25">
      <c r="A204" s="254"/>
      <c r="B204" s="130">
        <f t="shared" si="3"/>
        <v>42345.708330000001</v>
      </c>
      <c r="C204" s="131">
        <v>17</v>
      </c>
      <c r="D204" s="11">
        <f>ROUND(АТС!F202*$D$41*$D$42/100,2)</f>
        <v>251.21</v>
      </c>
      <c r="E204" s="11">
        <f>ROUND(АТС!F202*$E$41*$E$42/100,2)</f>
        <v>230.82</v>
      </c>
      <c r="F204" s="11">
        <f>ROUND(АТС!$F202*$F$41*$F$42/100,2)</f>
        <v>157.12</v>
      </c>
      <c r="G204" s="11">
        <f>ROUND(АТС!$F202*$G$41*$G$42/100,2)</f>
        <v>91.96</v>
      </c>
    </row>
    <row r="205" spans="1:7" x14ac:dyDescent="0.25">
      <c r="A205" s="254"/>
      <c r="B205" s="130">
        <f t="shared" si="3"/>
        <v>42345.75</v>
      </c>
      <c r="C205" s="131">
        <v>18</v>
      </c>
      <c r="D205" s="11">
        <f>ROUND(АТС!F203*$D$41*$D$42/100,2)</f>
        <v>251.58</v>
      </c>
      <c r="E205" s="11">
        <f>ROUND(АТС!F203*$E$41*$E$42/100,2)</f>
        <v>231.16</v>
      </c>
      <c r="F205" s="11">
        <f>ROUND(АТС!$F203*$F$41*$F$42/100,2)</f>
        <v>157.35</v>
      </c>
      <c r="G205" s="11">
        <f>ROUND(АТС!$F203*$G$41*$G$42/100,2)</f>
        <v>92.09</v>
      </c>
    </row>
    <row r="206" spans="1:7" x14ac:dyDescent="0.25">
      <c r="A206" s="254"/>
      <c r="B206" s="130">
        <f t="shared" si="3"/>
        <v>42345.791669999999</v>
      </c>
      <c r="C206" s="131">
        <v>19</v>
      </c>
      <c r="D206" s="11">
        <f>ROUND(АТС!F204*$D$41*$D$42/100,2)</f>
        <v>247.47</v>
      </c>
      <c r="E206" s="11">
        <f>ROUND(АТС!F204*$E$41*$E$42/100,2)</f>
        <v>227.38</v>
      </c>
      <c r="F206" s="11">
        <f>ROUND(АТС!$F204*$F$41*$F$42/100,2)</f>
        <v>154.78</v>
      </c>
      <c r="G206" s="11">
        <f>ROUND(АТС!$F204*$G$41*$G$42/100,2)</f>
        <v>90.59</v>
      </c>
    </row>
    <row r="207" spans="1:7" x14ac:dyDescent="0.25">
      <c r="A207" s="254"/>
      <c r="B207" s="128">
        <f t="shared" si="3"/>
        <v>42345.833330000001</v>
      </c>
      <c r="C207" s="131">
        <v>20</v>
      </c>
      <c r="D207" s="11">
        <f>ROUND(АТС!F205*$D$41*$D$42/100,2)</f>
        <v>268.05</v>
      </c>
      <c r="E207" s="11">
        <f>ROUND(АТС!F205*$E$41*$E$42/100,2)</f>
        <v>246.29</v>
      </c>
      <c r="F207" s="11">
        <f>ROUND(АТС!$F205*$F$41*$F$42/100,2)</f>
        <v>167.65</v>
      </c>
      <c r="G207" s="11">
        <f>ROUND(АТС!$F205*$G$41*$G$42/100,2)</f>
        <v>98.12</v>
      </c>
    </row>
    <row r="208" spans="1:7" x14ac:dyDescent="0.25">
      <c r="A208" s="254"/>
      <c r="B208" s="130">
        <f t="shared" si="3"/>
        <v>42345.875</v>
      </c>
      <c r="C208" s="131">
        <v>21</v>
      </c>
      <c r="D208" s="11">
        <f>ROUND(АТС!F206*$D$41*$D$42/100,2)</f>
        <v>242.3</v>
      </c>
      <c r="E208" s="11">
        <f>ROUND(АТС!F206*$E$41*$E$42/100,2)</f>
        <v>222.63</v>
      </c>
      <c r="F208" s="11">
        <f>ROUND(АТС!$F206*$F$41*$F$42/100,2)</f>
        <v>151.55000000000001</v>
      </c>
      <c r="G208" s="11">
        <f>ROUND(АТС!$F206*$G$41*$G$42/100,2)</f>
        <v>88.7</v>
      </c>
    </row>
    <row r="209" spans="1:7" x14ac:dyDescent="0.25">
      <c r="A209" s="254"/>
      <c r="B209" s="130">
        <f t="shared" si="3"/>
        <v>42345.916669999999</v>
      </c>
      <c r="C209" s="131">
        <v>22</v>
      </c>
      <c r="D209" s="11">
        <f>ROUND(АТС!F207*$D$41*$D$42/100,2)</f>
        <v>290.92</v>
      </c>
      <c r="E209" s="11">
        <f>ROUND(АТС!F207*$E$41*$E$42/100,2)</f>
        <v>267.3</v>
      </c>
      <c r="F209" s="11">
        <f>ROUND(АТС!$F207*$F$41*$F$42/100,2)</f>
        <v>181.96</v>
      </c>
      <c r="G209" s="11">
        <f>ROUND(АТС!$F207*$G$41*$G$42/100,2)</f>
        <v>106.49</v>
      </c>
    </row>
    <row r="210" spans="1:7" x14ac:dyDescent="0.25">
      <c r="A210" s="254"/>
      <c r="B210" s="130">
        <f t="shared" si="3"/>
        <v>42345.958330000001</v>
      </c>
      <c r="C210" s="131">
        <v>23</v>
      </c>
      <c r="D210" s="11">
        <f>ROUND(АТС!F208*$D$41*$D$42/100,2)</f>
        <v>239.29</v>
      </c>
      <c r="E210" s="11">
        <f>ROUND(АТС!F208*$E$41*$E$42/100,2)</f>
        <v>219.87</v>
      </c>
      <c r="F210" s="11">
        <f>ROUND(АТС!$F208*$F$41*$F$42/100,2)</f>
        <v>149.66999999999999</v>
      </c>
      <c r="G210" s="11">
        <f>ROUND(АТС!$F208*$G$41*$G$42/100,2)</f>
        <v>87.59</v>
      </c>
    </row>
    <row r="211" spans="1:7" x14ac:dyDescent="0.25">
      <c r="A211" s="254"/>
      <c r="B211" s="128">
        <f t="shared" si="3"/>
        <v>42346</v>
      </c>
      <c r="C211" s="131">
        <v>0</v>
      </c>
      <c r="D211" s="11">
        <f>ROUND(АТС!F209*$D$41*$D$42/100,2)</f>
        <v>226.74</v>
      </c>
      <c r="E211" s="11">
        <f>ROUND(АТС!F209*$E$41*$E$42/100,2)</f>
        <v>208.34</v>
      </c>
      <c r="F211" s="11">
        <f>ROUND(АТС!$F209*$F$41*$F$42/100,2)</f>
        <v>141.82</v>
      </c>
      <c r="G211" s="11">
        <f>ROUND(АТС!$F209*$G$41*$G$42/100,2)</f>
        <v>83</v>
      </c>
    </row>
    <row r="212" spans="1:7" x14ac:dyDescent="0.25">
      <c r="A212" s="254"/>
      <c r="B212" s="130">
        <f t="shared" si="3"/>
        <v>42346.041669999999</v>
      </c>
      <c r="C212" s="131">
        <v>1</v>
      </c>
      <c r="D212" s="11">
        <f>ROUND(АТС!F210*$D$41*$D$42/100,2)</f>
        <v>238.78</v>
      </c>
      <c r="E212" s="11">
        <f>ROUND(АТС!F210*$E$41*$E$42/100,2)</f>
        <v>219.4</v>
      </c>
      <c r="F212" s="11">
        <f>ROUND(АТС!$F210*$F$41*$F$42/100,2)</f>
        <v>149.35</v>
      </c>
      <c r="G212" s="11">
        <f>ROUND(АТС!$F210*$G$41*$G$42/100,2)</f>
        <v>87.41</v>
      </c>
    </row>
    <row r="213" spans="1:7" x14ac:dyDescent="0.25">
      <c r="A213" s="254"/>
      <c r="B213" s="130">
        <f t="shared" si="3"/>
        <v>42346.083330000001</v>
      </c>
      <c r="C213" s="131">
        <v>2</v>
      </c>
      <c r="D213" s="11">
        <f>ROUND(АТС!F211*$D$41*$D$42/100,2)</f>
        <v>246.69</v>
      </c>
      <c r="E213" s="11">
        <f>ROUND(АТС!F211*$E$41*$E$42/100,2)</f>
        <v>226.67</v>
      </c>
      <c r="F213" s="11">
        <f>ROUND(АТС!$F211*$F$41*$F$42/100,2)</f>
        <v>154.30000000000001</v>
      </c>
      <c r="G213" s="11">
        <f>ROUND(АТС!$F211*$G$41*$G$42/100,2)</f>
        <v>90.3</v>
      </c>
    </row>
    <row r="214" spans="1:7" x14ac:dyDescent="0.25">
      <c r="A214" s="254"/>
      <c r="B214" s="130">
        <f t="shared" si="3"/>
        <v>42346.125</v>
      </c>
      <c r="C214" s="131">
        <v>3</v>
      </c>
      <c r="D214" s="11">
        <f>ROUND(АТС!F212*$D$41*$D$42/100,2)</f>
        <v>246.72</v>
      </c>
      <c r="E214" s="11">
        <f>ROUND(АТС!F212*$E$41*$E$42/100,2)</f>
        <v>226.7</v>
      </c>
      <c r="F214" s="11">
        <f>ROUND(АТС!$F212*$F$41*$F$42/100,2)</f>
        <v>154.32</v>
      </c>
      <c r="G214" s="11">
        <f>ROUND(АТС!$F212*$G$41*$G$42/100,2)</f>
        <v>90.31</v>
      </c>
    </row>
    <row r="215" spans="1:7" x14ac:dyDescent="0.25">
      <c r="A215" s="254"/>
      <c r="B215" s="128">
        <f t="shared" si="3"/>
        <v>42346.166669999999</v>
      </c>
      <c r="C215" s="131">
        <v>4</v>
      </c>
      <c r="D215" s="11">
        <f>ROUND(АТС!F213*$D$41*$D$42/100,2)</f>
        <v>244.02</v>
      </c>
      <c r="E215" s="11">
        <f>ROUND(АТС!F213*$E$41*$E$42/100,2)</f>
        <v>224.21</v>
      </c>
      <c r="F215" s="11">
        <f>ROUND(АТС!$F213*$F$41*$F$42/100,2)</f>
        <v>152.63</v>
      </c>
      <c r="G215" s="11">
        <f>ROUND(АТС!$F213*$G$41*$G$42/100,2)</f>
        <v>89.33</v>
      </c>
    </row>
    <row r="216" spans="1:7" x14ac:dyDescent="0.25">
      <c r="A216" s="254"/>
      <c r="B216" s="130">
        <f t="shared" si="3"/>
        <v>42346.208330000001</v>
      </c>
      <c r="C216" s="131">
        <v>5</v>
      </c>
      <c r="D216" s="11">
        <f>ROUND(АТС!F214*$D$41*$D$42/100,2)</f>
        <v>238.83</v>
      </c>
      <c r="E216" s="11">
        <f>ROUND(АТС!F214*$E$41*$E$42/100,2)</f>
        <v>219.44</v>
      </c>
      <c r="F216" s="11">
        <f>ROUND(АТС!$F214*$F$41*$F$42/100,2)</f>
        <v>149.38</v>
      </c>
      <c r="G216" s="11">
        <f>ROUND(АТС!$F214*$G$41*$G$42/100,2)</f>
        <v>87.42</v>
      </c>
    </row>
    <row r="217" spans="1:7" x14ac:dyDescent="0.25">
      <c r="A217" s="254"/>
      <c r="B217" s="130">
        <f t="shared" si="3"/>
        <v>42346.25</v>
      </c>
      <c r="C217" s="131">
        <v>6</v>
      </c>
      <c r="D217" s="11">
        <f>ROUND(АТС!F215*$D$41*$D$42/100,2)</f>
        <v>226.98</v>
      </c>
      <c r="E217" s="11">
        <f>ROUND(АТС!F215*$E$41*$E$42/100,2)</f>
        <v>208.55</v>
      </c>
      <c r="F217" s="11">
        <f>ROUND(АТС!$F215*$F$41*$F$42/100,2)</f>
        <v>141.97</v>
      </c>
      <c r="G217" s="11">
        <f>ROUND(АТС!$F215*$G$41*$G$42/100,2)</f>
        <v>83.09</v>
      </c>
    </row>
    <row r="218" spans="1:7" x14ac:dyDescent="0.25">
      <c r="A218" s="254"/>
      <c r="B218" s="130">
        <f t="shared" si="3"/>
        <v>42346.291669999999</v>
      </c>
      <c r="C218" s="131">
        <v>7</v>
      </c>
      <c r="D218" s="11">
        <f>ROUND(АТС!F216*$D$41*$D$42/100,2)</f>
        <v>257.11</v>
      </c>
      <c r="E218" s="11">
        <f>ROUND(АТС!F216*$E$41*$E$42/100,2)</f>
        <v>236.24</v>
      </c>
      <c r="F218" s="11">
        <f>ROUND(АТС!$F216*$F$41*$F$42/100,2)</f>
        <v>160.81</v>
      </c>
      <c r="G218" s="11">
        <f>ROUND(АТС!$F216*$G$41*$G$42/100,2)</f>
        <v>94.11</v>
      </c>
    </row>
    <row r="219" spans="1:7" x14ac:dyDescent="0.25">
      <c r="A219" s="254"/>
      <c r="B219" s="128">
        <f t="shared" si="3"/>
        <v>42346.333330000001</v>
      </c>
      <c r="C219" s="131">
        <v>8</v>
      </c>
      <c r="D219" s="11">
        <f>ROUND(АТС!F217*$D$41*$D$42/100,2)</f>
        <v>244.48</v>
      </c>
      <c r="E219" s="11">
        <f>ROUND(АТС!F217*$E$41*$E$42/100,2)</f>
        <v>224.63</v>
      </c>
      <c r="F219" s="11">
        <f>ROUND(АТС!$F217*$F$41*$F$42/100,2)</f>
        <v>152.91</v>
      </c>
      <c r="G219" s="11">
        <f>ROUND(АТС!$F217*$G$41*$G$42/100,2)</f>
        <v>89.49</v>
      </c>
    </row>
    <row r="220" spans="1:7" x14ac:dyDescent="0.25">
      <c r="A220" s="254"/>
      <c r="B220" s="130">
        <f t="shared" si="3"/>
        <v>42346.375</v>
      </c>
      <c r="C220" s="131">
        <v>9</v>
      </c>
      <c r="D220" s="11">
        <f>ROUND(АТС!F218*$D$41*$D$42/100,2)</f>
        <v>254.22</v>
      </c>
      <c r="E220" s="11">
        <f>ROUND(АТС!F218*$E$41*$E$42/100,2)</f>
        <v>233.58</v>
      </c>
      <c r="F220" s="11">
        <f>ROUND(АТС!$F218*$F$41*$F$42/100,2)</f>
        <v>159</v>
      </c>
      <c r="G220" s="11">
        <f>ROUND(АТС!$F218*$G$41*$G$42/100,2)</f>
        <v>93.06</v>
      </c>
    </row>
    <row r="221" spans="1:7" x14ac:dyDescent="0.25">
      <c r="A221" s="254"/>
      <c r="B221" s="130">
        <f t="shared" si="3"/>
        <v>42346.416669999999</v>
      </c>
      <c r="C221" s="131">
        <v>10</v>
      </c>
      <c r="D221" s="11">
        <f>ROUND(АТС!F219*$D$41*$D$42/100,2)</f>
        <v>249.86</v>
      </c>
      <c r="E221" s="11">
        <f>ROUND(АТС!F219*$E$41*$E$42/100,2)</f>
        <v>229.58</v>
      </c>
      <c r="F221" s="11">
        <f>ROUND(АТС!$F219*$F$41*$F$42/100,2)</f>
        <v>156.28</v>
      </c>
      <c r="G221" s="11">
        <f>ROUND(АТС!$F219*$G$41*$G$42/100,2)</f>
        <v>91.46</v>
      </c>
    </row>
    <row r="222" spans="1:7" x14ac:dyDescent="0.25">
      <c r="A222" s="254"/>
      <c r="B222" s="130">
        <f t="shared" si="3"/>
        <v>42346.458330000001</v>
      </c>
      <c r="C222" s="131">
        <v>11</v>
      </c>
      <c r="D222" s="11">
        <f>ROUND(АТС!F220*$D$41*$D$42/100,2)</f>
        <v>229.52</v>
      </c>
      <c r="E222" s="11">
        <f>ROUND(АТС!F220*$E$41*$E$42/100,2)</f>
        <v>210.89</v>
      </c>
      <c r="F222" s="11">
        <f>ROUND(АТС!$F220*$F$41*$F$42/100,2)</f>
        <v>143.55000000000001</v>
      </c>
      <c r="G222" s="11">
        <f>ROUND(АТС!$F220*$G$41*$G$42/100,2)</f>
        <v>84.02</v>
      </c>
    </row>
    <row r="223" spans="1:7" x14ac:dyDescent="0.25">
      <c r="A223" s="254"/>
      <c r="B223" s="128">
        <f t="shared" si="3"/>
        <v>42346.5</v>
      </c>
      <c r="C223" s="131">
        <v>12</v>
      </c>
      <c r="D223" s="11">
        <f>ROUND(АТС!F221*$D$41*$D$42/100,2)</f>
        <v>229.4</v>
      </c>
      <c r="E223" s="11">
        <f>ROUND(АТС!F221*$E$41*$E$42/100,2)</f>
        <v>210.78</v>
      </c>
      <c r="F223" s="11">
        <f>ROUND(АТС!$F221*$F$41*$F$42/100,2)</f>
        <v>143.47999999999999</v>
      </c>
      <c r="G223" s="11">
        <f>ROUND(АТС!$F221*$G$41*$G$42/100,2)</f>
        <v>83.97</v>
      </c>
    </row>
    <row r="224" spans="1:7" x14ac:dyDescent="0.25">
      <c r="A224" s="254"/>
      <c r="B224" s="130">
        <f t="shared" si="3"/>
        <v>42346.541669999999</v>
      </c>
      <c r="C224" s="131">
        <v>13</v>
      </c>
      <c r="D224" s="11">
        <f>ROUND(АТС!F222*$D$41*$D$42/100,2)</f>
        <v>229.4</v>
      </c>
      <c r="E224" s="11">
        <f>ROUND(АТС!F222*$E$41*$E$42/100,2)</f>
        <v>210.78</v>
      </c>
      <c r="F224" s="11">
        <f>ROUND(АТС!$F222*$F$41*$F$42/100,2)</f>
        <v>143.47999999999999</v>
      </c>
      <c r="G224" s="11">
        <f>ROUND(АТС!$F222*$G$41*$G$42/100,2)</f>
        <v>83.97</v>
      </c>
    </row>
    <row r="225" spans="1:7" x14ac:dyDescent="0.25">
      <c r="A225" s="254"/>
      <c r="B225" s="130">
        <f t="shared" si="3"/>
        <v>42346.583330000001</v>
      </c>
      <c r="C225" s="131">
        <v>14</v>
      </c>
      <c r="D225" s="11">
        <f>ROUND(АТС!F223*$D$41*$D$42/100,2)</f>
        <v>243.1</v>
      </c>
      <c r="E225" s="11">
        <f>ROUND(АТС!F223*$E$41*$E$42/100,2)</f>
        <v>223.36</v>
      </c>
      <c r="F225" s="11">
        <f>ROUND(АТС!$F223*$F$41*$F$42/100,2)</f>
        <v>152.05000000000001</v>
      </c>
      <c r="G225" s="11">
        <f>ROUND(АТС!$F223*$G$41*$G$42/100,2)</f>
        <v>88.99</v>
      </c>
    </row>
    <row r="226" spans="1:7" x14ac:dyDescent="0.25">
      <c r="A226" s="254"/>
      <c r="B226" s="130">
        <f t="shared" si="3"/>
        <v>42346.625</v>
      </c>
      <c r="C226" s="131">
        <v>15</v>
      </c>
      <c r="D226" s="11">
        <f>ROUND(АТС!F224*$D$41*$D$42/100,2)</f>
        <v>238.23</v>
      </c>
      <c r="E226" s="11">
        <f>ROUND(АТС!F224*$E$41*$E$42/100,2)</f>
        <v>218.89</v>
      </c>
      <c r="F226" s="11">
        <f>ROUND(АТС!$F224*$F$41*$F$42/100,2)</f>
        <v>149</v>
      </c>
      <c r="G226" s="11">
        <f>ROUND(АТС!$F224*$G$41*$G$42/100,2)</f>
        <v>87.2</v>
      </c>
    </row>
    <row r="227" spans="1:7" x14ac:dyDescent="0.25">
      <c r="A227" s="254"/>
      <c r="B227" s="128">
        <f t="shared" si="3"/>
        <v>42346.666669999999</v>
      </c>
      <c r="C227" s="131">
        <v>16</v>
      </c>
      <c r="D227" s="11">
        <f>ROUND(АТС!F225*$D$41*$D$42/100,2)</f>
        <v>228.11</v>
      </c>
      <c r="E227" s="11">
        <f>ROUND(АТС!F225*$E$41*$E$42/100,2)</f>
        <v>209.6</v>
      </c>
      <c r="F227" s="11">
        <f>ROUND(АТС!$F225*$F$41*$F$42/100,2)</f>
        <v>142.68</v>
      </c>
      <c r="G227" s="11">
        <f>ROUND(АТС!$F225*$G$41*$G$42/100,2)</f>
        <v>83.5</v>
      </c>
    </row>
    <row r="228" spans="1:7" x14ac:dyDescent="0.25">
      <c r="A228" s="254"/>
      <c r="B228" s="130">
        <f t="shared" si="3"/>
        <v>42346.708330000001</v>
      </c>
      <c r="C228" s="131">
        <v>17</v>
      </c>
      <c r="D228" s="11">
        <f>ROUND(АТС!F226*$D$41*$D$42/100,2)</f>
        <v>256.14999999999998</v>
      </c>
      <c r="E228" s="11">
        <f>ROUND(АТС!F226*$E$41*$E$42/100,2)</f>
        <v>235.35</v>
      </c>
      <c r="F228" s="11">
        <f>ROUND(АТС!$F226*$F$41*$F$42/100,2)</f>
        <v>160.21</v>
      </c>
      <c r="G228" s="11">
        <f>ROUND(АТС!$F226*$G$41*$G$42/100,2)</f>
        <v>93.76</v>
      </c>
    </row>
    <row r="229" spans="1:7" x14ac:dyDescent="0.25">
      <c r="A229" s="254"/>
      <c r="B229" s="130">
        <f t="shared" si="3"/>
        <v>42346.75</v>
      </c>
      <c r="C229" s="131">
        <v>18</v>
      </c>
      <c r="D229" s="11">
        <f>ROUND(АТС!F227*$D$41*$D$42/100,2)</f>
        <v>256.60000000000002</v>
      </c>
      <c r="E229" s="11">
        <f>ROUND(АТС!F227*$E$41*$E$42/100,2)</f>
        <v>235.77</v>
      </c>
      <c r="F229" s="11">
        <f>ROUND(АТС!$F227*$F$41*$F$42/100,2)</f>
        <v>160.5</v>
      </c>
      <c r="G229" s="11">
        <f>ROUND(АТС!$F227*$G$41*$G$42/100,2)</f>
        <v>93.93</v>
      </c>
    </row>
    <row r="230" spans="1:7" x14ac:dyDescent="0.25">
      <c r="A230" s="254"/>
      <c r="B230" s="130">
        <f t="shared" si="3"/>
        <v>42346.791669999999</v>
      </c>
      <c r="C230" s="131">
        <v>19</v>
      </c>
      <c r="D230" s="11">
        <f>ROUND(АТС!F228*$D$41*$D$42/100,2)</f>
        <v>247.69</v>
      </c>
      <c r="E230" s="11">
        <f>ROUND(АТС!F228*$E$41*$E$42/100,2)</f>
        <v>227.58</v>
      </c>
      <c r="F230" s="11">
        <f>ROUND(АТС!$F228*$F$41*$F$42/100,2)</f>
        <v>154.91999999999999</v>
      </c>
      <c r="G230" s="11">
        <f>ROUND(АТС!$F228*$G$41*$G$42/100,2)</f>
        <v>90.67</v>
      </c>
    </row>
    <row r="231" spans="1:7" x14ac:dyDescent="0.25">
      <c r="A231" s="254"/>
      <c r="B231" s="128">
        <f t="shared" si="3"/>
        <v>42346.833330000001</v>
      </c>
      <c r="C231" s="131">
        <v>20</v>
      </c>
      <c r="D231" s="11">
        <f>ROUND(АТС!F229*$D$41*$D$42/100,2)</f>
        <v>268.86</v>
      </c>
      <c r="E231" s="11">
        <f>ROUND(АТС!F229*$E$41*$E$42/100,2)</f>
        <v>247.03</v>
      </c>
      <c r="F231" s="11">
        <f>ROUND(АТС!$F229*$F$41*$F$42/100,2)</f>
        <v>168.16</v>
      </c>
      <c r="G231" s="11">
        <f>ROUND(АТС!$F229*$G$41*$G$42/100,2)</f>
        <v>98.42</v>
      </c>
    </row>
    <row r="232" spans="1:7" x14ac:dyDescent="0.25">
      <c r="A232" s="254"/>
      <c r="B232" s="130">
        <f t="shared" si="3"/>
        <v>42346.875</v>
      </c>
      <c r="C232" s="131">
        <v>21</v>
      </c>
      <c r="D232" s="11">
        <f>ROUND(АТС!F230*$D$41*$D$42/100,2)</f>
        <v>244.77</v>
      </c>
      <c r="E232" s="11">
        <f>ROUND(АТС!F230*$E$41*$E$42/100,2)</f>
        <v>224.9</v>
      </c>
      <c r="F232" s="11">
        <f>ROUND(АТС!$F230*$F$41*$F$42/100,2)</f>
        <v>153.09</v>
      </c>
      <c r="G232" s="11">
        <f>ROUND(АТС!$F230*$G$41*$G$42/100,2)</f>
        <v>89.6</v>
      </c>
    </row>
    <row r="233" spans="1:7" x14ac:dyDescent="0.25">
      <c r="A233" s="254"/>
      <c r="B233" s="130">
        <f t="shared" si="3"/>
        <v>42346.916669999999</v>
      </c>
      <c r="C233" s="131">
        <v>22</v>
      </c>
      <c r="D233" s="11">
        <f>ROUND(АТС!F231*$D$41*$D$42/100,2)</f>
        <v>303.62</v>
      </c>
      <c r="E233" s="11">
        <f>ROUND(АТС!F231*$E$41*$E$42/100,2)</f>
        <v>278.97000000000003</v>
      </c>
      <c r="F233" s="11">
        <f>ROUND(АТС!$F231*$F$41*$F$42/100,2)</f>
        <v>189.9</v>
      </c>
      <c r="G233" s="11">
        <f>ROUND(АТС!$F231*$G$41*$G$42/100,2)</f>
        <v>111.14</v>
      </c>
    </row>
    <row r="234" spans="1:7" x14ac:dyDescent="0.25">
      <c r="A234" s="254"/>
      <c r="B234" s="130">
        <f t="shared" si="3"/>
        <v>42346.958330000001</v>
      </c>
      <c r="C234" s="131">
        <v>23</v>
      </c>
      <c r="D234" s="11">
        <f>ROUND(АТС!F232*$D$41*$D$42/100,2)</f>
        <v>248.7</v>
      </c>
      <c r="E234" s="11">
        <f>ROUND(АТС!F232*$E$41*$E$42/100,2)</f>
        <v>228.51</v>
      </c>
      <c r="F234" s="11">
        <f>ROUND(АТС!$F232*$F$41*$F$42/100,2)</f>
        <v>155.55000000000001</v>
      </c>
      <c r="G234" s="11">
        <f>ROUND(АТС!$F232*$G$41*$G$42/100,2)</f>
        <v>91.04</v>
      </c>
    </row>
    <row r="235" spans="1:7" x14ac:dyDescent="0.25">
      <c r="A235" s="254"/>
      <c r="B235" s="128">
        <f t="shared" si="3"/>
        <v>42347</v>
      </c>
      <c r="C235" s="131">
        <v>0</v>
      </c>
      <c r="D235" s="11">
        <f>ROUND(АТС!F233*$D$41*$D$42/100,2)</f>
        <v>224.54</v>
      </c>
      <c r="E235" s="11">
        <f>ROUND(АТС!F233*$E$41*$E$42/100,2)</f>
        <v>206.31</v>
      </c>
      <c r="F235" s="11">
        <f>ROUND(АТС!$F233*$F$41*$F$42/100,2)</f>
        <v>140.44</v>
      </c>
      <c r="G235" s="11">
        <f>ROUND(АТС!$F233*$G$41*$G$42/100,2)</f>
        <v>82.19</v>
      </c>
    </row>
    <row r="236" spans="1:7" x14ac:dyDescent="0.25">
      <c r="A236" s="254"/>
      <c r="B236" s="130">
        <f t="shared" si="3"/>
        <v>42347.041669999999</v>
      </c>
      <c r="C236" s="131">
        <v>1</v>
      </c>
      <c r="D236" s="11">
        <f>ROUND(АТС!F234*$D$41*$D$42/100,2)</f>
        <v>238.92</v>
      </c>
      <c r="E236" s="11">
        <f>ROUND(АТС!F234*$E$41*$E$42/100,2)</f>
        <v>219.52</v>
      </c>
      <c r="F236" s="11">
        <f>ROUND(АТС!$F234*$F$41*$F$42/100,2)</f>
        <v>149.44</v>
      </c>
      <c r="G236" s="11">
        <f>ROUND(АТС!$F234*$G$41*$G$42/100,2)</f>
        <v>87.46</v>
      </c>
    </row>
    <row r="237" spans="1:7" x14ac:dyDescent="0.25">
      <c r="A237" s="254"/>
      <c r="B237" s="130">
        <f t="shared" si="3"/>
        <v>42347.083330000001</v>
      </c>
      <c r="C237" s="131">
        <v>2</v>
      </c>
      <c r="D237" s="11">
        <f>ROUND(АТС!F235*$D$41*$D$42/100,2)</f>
        <v>246.83</v>
      </c>
      <c r="E237" s="11">
        <f>ROUND(АТС!F235*$E$41*$E$42/100,2)</f>
        <v>226.79</v>
      </c>
      <c r="F237" s="11">
        <f>ROUND(АТС!$F235*$F$41*$F$42/100,2)</f>
        <v>154.38</v>
      </c>
      <c r="G237" s="11">
        <f>ROUND(АТС!$F235*$G$41*$G$42/100,2)</f>
        <v>90.35</v>
      </c>
    </row>
    <row r="238" spans="1:7" x14ac:dyDescent="0.25">
      <c r="A238" s="254"/>
      <c r="B238" s="130">
        <f t="shared" si="3"/>
        <v>42347.125</v>
      </c>
      <c r="C238" s="131">
        <v>3</v>
      </c>
      <c r="D238" s="11">
        <f>ROUND(АТС!F236*$D$41*$D$42/100,2)</f>
        <v>246.85</v>
      </c>
      <c r="E238" s="11">
        <f>ROUND(АТС!F236*$E$41*$E$42/100,2)</f>
        <v>226.81</v>
      </c>
      <c r="F238" s="11">
        <f>ROUND(АТС!$F236*$F$41*$F$42/100,2)</f>
        <v>154.4</v>
      </c>
      <c r="G238" s="11">
        <f>ROUND(АТС!$F236*$G$41*$G$42/100,2)</f>
        <v>90.36</v>
      </c>
    </row>
    <row r="239" spans="1:7" x14ac:dyDescent="0.25">
      <c r="A239" s="254"/>
      <c r="B239" s="128">
        <f t="shared" si="3"/>
        <v>42347.166669999999</v>
      </c>
      <c r="C239" s="131">
        <v>4</v>
      </c>
      <c r="D239" s="11">
        <f>ROUND(АТС!F237*$D$41*$D$42/100,2)</f>
        <v>244.15</v>
      </c>
      <c r="E239" s="11">
        <f>ROUND(АТС!F237*$E$41*$E$42/100,2)</f>
        <v>224.33</v>
      </c>
      <c r="F239" s="11">
        <f>ROUND(АТС!$F237*$F$41*$F$42/100,2)</f>
        <v>152.71</v>
      </c>
      <c r="G239" s="11">
        <f>ROUND(АТС!$F237*$G$41*$G$42/100,2)</f>
        <v>89.37</v>
      </c>
    </row>
    <row r="240" spans="1:7" x14ac:dyDescent="0.25">
      <c r="A240" s="254"/>
      <c r="B240" s="130">
        <f t="shared" si="3"/>
        <v>42347.208330000001</v>
      </c>
      <c r="C240" s="131">
        <v>5</v>
      </c>
      <c r="D240" s="11">
        <f>ROUND(АТС!F238*$D$41*$D$42/100,2)</f>
        <v>239.01</v>
      </c>
      <c r="E240" s="11">
        <f>ROUND(АТС!F238*$E$41*$E$42/100,2)</f>
        <v>219.61</v>
      </c>
      <c r="F240" s="11">
        <f>ROUND(АТС!$F238*$F$41*$F$42/100,2)</f>
        <v>149.49</v>
      </c>
      <c r="G240" s="11">
        <f>ROUND(АТС!$F238*$G$41*$G$42/100,2)</f>
        <v>87.49</v>
      </c>
    </row>
    <row r="241" spans="1:7" x14ac:dyDescent="0.25">
      <c r="A241" s="254"/>
      <c r="B241" s="130">
        <f t="shared" si="3"/>
        <v>42347.25</v>
      </c>
      <c r="C241" s="131">
        <v>6</v>
      </c>
      <c r="D241" s="11">
        <f>ROUND(АТС!F239*$D$41*$D$42/100,2)</f>
        <v>227.38</v>
      </c>
      <c r="E241" s="11">
        <f>ROUND(АТС!F239*$E$41*$E$42/100,2)</f>
        <v>208.92</v>
      </c>
      <c r="F241" s="11">
        <f>ROUND(АТС!$F239*$F$41*$F$42/100,2)</f>
        <v>142.22</v>
      </c>
      <c r="G241" s="11">
        <f>ROUND(АТС!$F239*$G$41*$G$42/100,2)</f>
        <v>83.23</v>
      </c>
    </row>
    <row r="242" spans="1:7" x14ac:dyDescent="0.25">
      <c r="A242" s="254"/>
      <c r="B242" s="130">
        <f t="shared" si="3"/>
        <v>42347.291669999999</v>
      </c>
      <c r="C242" s="131">
        <v>7</v>
      </c>
      <c r="D242" s="11">
        <f>ROUND(АТС!F240*$D$41*$D$42/100,2)</f>
        <v>257.57</v>
      </c>
      <c r="E242" s="11">
        <f>ROUND(АТС!F240*$E$41*$E$42/100,2)</f>
        <v>236.66</v>
      </c>
      <c r="F242" s="11">
        <f>ROUND(АТС!$F240*$F$41*$F$42/100,2)</f>
        <v>161.1</v>
      </c>
      <c r="G242" s="11">
        <f>ROUND(АТС!$F240*$G$41*$G$42/100,2)</f>
        <v>94.28</v>
      </c>
    </row>
    <row r="243" spans="1:7" x14ac:dyDescent="0.25">
      <c r="A243" s="254"/>
      <c r="B243" s="128">
        <f t="shared" si="3"/>
        <v>42347.333330000001</v>
      </c>
      <c r="C243" s="131">
        <v>8</v>
      </c>
      <c r="D243" s="11">
        <f>ROUND(АТС!F241*$D$41*$D$42/100,2)</f>
        <v>235.46</v>
      </c>
      <c r="E243" s="11">
        <f>ROUND(АТС!F241*$E$41*$E$42/100,2)</f>
        <v>216.35</v>
      </c>
      <c r="F243" s="11">
        <f>ROUND(АТС!$F241*$F$41*$F$42/100,2)</f>
        <v>147.27000000000001</v>
      </c>
      <c r="G243" s="11">
        <f>ROUND(АТС!$F241*$G$41*$G$42/100,2)</f>
        <v>86.19</v>
      </c>
    </row>
    <row r="244" spans="1:7" x14ac:dyDescent="0.25">
      <c r="A244" s="254"/>
      <c r="B244" s="130">
        <f t="shared" si="3"/>
        <v>42347.375</v>
      </c>
      <c r="C244" s="131">
        <v>9</v>
      </c>
      <c r="D244" s="11">
        <f>ROUND(АТС!F242*$D$41*$D$42/100,2)</f>
        <v>238.68</v>
      </c>
      <c r="E244" s="11">
        <f>ROUND(АТС!F242*$E$41*$E$42/100,2)</f>
        <v>219.3</v>
      </c>
      <c r="F244" s="11">
        <f>ROUND(АТС!$F242*$F$41*$F$42/100,2)</f>
        <v>149.28</v>
      </c>
      <c r="G244" s="11">
        <f>ROUND(АТС!$F242*$G$41*$G$42/100,2)</f>
        <v>87.37</v>
      </c>
    </row>
    <row r="245" spans="1:7" x14ac:dyDescent="0.25">
      <c r="A245" s="254"/>
      <c r="B245" s="130">
        <f t="shared" si="3"/>
        <v>42347.416669999999</v>
      </c>
      <c r="C245" s="131">
        <v>10</v>
      </c>
      <c r="D245" s="11">
        <f>ROUND(АТС!F243*$D$41*$D$42/100,2)</f>
        <v>231.27</v>
      </c>
      <c r="E245" s="11">
        <f>ROUND(АТС!F243*$E$41*$E$42/100,2)</f>
        <v>212.5</v>
      </c>
      <c r="F245" s="11">
        <f>ROUND(АТС!$F243*$F$41*$F$42/100,2)</f>
        <v>144.65</v>
      </c>
      <c r="G245" s="11">
        <f>ROUND(АТС!$F243*$G$41*$G$42/100,2)</f>
        <v>84.66</v>
      </c>
    </row>
    <row r="246" spans="1:7" x14ac:dyDescent="0.25">
      <c r="A246" s="254"/>
      <c r="B246" s="130">
        <f t="shared" si="3"/>
        <v>42347.458330000001</v>
      </c>
      <c r="C246" s="131">
        <v>11</v>
      </c>
      <c r="D246" s="11">
        <f>ROUND(АТС!F244*$D$41*$D$42/100,2)</f>
        <v>238.97</v>
      </c>
      <c r="E246" s="11">
        <f>ROUND(АТС!F244*$E$41*$E$42/100,2)</f>
        <v>219.57</v>
      </c>
      <c r="F246" s="11">
        <f>ROUND(АТС!$F244*$F$41*$F$42/100,2)</f>
        <v>149.47</v>
      </c>
      <c r="G246" s="11">
        <f>ROUND(АТС!$F244*$G$41*$G$42/100,2)</f>
        <v>87.48</v>
      </c>
    </row>
    <row r="247" spans="1:7" x14ac:dyDescent="0.25">
      <c r="A247" s="254"/>
      <c r="B247" s="128">
        <f t="shared" si="3"/>
        <v>42347.5</v>
      </c>
      <c r="C247" s="131">
        <v>12</v>
      </c>
      <c r="D247" s="11">
        <f>ROUND(АТС!F245*$D$41*$D$42/100,2)</f>
        <v>227.54</v>
      </c>
      <c r="E247" s="11">
        <f>ROUND(АТС!F245*$E$41*$E$42/100,2)</f>
        <v>209.07</v>
      </c>
      <c r="F247" s="11">
        <f>ROUND(АТС!$F245*$F$41*$F$42/100,2)</f>
        <v>142.32</v>
      </c>
      <c r="G247" s="11">
        <f>ROUND(АТС!$F245*$G$41*$G$42/100,2)</f>
        <v>83.29</v>
      </c>
    </row>
    <row r="248" spans="1:7" x14ac:dyDescent="0.25">
      <c r="A248" s="254"/>
      <c r="B248" s="130">
        <f t="shared" si="3"/>
        <v>42347.541669999999</v>
      </c>
      <c r="C248" s="131">
        <v>13</v>
      </c>
      <c r="D248" s="11">
        <f>ROUND(АТС!F246*$D$41*$D$42/100,2)</f>
        <v>227.57</v>
      </c>
      <c r="E248" s="11">
        <f>ROUND(АТС!F246*$E$41*$E$42/100,2)</f>
        <v>209.1</v>
      </c>
      <c r="F248" s="11">
        <f>ROUND(АТС!$F246*$F$41*$F$42/100,2)</f>
        <v>142.34</v>
      </c>
      <c r="G248" s="11">
        <f>ROUND(АТС!$F246*$G$41*$G$42/100,2)</f>
        <v>83.3</v>
      </c>
    </row>
    <row r="249" spans="1:7" x14ac:dyDescent="0.25">
      <c r="A249" s="254"/>
      <c r="B249" s="130">
        <f t="shared" si="3"/>
        <v>42347.583330000001</v>
      </c>
      <c r="C249" s="131">
        <v>14</v>
      </c>
      <c r="D249" s="11">
        <f>ROUND(АТС!F247*$D$41*$D$42/100,2)</f>
        <v>241.1</v>
      </c>
      <c r="E249" s="11">
        <f>ROUND(АТС!F247*$E$41*$E$42/100,2)</f>
        <v>221.53</v>
      </c>
      <c r="F249" s="11">
        <f>ROUND(АТС!$F247*$F$41*$F$42/100,2)</f>
        <v>150.80000000000001</v>
      </c>
      <c r="G249" s="11">
        <f>ROUND(АТС!$F247*$G$41*$G$42/100,2)</f>
        <v>88.26</v>
      </c>
    </row>
    <row r="250" spans="1:7" x14ac:dyDescent="0.25">
      <c r="A250" s="254"/>
      <c r="B250" s="130">
        <f t="shared" si="3"/>
        <v>42347.625</v>
      </c>
      <c r="C250" s="131">
        <v>15</v>
      </c>
      <c r="D250" s="11">
        <f>ROUND(АТС!F248*$D$41*$D$42/100,2)</f>
        <v>238.68</v>
      </c>
      <c r="E250" s="11">
        <f>ROUND(АТС!F248*$E$41*$E$42/100,2)</f>
        <v>219.31</v>
      </c>
      <c r="F250" s="11">
        <f>ROUND(АТС!$F248*$F$41*$F$42/100,2)</f>
        <v>149.29</v>
      </c>
      <c r="G250" s="11">
        <f>ROUND(АТС!$F248*$G$41*$G$42/100,2)</f>
        <v>87.37</v>
      </c>
    </row>
    <row r="251" spans="1:7" x14ac:dyDescent="0.25">
      <c r="A251" s="254"/>
      <c r="B251" s="128">
        <f t="shared" si="3"/>
        <v>42347.666669999999</v>
      </c>
      <c r="C251" s="131">
        <v>16</v>
      </c>
      <c r="D251" s="11">
        <f>ROUND(АТС!F249*$D$41*$D$42/100,2)</f>
        <v>224.97</v>
      </c>
      <c r="E251" s="11">
        <f>ROUND(АТС!F249*$E$41*$E$42/100,2)</f>
        <v>206.71</v>
      </c>
      <c r="F251" s="11">
        <f>ROUND(АТС!$F249*$F$41*$F$42/100,2)</f>
        <v>140.71</v>
      </c>
      <c r="G251" s="11">
        <f>ROUND(АТС!$F249*$G$41*$G$42/100,2)</f>
        <v>82.35</v>
      </c>
    </row>
    <row r="252" spans="1:7" x14ac:dyDescent="0.25">
      <c r="A252" s="254"/>
      <c r="B252" s="130">
        <f t="shared" si="3"/>
        <v>42347.708330000001</v>
      </c>
      <c r="C252" s="131">
        <v>17</v>
      </c>
      <c r="D252" s="11">
        <f>ROUND(АТС!F250*$D$41*$D$42/100,2)</f>
        <v>254.3</v>
      </c>
      <c r="E252" s="11">
        <f>ROUND(АТС!F250*$E$41*$E$42/100,2)</f>
        <v>233.66</v>
      </c>
      <c r="F252" s="11">
        <f>ROUND(АТС!$F250*$F$41*$F$42/100,2)</f>
        <v>159.06</v>
      </c>
      <c r="G252" s="11">
        <f>ROUND(АТС!$F250*$G$41*$G$42/100,2)</f>
        <v>93.09</v>
      </c>
    </row>
    <row r="253" spans="1:7" x14ac:dyDescent="0.25">
      <c r="A253" s="254"/>
      <c r="B253" s="130">
        <f t="shared" si="3"/>
        <v>42347.75</v>
      </c>
      <c r="C253" s="131">
        <v>18</v>
      </c>
      <c r="D253" s="11">
        <f>ROUND(АТС!F251*$D$41*$D$42/100,2)</f>
        <v>259.23</v>
      </c>
      <c r="E253" s="11">
        <f>ROUND(АТС!F251*$E$41*$E$42/100,2)</f>
        <v>238.18</v>
      </c>
      <c r="F253" s="11">
        <f>ROUND(АТС!$F251*$F$41*$F$42/100,2)</f>
        <v>162.13999999999999</v>
      </c>
      <c r="G253" s="11">
        <f>ROUND(АТС!$F251*$G$41*$G$42/100,2)</f>
        <v>94.89</v>
      </c>
    </row>
    <row r="254" spans="1:7" x14ac:dyDescent="0.25">
      <c r="A254" s="254"/>
      <c r="B254" s="130">
        <f t="shared" si="3"/>
        <v>42347.791669999999</v>
      </c>
      <c r="C254" s="131">
        <v>19</v>
      </c>
      <c r="D254" s="11">
        <f>ROUND(АТС!F252*$D$41*$D$42/100,2)</f>
        <v>246.4</v>
      </c>
      <c r="E254" s="11">
        <f>ROUND(АТС!F252*$E$41*$E$42/100,2)</f>
        <v>226.4</v>
      </c>
      <c r="F254" s="11">
        <f>ROUND(АТС!$F252*$F$41*$F$42/100,2)</f>
        <v>154.11000000000001</v>
      </c>
      <c r="G254" s="11">
        <f>ROUND(АТС!$F252*$G$41*$G$42/100,2)</f>
        <v>90.2</v>
      </c>
    </row>
    <row r="255" spans="1:7" x14ac:dyDescent="0.25">
      <c r="A255" s="254"/>
      <c r="B255" s="128">
        <f t="shared" si="3"/>
        <v>42347.833330000001</v>
      </c>
      <c r="C255" s="131">
        <v>20</v>
      </c>
      <c r="D255" s="11">
        <f>ROUND(АТС!F253*$D$41*$D$42/100,2)</f>
        <v>269.14</v>
      </c>
      <c r="E255" s="11">
        <f>ROUND(АТС!F253*$E$41*$E$42/100,2)</f>
        <v>247.29</v>
      </c>
      <c r="F255" s="11">
        <f>ROUND(АТС!$F253*$F$41*$F$42/100,2)</f>
        <v>168.34</v>
      </c>
      <c r="G255" s="11">
        <f>ROUND(АТС!$F253*$G$41*$G$42/100,2)</f>
        <v>98.52</v>
      </c>
    </row>
    <row r="256" spans="1:7" x14ac:dyDescent="0.25">
      <c r="A256" s="254"/>
      <c r="B256" s="130">
        <f t="shared" si="3"/>
        <v>42347.875</v>
      </c>
      <c r="C256" s="131">
        <v>21</v>
      </c>
      <c r="D256" s="11">
        <f>ROUND(АТС!F254*$D$41*$D$42/100,2)</f>
        <v>244.43</v>
      </c>
      <c r="E256" s="11">
        <f>ROUND(АТС!F254*$E$41*$E$42/100,2)</f>
        <v>224.59</v>
      </c>
      <c r="F256" s="11">
        <f>ROUND(АТС!$F254*$F$41*$F$42/100,2)</f>
        <v>152.88</v>
      </c>
      <c r="G256" s="11">
        <f>ROUND(АТС!$F254*$G$41*$G$42/100,2)</f>
        <v>89.47</v>
      </c>
    </row>
    <row r="257" spans="1:7" x14ac:dyDescent="0.25">
      <c r="A257" s="254"/>
      <c r="B257" s="130">
        <f t="shared" si="3"/>
        <v>42347.916669999999</v>
      </c>
      <c r="C257" s="131">
        <v>22</v>
      </c>
      <c r="D257" s="11">
        <f>ROUND(АТС!F255*$D$41*$D$42/100,2)</f>
        <v>304.36</v>
      </c>
      <c r="E257" s="11">
        <f>ROUND(АТС!F255*$E$41*$E$42/100,2)</f>
        <v>279.64999999999998</v>
      </c>
      <c r="F257" s="11">
        <f>ROUND(АТС!$F255*$F$41*$F$42/100,2)</f>
        <v>190.36</v>
      </c>
      <c r="G257" s="11">
        <f>ROUND(АТС!$F255*$G$41*$G$42/100,2)</f>
        <v>111.41</v>
      </c>
    </row>
    <row r="258" spans="1:7" x14ac:dyDescent="0.25">
      <c r="A258" s="254"/>
      <c r="B258" s="130">
        <f t="shared" si="3"/>
        <v>42347.958330000001</v>
      </c>
      <c r="C258" s="131">
        <v>23</v>
      </c>
      <c r="D258" s="11">
        <f>ROUND(АТС!F256*$D$41*$D$42/100,2)</f>
        <v>243.96</v>
      </c>
      <c r="E258" s="11">
        <f>ROUND(АТС!F256*$E$41*$E$42/100,2)</f>
        <v>224.15</v>
      </c>
      <c r="F258" s="11">
        <f>ROUND(АТС!$F256*$F$41*$F$42/100,2)</f>
        <v>152.59</v>
      </c>
      <c r="G258" s="11">
        <f>ROUND(АТС!$F256*$G$41*$G$42/100,2)</f>
        <v>89.3</v>
      </c>
    </row>
    <row r="259" spans="1:7" x14ac:dyDescent="0.25">
      <c r="A259" s="254"/>
      <c r="B259" s="128">
        <f t="shared" si="3"/>
        <v>42348</v>
      </c>
      <c r="C259" s="131">
        <v>0</v>
      </c>
      <c r="D259" s="11">
        <f>ROUND(АТС!F257*$D$41*$D$42/100,2)</f>
        <v>224.37</v>
      </c>
      <c r="E259" s="11">
        <f>ROUND(АТС!F257*$E$41*$E$42/100,2)</f>
        <v>206.16</v>
      </c>
      <c r="F259" s="11">
        <f>ROUND(АТС!$F257*$F$41*$F$42/100,2)</f>
        <v>140.33000000000001</v>
      </c>
      <c r="G259" s="11">
        <f>ROUND(АТС!$F257*$G$41*$G$42/100,2)</f>
        <v>82.13</v>
      </c>
    </row>
    <row r="260" spans="1:7" x14ac:dyDescent="0.25">
      <c r="A260" s="254"/>
      <c r="B260" s="130">
        <f t="shared" ref="B260:B323" si="4">B236+1</f>
        <v>42348.041669999999</v>
      </c>
      <c r="C260" s="131">
        <v>1</v>
      </c>
      <c r="D260" s="11">
        <f>ROUND(АТС!F258*$D$41*$D$42/100,2)</f>
        <v>238.77</v>
      </c>
      <c r="E260" s="11">
        <f>ROUND(АТС!F258*$E$41*$E$42/100,2)</f>
        <v>219.38</v>
      </c>
      <c r="F260" s="11">
        <f>ROUND(АТС!$F258*$F$41*$F$42/100,2)</f>
        <v>149.34</v>
      </c>
      <c r="G260" s="11">
        <f>ROUND(АТС!$F258*$G$41*$G$42/100,2)</f>
        <v>87.4</v>
      </c>
    </row>
    <row r="261" spans="1:7" x14ac:dyDescent="0.25">
      <c r="A261" s="254"/>
      <c r="B261" s="130">
        <f t="shared" si="4"/>
        <v>42348.083330000001</v>
      </c>
      <c r="C261" s="131">
        <v>2</v>
      </c>
      <c r="D261" s="11">
        <f>ROUND(АТС!F259*$D$41*$D$42/100,2)</f>
        <v>244.02</v>
      </c>
      <c r="E261" s="11">
        <f>ROUND(АТС!F259*$E$41*$E$42/100,2)</f>
        <v>224.21</v>
      </c>
      <c r="F261" s="11">
        <f>ROUND(АТС!$F259*$F$41*$F$42/100,2)</f>
        <v>152.63</v>
      </c>
      <c r="G261" s="11">
        <f>ROUND(АТС!$F259*$G$41*$G$42/100,2)</f>
        <v>89.33</v>
      </c>
    </row>
    <row r="262" spans="1:7" x14ac:dyDescent="0.25">
      <c r="A262" s="254"/>
      <c r="B262" s="130">
        <f t="shared" si="4"/>
        <v>42348.125</v>
      </c>
      <c r="C262" s="131">
        <v>3</v>
      </c>
      <c r="D262" s="11">
        <f>ROUND(АТС!F260*$D$41*$D$42/100,2)</f>
        <v>246.75</v>
      </c>
      <c r="E262" s="11">
        <f>ROUND(АТС!F260*$E$41*$E$42/100,2)</f>
        <v>226.71</v>
      </c>
      <c r="F262" s="11">
        <f>ROUND(АТС!$F260*$F$41*$F$42/100,2)</f>
        <v>154.33000000000001</v>
      </c>
      <c r="G262" s="11">
        <f>ROUND(АТС!$F260*$G$41*$G$42/100,2)</f>
        <v>90.32</v>
      </c>
    </row>
    <row r="263" spans="1:7" x14ac:dyDescent="0.25">
      <c r="A263" s="254"/>
      <c r="B263" s="128">
        <f t="shared" si="4"/>
        <v>42348.166669999999</v>
      </c>
      <c r="C263" s="131">
        <v>4</v>
      </c>
      <c r="D263" s="11">
        <f>ROUND(АТС!F261*$D$41*$D$42/100,2)</f>
        <v>244.07</v>
      </c>
      <c r="E263" s="11">
        <f>ROUND(АТС!F261*$E$41*$E$42/100,2)</f>
        <v>224.26</v>
      </c>
      <c r="F263" s="11">
        <f>ROUND(АТС!$F261*$F$41*$F$42/100,2)</f>
        <v>152.66</v>
      </c>
      <c r="G263" s="11">
        <f>ROUND(АТС!$F261*$G$41*$G$42/100,2)</f>
        <v>89.34</v>
      </c>
    </row>
    <row r="264" spans="1:7" x14ac:dyDescent="0.25">
      <c r="A264" s="254"/>
      <c r="B264" s="130">
        <f t="shared" si="4"/>
        <v>42348.208330000001</v>
      </c>
      <c r="C264" s="131">
        <v>5</v>
      </c>
      <c r="D264" s="11">
        <f>ROUND(АТС!F262*$D$41*$D$42/100,2)</f>
        <v>238.99</v>
      </c>
      <c r="E264" s="11">
        <f>ROUND(АТС!F262*$E$41*$E$42/100,2)</f>
        <v>219.59</v>
      </c>
      <c r="F264" s="11">
        <f>ROUND(АТС!$F262*$F$41*$F$42/100,2)</f>
        <v>149.47999999999999</v>
      </c>
      <c r="G264" s="11">
        <f>ROUND(АТС!$F262*$G$41*$G$42/100,2)</f>
        <v>87.48</v>
      </c>
    </row>
    <row r="265" spans="1:7" x14ac:dyDescent="0.25">
      <c r="A265" s="254"/>
      <c r="B265" s="130">
        <f t="shared" si="4"/>
        <v>42348.25</v>
      </c>
      <c r="C265" s="131">
        <v>6</v>
      </c>
      <c r="D265" s="11">
        <f>ROUND(АТС!F263*$D$41*$D$42/100,2)</f>
        <v>227.16</v>
      </c>
      <c r="E265" s="11">
        <f>ROUND(АТС!F263*$E$41*$E$42/100,2)</f>
        <v>208.72</v>
      </c>
      <c r="F265" s="11">
        <f>ROUND(АТС!$F263*$F$41*$F$42/100,2)</f>
        <v>142.08000000000001</v>
      </c>
      <c r="G265" s="11">
        <f>ROUND(АТС!$F263*$G$41*$G$42/100,2)</f>
        <v>83.15</v>
      </c>
    </row>
    <row r="266" spans="1:7" x14ac:dyDescent="0.25">
      <c r="A266" s="254"/>
      <c r="B266" s="130">
        <f t="shared" si="4"/>
        <v>42348.291669999999</v>
      </c>
      <c r="C266" s="131">
        <v>7</v>
      </c>
      <c r="D266" s="11">
        <f>ROUND(АТС!F264*$D$41*$D$42/100,2)</f>
        <v>257.44</v>
      </c>
      <c r="E266" s="11">
        <f>ROUND(АТС!F264*$E$41*$E$42/100,2)</f>
        <v>236.55</v>
      </c>
      <c r="F266" s="11">
        <f>ROUND(АТС!$F264*$F$41*$F$42/100,2)</f>
        <v>161.02000000000001</v>
      </c>
      <c r="G266" s="11">
        <f>ROUND(АТС!$F264*$G$41*$G$42/100,2)</f>
        <v>94.24</v>
      </c>
    </row>
    <row r="267" spans="1:7" x14ac:dyDescent="0.25">
      <c r="A267" s="254"/>
      <c r="B267" s="128">
        <f t="shared" si="4"/>
        <v>42348.333330000001</v>
      </c>
      <c r="C267" s="131">
        <v>8</v>
      </c>
      <c r="D267" s="11">
        <f>ROUND(АТС!F265*$D$41*$D$42/100,2)</f>
        <v>235.52</v>
      </c>
      <c r="E267" s="11">
        <f>ROUND(АТС!F265*$E$41*$E$42/100,2)</f>
        <v>216.4</v>
      </c>
      <c r="F267" s="11">
        <f>ROUND(АТС!$F265*$F$41*$F$42/100,2)</f>
        <v>147.31</v>
      </c>
      <c r="G267" s="11">
        <f>ROUND(АТС!$F265*$G$41*$G$42/100,2)</f>
        <v>86.21</v>
      </c>
    </row>
    <row r="268" spans="1:7" x14ac:dyDescent="0.25">
      <c r="A268" s="254"/>
      <c r="B268" s="130">
        <f t="shared" si="4"/>
        <v>42348.375</v>
      </c>
      <c r="C268" s="131">
        <v>9</v>
      </c>
      <c r="D268" s="11">
        <f>ROUND(АТС!F266*$D$41*$D$42/100,2)</f>
        <v>236.1</v>
      </c>
      <c r="E268" s="11">
        <f>ROUND(АТС!F266*$E$41*$E$42/100,2)</f>
        <v>216.93</v>
      </c>
      <c r="F268" s="11">
        <f>ROUND(АТС!$F266*$F$41*$F$42/100,2)</f>
        <v>147.66999999999999</v>
      </c>
      <c r="G268" s="11">
        <f>ROUND(АТС!$F266*$G$41*$G$42/100,2)</f>
        <v>86.42</v>
      </c>
    </row>
    <row r="269" spans="1:7" x14ac:dyDescent="0.25">
      <c r="A269" s="254"/>
      <c r="B269" s="130">
        <f t="shared" si="4"/>
        <v>42348.416669999999</v>
      </c>
      <c r="C269" s="131">
        <v>10</v>
      </c>
      <c r="D269" s="11">
        <f>ROUND(АТС!F267*$D$41*$D$42/100,2)</f>
        <v>228.9</v>
      </c>
      <c r="E269" s="11">
        <f>ROUND(АТС!F267*$E$41*$E$42/100,2)</f>
        <v>210.32</v>
      </c>
      <c r="F269" s="11">
        <f>ROUND(АТС!$F267*$F$41*$F$42/100,2)</f>
        <v>143.16999999999999</v>
      </c>
      <c r="G269" s="11">
        <f>ROUND(АТС!$F267*$G$41*$G$42/100,2)</f>
        <v>83.79</v>
      </c>
    </row>
    <row r="270" spans="1:7" x14ac:dyDescent="0.25">
      <c r="A270" s="254"/>
      <c r="B270" s="130">
        <f t="shared" si="4"/>
        <v>42348.458330000001</v>
      </c>
      <c r="C270" s="131">
        <v>11</v>
      </c>
      <c r="D270" s="11">
        <f>ROUND(АТС!F268*$D$41*$D$42/100,2)</f>
        <v>238.67</v>
      </c>
      <c r="E270" s="11">
        <f>ROUND(АТС!F268*$E$41*$E$42/100,2)</f>
        <v>219.29</v>
      </c>
      <c r="F270" s="11">
        <f>ROUND(АТС!$F268*$F$41*$F$42/100,2)</f>
        <v>149.28</v>
      </c>
      <c r="G270" s="11">
        <f>ROUND(АТС!$F268*$G$41*$G$42/100,2)</f>
        <v>87.37</v>
      </c>
    </row>
    <row r="271" spans="1:7" x14ac:dyDescent="0.25">
      <c r="A271" s="254"/>
      <c r="B271" s="128">
        <f t="shared" si="4"/>
        <v>42348.5</v>
      </c>
      <c r="C271" s="131">
        <v>12</v>
      </c>
      <c r="D271" s="11">
        <f>ROUND(АТС!F269*$D$41*$D$42/100,2)</f>
        <v>231.23</v>
      </c>
      <c r="E271" s="11">
        <f>ROUND(АТС!F269*$E$41*$E$42/100,2)</f>
        <v>212.46</v>
      </c>
      <c r="F271" s="11">
        <f>ROUND(АТС!$F269*$F$41*$F$42/100,2)</f>
        <v>144.63</v>
      </c>
      <c r="G271" s="11">
        <f>ROUND(АТС!$F269*$G$41*$G$42/100,2)</f>
        <v>84.64</v>
      </c>
    </row>
    <row r="272" spans="1:7" x14ac:dyDescent="0.25">
      <c r="A272" s="254"/>
      <c r="B272" s="130">
        <f t="shared" si="4"/>
        <v>42348.541669999999</v>
      </c>
      <c r="C272" s="131">
        <v>13</v>
      </c>
      <c r="D272" s="11">
        <f>ROUND(АТС!F270*$D$41*$D$42/100,2)</f>
        <v>227.41</v>
      </c>
      <c r="E272" s="11">
        <f>ROUND(АТС!F270*$E$41*$E$42/100,2)</f>
        <v>208.95</v>
      </c>
      <c r="F272" s="11">
        <f>ROUND(АТС!$F270*$F$41*$F$42/100,2)</f>
        <v>142.22999999999999</v>
      </c>
      <c r="G272" s="11">
        <f>ROUND(АТС!$F270*$G$41*$G$42/100,2)</f>
        <v>83.24</v>
      </c>
    </row>
    <row r="273" spans="1:7" x14ac:dyDescent="0.25">
      <c r="A273" s="254"/>
      <c r="B273" s="130">
        <f t="shared" si="4"/>
        <v>42348.583330000001</v>
      </c>
      <c r="C273" s="131">
        <v>14</v>
      </c>
      <c r="D273" s="11">
        <f>ROUND(АТС!F271*$D$41*$D$42/100,2)</f>
        <v>241.05</v>
      </c>
      <c r="E273" s="11">
        <f>ROUND(АТС!F271*$E$41*$E$42/100,2)</f>
        <v>221.48</v>
      </c>
      <c r="F273" s="11">
        <f>ROUND(АТС!$F271*$F$41*$F$42/100,2)</f>
        <v>150.77000000000001</v>
      </c>
      <c r="G273" s="11">
        <f>ROUND(АТС!$F271*$G$41*$G$42/100,2)</f>
        <v>88.24</v>
      </c>
    </row>
    <row r="274" spans="1:7" x14ac:dyDescent="0.25">
      <c r="A274" s="254"/>
      <c r="B274" s="130">
        <f t="shared" si="4"/>
        <v>42348.625</v>
      </c>
      <c r="C274" s="131">
        <v>15</v>
      </c>
      <c r="D274" s="11">
        <f>ROUND(АТС!F272*$D$41*$D$42/100,2)</f>
        <v>238.72</v>
      </c>
      <c r="E274" s="11">
        <f>ROUND(АТС!F272*$E$41*$E$42/100,2)</f>
        <v>219.34</v>
      </c>
      <c r="F274" s="11">
        <f>ROUND(АТС!$F272*$F$41*$F$42/100,2)</f>
        <v>149.31</v>
      </c>
      <c r="G274" s="11">
        <f>ROUND(АТС!$F272*$G$41*$G$42/100,2)</f>
        <v>87.38</v>
      </c>
    </row>
    <row r="275" spans="1:7" x14ac:dyDescent="0.25">
      <c r="A275" s="254"/>
      <c r="B275" s="128">
        <f t="shared" si="4"/>
        <v>42348.666669999999</v>
      </c>
      <c r="C275" s="131">
        <v>16</v>
      </c>
      <c r="D275" s="11">
        <f>ROUND(АТС!F273*$D$41*$D$42/100,2)</f>
        <v>225.01</v>
      </c>
      <c r="E275" s="11">
        <f>ROUND(АТС!F273*$E$41*$E$42/100,2)</f>
        <v>206.74</v>
      </c>
      <c r="F275" s="11">
        <f>ROUND(АТС!$F273*$F$41*$F$42/100,2)</f>
        <v>140.72999999999999</v>
      </c>
      <c r="G275" s="11">
        <f>ROUND(АТС!$F273*$G$41*$G$42/100,2)</f>
        <v>82.36</v>
      </c>
    </row>
    <row r="276" spans="1:7" x14ac:dyDescent="0.25">
      <c r="A276" s="254"/>
      <c r="B276" s="130">
        <f t="shared" si="4"/>
        <v>42348.708330000001</v>
      </c>
      <c r="C276" s="131">
        <v>17</v>
      </c>
      <c r="D276" s="11">
        <f>ROUND(АТС!F274*$D$41*$D$42/100,2)</f>
        <v>254.11</v>
      </c>
      <c r="E276" s="11">
        <f>ROUND(АТС!F274*$E$41*$E$42/100,2)</f>
        <v>233.48</v>
      </c>
      <c r="F276" s="11">
        <f>ROUND(АТС!$F274*$F$41*$F$42/100,2)</f>
        <v>158.94</v>
      </c>
      <c r="G276" s="11">
        <f>ROUND(АТС!$F274*$G$41*$G$42/100,2)</f>
        <v>93.02</v>
      </c>
    </row>
    <row r="277" spans="1:7" x14ac:dyDescent="0.25">
      <c r="A277" s="254"/>
      <c r="B277" s="130">
        <f t="shared" si="4"/>
        <v>42348.75</v>
      </c>
      <c r="C277" s="131">
        <v>18</v>
      </c>
      <c r="D277" s="11">
        <f>ROUND(АТС!F275*$D$41*$D$42/100,2)</f>
        <v>259.5</v>
      </c>
      <c r="E277" s="11">
        <f>ROUND(АТС!F275*$E$41*$E$42/100,2)</f>
        <v>238.44</v>
      </c>
      <c r="F277" s="11">
        <f>ROUND(АТС!$F275*$F$41*$F$42/100,2)</f>
        <v>162.31</v>
      </c>
      <c r="G277" s="11">
        <f>ROUND(АТС!$F275*$G$41*$G$42/100,2)</f>
        <v>94.99</v>
      </c>
    </row>
    <row r="278" spans="1:7" x14ac:dyDescent="0.25">
      <c r="A278" s="254"/>
      <c r="B278" s="130">
        <f t="shared" si="4"/>
        <v>42348.791669999999</v>
      </c>
      <c r="C278" s="131">
        <v>19</v>
      </c>
      <c r="D278" s="11">
        <f>ROUND(АТС!F276*$D$41*$D$42/100,2)</f>
        <v>246.28</v>
      </c>
      <c r="E278" s="11">
        <f>ROUND(АТС!F276*$E$41*$E$42/100,2)</f>
        <v>226.29</v>
      </c>
      <c r="F278" s="11">
        <f>ROUND(АТС!$F276*$F$41*$F$42/100,2)</f>
        <v>154.04</v>
      </c>
      <c r="G278" s="11">
        <f>ROUND(АТС!$F276*$G$41*$G$42/100,2)</f>
        <v>90.15</v>
      </c>
    </row>
    <row r="279" spans="1:7" x14ac:dyDescent="0.25">
      <c r="A279" s="254"/>
      <c r="B279" s="128">
        <f t="shared" si="4"/>
        <v>42348.833330000001</v>
      </c>
      <c r="C279" s="131">
        <v>20</v>
      </c>
      <c r="D279" s="11">
        <f>ROUND(АТС!F277*$D$41*$D$42/100,2)</f>
        <v>266.02999999999997</v>
      </c>
      <c r="E279" s="11">
        <f>ROUND(АТС!F277*$E$41*$E$42/100,2)</f>
        <v>244.43</v>
      </c>
      <c r="F279" s="11">
        <f>ROUND(АТС!$F277*$F$41*$F$42/100,2)</f>
        <v>166.39</v>
      </c>
      <c r="G279" s="11">
        <f>ROUND(АТС!$F277*$G$41*$G$42/100,2)</f>
        <v>97.38</v>
      </c>
    </row>
    <row r="280" spans="1:7" x14ac:dyDescent="0.25">
      <c r="A280" s="254"/>
      <c r="B280" s="130">
        <f t="shared" si="4"/>
        <v>42348.875</v>
      </c>
      <c r="C280" s="131">
        <v>21</v>
      </c>
      <c r="D280" s="11">
        <f>ROUND(АТС!F278*$D$41*$D$42/100,2)</f>
        <v>242.92</v>
      </c>
      <c r="E280" s="11">
        <f>ROUND(АТС!F278*$E$41*$E$42/100,2)</f>
        <v>223.2</v>
      </c>
      <c r="F280" s="11">
        <f>ROUND(АТС!$F278*$F$41*$F$42/100,2)</f>
        <v>151.94</v>
      </c>
      <c r="G280" s="11">
        <f>ROUND(АТС!$F278*$G$41*$G$42/100,2)</f>
        <v>88.92</v>
      </c>
    </row>
    <row r="281" spans="1:7" x14ac:dyDescent="0.25">
      <c r="A281" s="254"/>
      <c r="B281" s="130">
        <f t="shared" si="4"/>
        <v>42348.916669999999</v>
      </c>
      <c r="C281" s="131">
        <v>22</v>
      </c>
      <c r="D281" s="11">
        <f>ROUND(АТС!F279*$D$41*$D$42/100,2)</f>
        <v>298</v>
      </c>
      <c r="E281" s="11">
        <f>ROUND(АТС!F279*$E$41*$E$42/100,2)</f>
        <v>273.8</v>
      </c>
      <c r="F281" s="11">
        <f>ROUND(АТС!$F279*$F$41*$F$42/100,2)</f>
        <v>186.39</v>
      </c>
      <c r="G281" s="11">
        <f>ROUND(АТС!$F279*$G$41*$G$42/100,2)</f>
        <v>109.08</v>
      </c>
    </row>
    <row r="282" spans="1:7" x14ac:dyDescent="0.25">
      <c r="A282" s="254"/>
      <c r="B282" s="130">
        <f t="shared" si="4"/>
        <v>42348.958330000001</v>
      </c>
      <c r="C282" s="131">
        <v>23</v>
      </c>
      <c r="D282" s="11">
        <f>ROUND(АТС!F280*$D$41*$D$42/100,2)</f>
        <v>243.98</v>
      </c>
      <c r="E282" s="11">
        <f>ROUND(АТС!F280*$E$41*$E$42/100,2)</f>
        <v>224.17</v>
      </c>
      <c r="F282" s="11">
        <f>ROUND(АТС!$F280*$F$41*$F$42/100,2)</f>
        <v>152.6</v>
      </c>
      <c r="G282" s="11">
        <f>ROUND(АТС!$F280*$G$41*$G$42/100,2)</f>
        <v>89.31</v>
      </c>
    </row>
    <row r="283" spans="1:7" x14ac:dyDescent="0.25">
      <c r="A283" s="254"/>
      <c r="B283" s="128">
        <f t="shared" si="4"/>
        <v>42349</v>
      </c>
      <c r="C283" s="131">
        <v>0</v>
      </c>
      <c r="D283" s="11">
        <f>ROUND(АТС!F281*$D$41*$D$42/100,2)</f>
        <v>224.6</v>
      </c>
      <c r="E283" s="11">
        <f>ROUND(АТС!F281*$E$41*$E$42/100,2)</f>
        <v>206.37</v>
      </c>
      <c r="F283" s="11">
        <f>ROUND(АТС!$F281*$F$41*$F$42/100,2)</f>
        <v>140.47999999999999</v>
      </c>
      <c r="G283" s="11">
        <f>ROUND(АТС!$F281*$G$41*$G$42/100,2)</f>
        <v>82.22</v>
      </c>
    </row>
    <row r="284" spans="1:7" x14ac:dyDescent="0.25">
      <c r="A284" s="254"/>
      <c r="B284" s="130">
        <f t="shared" si="4"/>
        <v>42349.041669999999</v>
      </c>
      <c r="C284" s="131">
        <v>1</v>
      </c>
      <c r="D284" s="11">
        <f>ROUND(АТС!F282*$D$41*$D$42/100,2)</f>
        <v>238.37</v>
      </c>
      <c r="E284" s="11">
        <f>ROUND(АТС!F282*$E$41*$E$42/100,2)</f>
        <v>219.02</v>
      </c>
      <c r="F284" s="11">
        <f>ROUND(АТС!$F282*$F$41*$F$42/100,2)</f>
        <v>149.09</v>
      </c>
      <c r="G284" s="11">
        <f>ROUND(АТС!$F282*$G$41*$G$42/100,2)</f>
        <v>87.26</v>
      </c>
    </row>
    <row r="285" spans="1:7" x14ac:dyDescent="0.25">
      <c r="A285" s="254"/>
      <c r="B285" s="130">
        <f t="shared" si="4"/>
        <v>42349.083330000001</v>
      </c>
      <c r="C285" s="131">
        <v>2</v>
      </c>
      <c r="D285" s="11">
        <f>ROUND(АТС!F283*$D$41*$D$42/100,2)</f>
        <v>246.26</v>
      </c>
      <c r="E285" s="11">
        <f>ROUND(АТС!F283*$E$41*$E$42/100,2)</f>
        <v>226.27</v>
      </c>
      <c r="F285" s="11">
        <f>ROUND(АТС!$F283*$F$41*$F$42/100,2)</f>
        <v>154.03</v>
      </c>
      <c r="G285" s="11">
        <f>ROUND(АТС!$F283*$G$41*$G$42/100,2)</f>
        <v>90.14</v>
      </c>
    </row>
    <row r="286" spans="1:7" x14ac:dyDescent="0.25">
      <c r="A286" s="254"/>
      <c r="B286" s="130">
        <f t="shared" si="4"/>
        <v>42349.125</v>
      </c>
      <c r="C286" s="131">
        <v>3</v>
      </c>
      <c r="D286" s="11">
        <f>ROUND(АТС!F284*$D$41*$D$42/100,2)</f>
        <v>246.24</v>
      </c>
      <c r="E286" s="11">
        <f>ROUND(АТС!F284*$E$41*$E$42/100,2)</f>
        <v>226.25</v>
      </c>
      <c r="F286" s="11">
        <f>ROUND(АТС!$F284*$F$41*$F$42/100,2)</f>
        <v>154.01</v>
      </c>
      <c r="G286" s="11">
        <f>ROUND(АТС!$F284*$G$41*$G$42/100,2)</f>
        <v>90.14</v>
      </c>
    </row>
    <row r="287" spans="1:7" x14ac:dyDescent="0.25">
      <c r="A287" s="254"/>
      <c r="B287" s="128">
        <f t="shared" si="4"/>
        <v>42349.166669999999</v>
      </c>
      <c r="C287" s="131">
        <v>4</v>
      </c>
      <c r="D287" s="11">
        <f>ROUND(АТС!F285*$D$41*$D$42/100,2)</f>
        <v>243.6</v>
      </c>
      <c r="E287" s="11">
        <f>ROUND(АТС!F285*$E$41*$E$42/100,2)</f>
        <v>223.83</v>
      </c>
      <c r="F287" s="11">
        <f>ROUND(АТС!$F285*$F$41*$F$42/100,2)</f>
        <v>152.37</v>
      </c>
      <c r="G287" s="11">
        <f>ROUND(АТС!$F285*$G$41*$G$42/100,2)</f>
        <v>89.17</v>
      </c>
    </row>
    <row r="288" spans="1:7" x14ac:dyDescent="0.25">
      <c r="A288" s="254"/>
      <c r="B288" s="130">
        <f t="shared" si="4"/>
        <v>42349.208330000001</v>
      </c>
      <c r="C288" s="131">
        <v>5</v>
      </c>
      <c r="D288" s="11">
        <f>ROUND(АТС!F286*$D$41*$D$42/100,2)</f>
        <v>238.51</v>
      </c>
      <c r="E288" s="11">
        <f>ROUND(АТС!F286*$E$41*$E$42/100,2)</f>
        <v>219.14</v>
      </c>
      <c r="F288" s="11">
        <f>ROUND(АТС!$F286*$F$41*$F$42/100,2)</f>
        <v>149.18</v>
      </c>
      <c r="G288" s="11">
        <f>ROUND(АТС!$F286*$G$41*$G$42/100,2)</f>
        <v>87.31</v>
      </c>
    </row>
    <row r="289" spans="1:7" x14ac:dyDescent="0.25">
      <c r="A289" s="254"/>
      <c r="B289" s="130">
        <f t="shared" si="4"/>
        <v>42349.25</v>
      </c>
      <c r="C289" s="131">
        <v>6</v>
      </c>
      <c r="D289" s="11">
        <f>ROUND(АТС!F287*$D$41*$D$42/100,2)</f>
        <v>224.35</v>
      </c>
      <c r="E289" s="11">
        <f>ROUND(АТС!F287*$E$41*$E$42/100,2)</f>
        <v>206.14</v>
      </c>
      <c r="F289" s="11">
        <f>ROUND(АТС!$F287*$F$41*$F$42/100,2)</f>
        <v>140.32</v>
      </c>
      <c r="G289" s="11">
        <f>ROUND(АТС!$F287*$G$41*$G$42/100,2)</f>
        <v>82.12</v>
      </c>
    </row>
    <row r="290" spans="1:7" x14ac:dyDescent="0.25">
      <c r="A290" s="254"/>
      <c r="B290" s="130">
        <f t="shared" si="4"/>
        <v>42349.291669999999</v>
      </c>
      <c r="C290" s="131">
        <v>7</v>
      </c>
      <c r="D290" s="11">
        <f>ROUND(АТС!F288*$D$41*$D$42/100,2)</f>
        <v>252.97</v>
      </c>
      <c r="E290" s="11">
        <f>ROUND(АТС!F288*$E$41*$E$42/100,2)</f>
        <v>232.43</v>
      </c>
      <c r="F290" s="11">
        <f>ROUND(АТС!$F288*$F$41*$F$42/100,2)</f>
        <v>158.22</v>
      </c>
      <c r="G290" s="11">
        <f>ROUND(АТС!$F288*$G$41*$G$42/100,2)</f>
        <v>92.6</v>
      </c>
    </row>
    <row r="291" spans="1:7" x14ac:dyDescent="0.25">
      <c r="A291" s="254"/>
      <c r="B291" s="128">
        <f t="shared" si="4"/>
        <v>42349.333330000001</v>
      </c>
      <c r="C291" s="131">
        <v>8</v>
      </c>
      <c r="D291" s="11">
        <f>ROUND(АТС!F289*$D$41*$D$42/100,2)</f>
        <v>237.27</v>
      </c>
      <c r="E291" s="11">
        <f>ROUND(АТС!F289*$E$41*$E$42/100,2)</f>
        <v>218.01</v>
      </c>
      <c r="F291" s="11">
        <f>ROUND(АТС!$F289*$F$41*$F$42/100,2)</f>
        <v>148.4</v>
      </c>
      <c r="G291" s="11">
        <f>ROUND(АТС!$F289*$G$41*$G$42/100,2)</f>
        <v>86.85</v>
      </c>
    </row>
    <row r="292" spans="1:7" x14ac:dyDescent="0.25">
      <c r="A292" s="254"/>
      <c r="B292" s="130">
        <f t="shared" si="4"/>
        <v>42349.375</v>
      </c>
      <c r="C292" s="131">
        <v>9</v>
      </c>
      <c r="D292" s="11">
        <f>ROUND(АТС!F290*$D$41*$D$42/100,2)</f>
        <v>238.04</v>
      </c>
      <c r="E292" s="11">
        <f>ROUND(АТС!F290*$E$41*$E$42/100,2)</f>
        <v>218.71</v>
      </c>
      <c r="F292" s="11">
        <f>ROUND(АТС!$F290*$F$41*$F$42/100,2)</f>
        <v>148.88</v>
      </c>
      <c r="G292" s="11">
        <f>ROUND(АТС!$F290*$G$41*$G$42/100,2)</f>
        <v>87.13</v>
      </c>
    </row>
    <row r="293" spans="1:7" x14ac:dyDescent="0.25">
      <c r="A293" s="254"/>
      <c r="B293" s="130">
        <f t="shared" si="4"/>
        <v>42349.416669999999</v>
      </c>
      <c r="C293" s="131">
        <v>10</v>
      </c>
      <c r="D293" s="11">
        <f>ROUND(АТС!F291*$D$41*$D$42/100,2)</f>
        <v>233.04</v>
      </c>
      <c r="E293" s="11">
        <f>ROUND(АТС!F291*$E$41*$E$42/100,2)</f>
        <v>214.13</v>
      </c>
      <c r="F293" s="11">
        <f>ROUND(АТС!$F291*$F$41*$F$42/100,2)</f>
        <v>145.76</v>
      </c>
      <c r="G293" s="11">
        <f>ROUND(АТС!$F291*$G$41*$G$42/100,2)</f>
        <v>85.31</v>
      </c>
    </row>
    <row r="294" spans="1:7" x14ac:dyDescent="0.25">
      <c r="A294" s="254"/>
      <c r="B294" s="130">
        <f t="shared" si="4"/>
        <v>42349.458330000001</v>
      </c>
      <c r="C294" s="131">
        <v>11</v>
      </c>
      <c r="D294" s="11">
        <f>ROUND(АТС!F292*$D$41*$D$42/100,2)</f>
        <v>240.01</v>
      </c>
      <c r="E294" s="11">
        <f>ROUND(АТС!F292*$E$41*$E$42/100,2)</f>
        <v>220.52</v>
      </c>
      <c r="F294" s="11">
        <f>ROUND(АТС!$F292*$F$41*$F$42/100,2)</f>
        <v>150.12</v>
      </c>
      <c r="G294" s="11">
        <f>ROUND(АТС!$F292*$G$41*$G$42/100,2)</f>
        <v>87.86</v>
      </c>
    </row>
    <row r="295" spans="1:7" x14ac:dyDescent="0.25">
      <c r="A295" s="254"/>
      <c r="B295" s="128">
        <f t="shared" si="4"/>
        <v>42349.5</v>
      </c>
      <c r="C295" s="131">
        <v>12</v>
      </c>
      <c r="D295" s="11">
        <f>ROUND(АТС!F293*$D$41*$D$42/100,2)</f>
        <v>224.6</v>
      </c>
      <c r="E295" s="11">
        <f>ROUND(АТС!F293*$E$41*$E$42/100,2)</f>
        <v>206.36</v>
      </c>
      <c r="F295" s="11">
        <f>ROUND(АТС!$F293*$F$41*$F$42/100,2)</f>
        <v>140.47999999999999</v>
      </c>
      <c r="G295" s="11">
        <f>ROUND(АТС!$F293*$G$41*$G$42/100,2)</f>
        <v>82.21</v>
      </c>
    </row>
    <row r="296" spans="1:7" x14ac:dyDescent="0.25">
      <c r="A296" s="254"/>
      <c r="B296" s="130">
        <f t="shared" si="4"/>
        <v>42349.541669999999</v>
      </c>
      <c r="C296" s="131">
        <v>13</v>
      </c>
      <c r="D296" s="11">
        <f>ROUND(АТС!F294*$D$41*$D$42/100,2)</f>
        <v>232.6</v>
      </c>
      <c r="E296" s="11">
        <f>ROUND(АТС!F294*$E$41*$E$42/100,2)</f>
        <v>213.72</v>
      </c>
      <c r="F296" s="11">
        <f>ROUND(АТС!$F294*$F$41*$F$42/100,2)</f>
        <v>145.47999999999999</v>
      </c>
      <c r="G296" s="11">
        <f>ROUND(АТС!$F294*$G$41*$G$42/100,2)</f>
        <v>85.14</v>
      </c>
    </row>
    <row r="297" spans="1:7" x14ac:dyDescent="0.25">
      <c r="A297" s="254"/>
      <c r="B297" s="130">
        <f t="shared" si="4"/>
        <v>42349.583330000001</v>
      </c>
      <c r="C297" s="131">
        <v>14</v>
      </c>
      <c r="D297" s="11">
        <f>ROUND(АТС!F295*$D$41*$D$42/100,2)</f>
        <v>253.8</v>
      </c>
      <c r="E297" s="11">
        <f>ROUND(АТС!F295*$E$41*$E$42/100,2)</f>
        <v>233.2</v>
      </c>
      <c r="F297" s="11">
        <f>ROUND(АТС!$F295*$F$41*$F$42/100,2)</f>
        <v>158.74</v>
      </c>
      <c r="G297" s="11">
        <f>ROUND(АТС!$F295*$G$41*$G$42/100,2)</f>
        <v>92.91</v>
      </c>
    </row>
    <row r="298" spans="1:7" x14ac:dyDescent="0.25">
      <c r="A298" s="254"/>
      <c r="B298" s="130">
        <f t="shared" si="4"/>
        <v>42349.625</v>
      </c>
      <c r="C298" s="131">
        <v>15</v>
      </c>
      <c r="D298" s="11">
        <f>ROUND(АТС!F296*$D$41*$D$42/100,2)</f>
        <v>249.8</v>
      </c>
      <c r="E298" s="11">
        <f>ROUND(АТС!F296*$E$41*$E$42/100,2)</f>
        <v>229.52</v>
      </c>
      <c r="F298" s="11">
        <f>ROUND(АТС!$F296*$F$41*$F$42/100,2)</f>
        <v>156.24</v>
      </c>
      <c r="G298" s="11">
        <f>ROUND(АТС!$F296*$G$41*$G$42/100,2)</f>
        <v>91.44</v>
      </c>
    </row>
    <row r="299" spans="1:7" x14ac:dyDescent="0.25">
      <c r="A299" s="254"/>
      <c r="B299" s="128">
        <f t="shared" si="4"/>
        <v>42349.666669999999</v>
      </c>
      <c r="C299" s="131">
        <v>16</v>
      </c>
      <c r="D299" s="11">
        <f>ROUND(АТС!F297*$D$41*$D$42/100,2)</f>
        <v>231.51</v>
      </c>
      <c r="E299" s="11">
        <f>ROUND(АТС!F297*$E$41*$E$42/100,2)</f>
        <v>212.72</v>
      </c>
      <c r="F299" s="11">
        <f>ROUND(АТС!$F297*$F$41*$F$42/100,2)</f>
        <v>144.80000000000001</v>
      </c>
      <c r="G299" s="11">
        <f>ROUND(АТС!$F297*$G$41*$G$42/100,2)</f>
        <v>84.74</v>
      </c>
    </row>
    <row r="300" spans="1:7" x14ac:dyDescent="0.25">
      <c r="A300" s="254"/>
      <c r="B300" s="130">
        <f t="shared" si="4"/>
        <v>42349.708330000001</v>
      </c>
      <c r="C300" s="131">
        <v>17</v>
      </c>
      <c r="D300" s="11">
        <f>ROUND(АТС!F298*$D$41*$D$42/100,2)</f>
        <v>249.68</v>
      </c>
      <c r="E300" s="11">
        <f>ROUND(АТС!F298*$E$41*$E$42/100,2)</f>
        <v>229.41</v>
      </c>
      <c r="F300" s="11">
        <f>ROUND(АТС!$F298*$F$41*$F$42/100,2)</f>
        <v>156.16</v>
      </c>
      <c r="G300" s="11">
        <f>ROUND(АТС!$F298*$G$41*$G$42/100,2)</f>
        <v>91.39</v>
      </c>
    </row>
    <row r="301" spans="1:7" x14ac:dyDescent="0.25">
      <c r="A301" s="254"/>
      <c r="B301" s="130">
        <f t="shared" si="4"/>
        <v>42349.75</v>
      </c>
      <c r="C301" s="131">
        <v>18</v>
      </c>
      <c r="D301" s="11">
        <f>ROUND(АТС!F299*$D$41*$D$42/100,2)</f>
        <v>253.95</v>
      </c>
      <c r="E301" s="11">
        <f>ROUND(АТС!F299*$E$41*$E$42/100,2)</f>
        <v>233.33</v>
      </c>
      <c r="F301" s="11">
        <f>ROUND(АТС!$F299*$F$41*$F$42/100,2)</f>
        <v>158.84</v>
      </c>
      <c r="G301" s="11">
        <f>ROUND(АТС!$F299*$G$41*$G$42/100,2)</f>
        <v>92.96</v>
      </c>
    </row>
    <row r="302" spans="1:7" x14ac:dyDescent="0.25">
      <c r="A302" s="254"/>
      <c r="B302" s="130">
        <f t="shared" si="4"/>
        <v>42349.791669999999</v>
      </c>
      <c r="C302" s="131">
        <v>19</v>
      </c>
      <c r="D302" s="11">
        <f>ROUND(АТС!F300*$D$41*$D$42/100,2)</f>
        <v>246.5</v>
      </c>
      <c r="E302" s="11">
        <f>ROUND(АТС!F300*$E$41*$E$42/100,2)</f>
        <v>226.49</v>
      </c>
      <c r="F302" s="11">
        <f>ROUND(АТС!$F300*$F$41*$F$42/100,2)</f>
        <v>154.18</v>
      </c>
      <c r="G302" s="11">
        <f>ROUND(АТС!$F300*$G$41*$G$42/100,2)</f>
        <v>90.23</v>
      </c>
    </row>
    <row r="303" spans="1:7" x14ac:dyDescent="0.25">
      <c r="A303" s="254"/>
      <c r="B303" s="128">
        <f t="shared" si="4"/>
        <v>42349.833330000001</v>
      </c>
      <c r="C303" s="131">
        <v>20</v>
      </c>
      <c r="D303" s="11">
        <f>ROUND(АТС!F301*$D$41*$D$42/100,2)</f>
        <v>266.37</v>
      </c>
      <c r="E303" s="11">
        <f>ROUND(АТС!F301*$E$41*$E$42/100,2)</f>
        <v>244.75</v>
      </c>
      <c r="F303" s="11">
        <f>ROUND(АТС!$F301*$F$41*$F$42/100,2)</f>
        <v>166.6</v>
      </c>
      <c r="G303" s="11">
        <f>ROUND(АТС!$F301*$G$41*$G$42/100,2)</f>
        <v>97.51</v>
      </c>
    </row>
    <row r="304" spans="1:7" x14ac:dyDescent="0.25">
      <c r="A304" s="254"/>
      <c r="B304" s="130">
        <f t="shared" si="4"/>
        <v>42349.875</v>
      </c>
      <c r="C304" s="131">
        <v>21</v>
      </c>
      <c r="D304" s="11">
        <f>ROUND(АТС!F302*$D$41*$D$42/100,2)</f>
        <v>251.25</v>
      </c>
      <c r="E304" s="11">
        <f>ROUND(АТС!F302*$E$41*$E$42/100,2)</f>
        <v>230.86</v>
      </c>
      <c r="F304" s="11">
        <f>ROUND(АТС!$F302*$F$41*$F$42/100,2)</f>
        <v>157.15</v>
      </c>
      <c r="G304" s="11">
        <f>ROUND(АТС!$F302*$G$41*$G$42/100,2)</f>
        <v>91.97</v>
      </c>
    </row>
    <row r="305" spans="1:7" x14ac:dyDescent="0.25">
      <c r="A305" s="254"/>
      <c r="B305" s="130">
        <f t="shared" si="4"/>
        <v>42349.916669999999</v>
      </c>
      <c r="C305" s="131">
        <v>22</v>
      </c>
      <c r="D305" s="11">
        <f>ROUND(АТС!F303*$D$41*$D$42/100,2)</f>
        <v>298.60000000000002</v>
      </c>
      <c r="E305" s="11">
        <f>ROUND(АТС!F303*$E$41*$E$42/100,2)</f>
        <v>274.36</v>
      </c>
      <c r="F305" s="11">
        <f>ROUND(АТС!$F303*$F$41*$F$42/100,2)</f>
        <v>186.76</v>
      </c>
      <c r="G305" s="11">
        <f>ROUND(АТС!$F303*$G$41*$G$42/100,2)</f>
        <v>109.3</v>
      </c>
    </row>
    <row r="306" spans="1:7" x14ac:dyDescent="0.25">
      <c r="A306" s="254"/>
      <c r="B306" s="130">
        <f t="shared" si="4"/>
        <v>42349.958330000001</v>
      </c>
      <c r="C306" s="131">
        <v>23</v>
      </c>
      <c r="D306" s="11">
        <f>ROUND(АТС!F304*$D$41*$D$42/100,2)</f>
        <v>246.65</v>
      </c>
      <c r="E306" s="11">
        <f>ROUND(АТС!F304*$E$41*$E$42/100,2)</f>
        <v>226.63</v>
      </c>
      <c r="F306" s="11">
        <f>ROUND(АТС!$F304*$F$41*$F$42/100,2)</f>
        <v>154.27000000000001</v>
      </c>
      <c r="G306" s="11">
        <f>ROUND(АТС!$F304*$G$41*$G$42/100,2)</f>
        <v>90.29</v>
      </c>
    </row>
    <row r="307" spans="1:7" x14ac:dyDescent="0.25">
      <c r="A307" s="254"/>
      <c r="B307" s="128">
        <f t="shared" si="4"/>
        <v>42350</v>
      </c>
      <c r="C307" s="131">
        <v>0</v>
      </c>
      <c r="D307" s="11">
        <f>ROUND(АТС!F305*$D$41*$D$42/100,2)</f>
        <v>228.94</v>
      </c>
      <c r="E307" s="11">
        <f>ROUND(АТС!F305*$E$41*$E$42/100,2)</f>
        <v>210.36</v>
      </c>
      <c r="F307" s="11">
        <f>ROUND(АТС!$F305*$F$41*$F$42/100,2)</f>
        <v>143.19999999999999</v>
      </c>
      <c r="G307" s="11">
        <f>ROUND(АТС!$F305*$G$41*$G$42/100,2)</f>
        <v>83.81</v>
      </c>
    </row>
    <row r="308" spans="1:7" x14ac:dyDescent="0.25">
      <c r="A308" s="254"/>
      <c r="B308" s="130">
        <f t="shared" si="4"/>
        <v>42350.041669999999</v>
      </c>
      <c r="C308" s="131">
        <v>1</v>
      </c>
      <c r="D308" s="11">
        <f>ROUND(АТС!F306*$D$41*$D$42/100,2)</f>
        <v>234.52</v>
      </c>
      <c r="E308" s="11">
        <f>ROUND(АТС!F306*$E$41*$E$42/100,2)</f>
        <v>215.48</v>
      </c>
      <c r="F308" s="11">
        <f>ROUND(АТС!$F306*$F$41*$F$42/100,2)</f>
        <v>146.69</v>
      </c>
      <c r="G308" s="11">
        <f>ROUND(АТС!$F306*$G$41*$G$42/100,2)</f>
        <v>85.85</v>
      </c>
    </row>
    <row r="309" spans="1:7" x14ac:dyDescent="0.25">
      <c r="A309" s="254"/>
      <c r="B309" s="130">
        <f t="shared" si="4"/>
        <v>42350.083330000001</v>
      </c>
      <c r="C309" s="131">
        <v>2</v>
      </c>
      <c r="D309" s="11">
        <f>ROUND(АТС!F307*$D$41*$D$42/100,2)</f>
        <v>242.62</v>
      </c>
      <c r="E309" s="11">
        <f>ROUND(АТС!F307*$E$41*$E$42/100,2)</f>
        <v>222.93</v>
      </c>
      <c r="F309" s="11">
        <f>ROUND(АТС!$F307*$F$41*$F$42/100,2)</f>
        <v>151.75</v>
      </c>
      <c r="G309" s="11">
        <f>ROUND(АТС!$F307*$G$41*$G$42/100,2)</f>
        <v>88.81</v>
      </c>
    </row>
    <row r="310" spans="1:7" x14ac:dyDescent="0.25">
      <c r="A310" s="254"/>
      <c r="B310" s="130">
        <f t="shared" si="4"/>
        <v>42350.125</v>
      </c>
      <c r="C310" s="131">
        <v>3</v>
      </c>
      <c r="D310" s="11">
        <f>ROUND(АТС!F308*$D$41*$D$42/100,2)</f>
        <v>245.46</v>
      </c>
      <c r="E310" s="11">
        <f>ROUND(АТС!F308*$E$41*$E$42/100,2)</f>
        <v>225.54</v>
      </c>
      <c r="F310" s="11">
        <f>ROUND(АТС!$F308*$F$41*$F$42/100,2)</f>
        <v>153.53</v>
      </c>
      <c r="G310" s="11">
        <f>ROUND(АТС!$F308*$G$41*$G$42/100,2)</f>
        <v>89.85</v>
      </c>
    </row>
    <row r="311" spans="1:7" x14ac:dyDescent="0.25">
      <c r="A311" s="254"/>
      <c r="B311" s="128">
        <f t="shared" si="4"/>
        <v>42350.166669999999</v>
      </c>
      <c r="C311" s="131">
        <v>4</v>
      </c>
      <c r="D311" s="11">
        <f>ROUND(АТС!F309*$D$41*$D$42/100,2)</f>
        <v>242.65</v>
      </c>
      <c r="E311" s="11">
        <f>ROUND(АТС!F309*$E$41*$E$42/100,2)</f>
        <v>222.95</v>
      </c>
      <c r="F311" s="11">
        <f>ROUND(АТС!$F309*$F$41*$F$42/100,2)</f>
        <v>151.77000000000001</v>
      </c>
      <c r="G311" s="11">
        <f>ROUND(АТС!$F309*$G$41*$G$42/100,2)</f>
        <v>88.82</v>
      </c>
    </row>
    <row r="312" spans="1:7" x14ac:dyDescent="0.25">
      <c r="A312" s="254"/>
      <c r="B312" s="130">
        <f t="shared" si="4"/>
        <v>42350.208330000001</v>
      </c>
      <c r="C312" s="131">
        <v>5</v>
      </c>
      <c r="D312" s="11">
        <f>ROUND(АТС!F310*$D$41*$D$42/100,2)</f>
        <v>242.68</v>
      </c>
      <c r="E312" s="11">
        <f>ROUND(АТС!F310*$E$41*$E$42/100,2)</f>
        <v>222.98</v>
      </c>
      <c r="F312" s="11">
        <f>ROUND(АТС!$F310*$F$41*$F$42/100,2)</f>
        <v>151.79</v>
      </c>
      <c r="G312" s="11">
        <f>ROUND(АТС!$F310*$G$41*$G$42/100,2)</f>
        <v>88.83</v>
      </c>
    </row>
    <row r="313" spans="1:7" x14ac:dyDescent="0.25">
      <c r="A313" s="254"/>
      <c r="B313" s="130">
        <f t="shared" si="4"/>
        <v>42350.25</v>
      </c>
      <c r="C313" s="131">
        <v>6</v>
      </c>
      <c r="D313" s="11">
        <f>ROUND(АТС!F311*$D$41*$D$42/100,2)</f>
        <v>234.81</v>
      </c>
      <c r="E313" s="11">
        <f>ROUND(АТС!F311*$E$41*$E$42/100,2)</f>
        <v>215.75</v>
      </c>
      <c r="F313" s="11">
        <f>ROUND(АТС!$F311*$F$41*$F$42/100,2)</f>
        <v>146.86000000000001</v>
      </c>
      <c r="G313" s="11">
        <f>ROUND(АТС!$F311*$G$41*$G$42/100,2)</f>
        <v>85.95</v>
      </c>
    </row>
    <row r="314" spans="1:7" x14ac:dyDescent="0.25">
      <c r="A314" s="254"/>
      <c r="B314" s="130">
        <f t="shared" si="4"/>
        <v>42350.291669999999</v>
      </c>
      <c r="C314" s="131">
        <v>7</v>
      </c>
      <c r="D314" s="11">
        <f>ROUND(АТС!F312*$D$41*$D$42/100,2)</f>
        <v>224.94</v>
      </c>
      <c r="E314" s="11">
        <f>ROUND(АТС!F312*$E$41*$E$42/100,2)</f>
        <v>206.68</v>
      </c>
      <c r="F314" s="11">
        <f>ROUND(АТС!$F312*$F$41*$F$42/100,2)</f>
        <v>140.69</v>
      </c>
      <c r="G314" s="11">
        <f>ROUND(АТС!$F312*$G$41*$G$42/100,2)</f>
        <v>82.34</v>
      </c>
    </row>
    <row r="315" spans="1:7" x14ac:dyDescent="0.25">
      <c r="A315" s="254"/>
      <c r="B315" s="128">
        <f t="shared" si="4"/>
        <v>42350.333330000001</v>
      </c>
      <c r="C315" s="131">
        <v>8</v>
      </c>
      <c r="D315" s="11">
        <f>ROUND(АТС!F313*$D$41*$D$42/100,2)</f>
        <v>249.27</v>
      </c>
      <c r="E315" s="11">
        <f>ROUND(АТС!F313*$E$41*$E$42/100,2)</f>
        <v>229.03</v>
      </c>
      <c r="F315" s="11">
        <f>ROUND(АТС!$F313*$F$41*$F$42/100,2)</f>
        <v>155.91</v>
      </c>
      <c r="G315" s="11">
        <f>ROUND(АТС!$F313*$G$41*$G$42/100,2)</f>
        <v>91.25</v>
      </c>
    </row>
    <row r="316" spans="1:7" x14ac:dyDescent="0.25">
      <c r="A316" s="254"/>
      <c r="B316" s="130">
        <f t="shared" si="4"/>
        <v>42350.375</v>
      </c>
      <c r="C316" s="131">
        <v>9</v>
      </c>
      <c r="D316" s="11">
        <f>ROUND(АТС!F314*$D$41*$D$42/100,2)</f>
        <v>242.45</v>
      </c>
      <c r="E316" s="11">
        <f>ROUND(АТС!F314*$E$41*$E$42/100,2)</f>
        <v>222.76</v>
      </c>
      <c r="F316" s="11">
        <f>ROUND(АТС!$F314*$F$41*$F$42/100,2)</f>
        <v>151.63999999999999</v>
      </c>
      <c r="G316" s="11">
        <f>ROUND(АТС!$F314*$G$41*$G$42/100,2)</f>
        <v>88.75</v>
      </c>
    </row>
    <row r="317" spans="1:7" x14ac:dyDescent="0.25">
      <c r="A317" s="254"/>
      <c r="B317" s="130">
        <f t="shared" si="4"/>
        <v>42350.416669999999</v>
      </c>
      <c r="C317" s="131">
        <v>10</v>
      </c>
      <c r="D317" s="11">
        <f>ROUND(АТС!F315*$D$41*$D$42/100,2)</f>
        <v>232.05</v>
      </c>
      <c r="E317" s="11">
        <f>ROUND(АТС!F315*$E$41*$E$42/100,2)</f>
        <v>213.21</v>
      </c>
      <c r="F317" s="11">
        <f>ROUND(АТС!$F315*$F$41*$F$42/100,2)</f>
        <v>145.13999999999999</v>
      </c>
      <c r="G317" s="11">
        <f>ROUND(АТС!$F315*$G$41*$G$42/100,2)</f>
        <v>84.94</v>
      </c>
    </row>
    <row r="318" spans="1:7" x14ac:dyDescent="0.25">
      <c r="A318" s="254"/>
      <c r="B318" s="130">
        <f t="shared" si="4"/>
        <v>42350.458330000001</v>
      </c>
      <c r="C318" s="131">
        <v>11</v>
      </c>
      <c r="D318" s="11">
        <f>ROUND(АТС!F316*$D$41*$D$42/100,2)</f>
        <v>231.99</v>
      </c>
      <c r="E318" s="11">
        <f>ROUND(АТС!F316*$E$41*$E$42/100,2)</f>
        <v>213.16</v>
      </c>
      <c r="F318" s="11">
        <f>ROUND(АТС!$F316*$F$41*$F$42/100,2)</f>
        <v>145.1</v>
      </c>
      <c r="G318" s="11">
        <f>ROUND(АТС!$F316*$G$41*$G$42/100,2)</f>
        <v>84.92</v>
      </c>
    </row>
    <row r="319" spans="1:7" x14ac:dyDescent="0.25">
      <c r="A319" s="254"/>
      <c r="B319" s="128">
        <f t="shared" si="4"/>
        <v>42350.5</v>
      </c>
      <c r="C319" s="131">
        <v>12</v>
      </c>
      <c r="D319" s="11">
        <f>ROUND(АТС!F317*$D$41*$D$42/100,2)</f>
        <v>239.58</v>
      </c>
      <c r="E319" s="11">
        <f>ROUND(АТС!F317*$E$41*$E$42/100,2)</f>
        <v>220.13</v>
      </c>
      <c r="F319" s="11">
        <f>ROUND(АТС!$F317*$F$41*$F$42/100,2)</f>
        <v>149.85</v>
      </c>
      <c r="G319" s="11">
        <f>ROUND(АТС!$F317*$G$41*$G$42/100,2)</f>
        <v>87.7</v>
      </c>
    </row>
    <row r="320" spans="1:7" x14ac:dyDescent="0.25">
      <c r="A320" s="254"/>
      <c r="B320" s="130">
        <f t="shared" si="4"/>
        <v>42350.541669999999</v>
      </c>
      <c r="C320" s="131">
        <v>13</v>
      </c>
      <c r="D320" s="11">
        <f>ROUND(АТС!F318*$D$41*$D$42/100,2)</f>
        <v>246.38</v>
      </c>
      <c r="E320" s="11">
        <f>ROUND(АТС!F318*$E$41*$E$42/100,2)</f>
        <v>226.38</v>
      </c>
      <c r="F320" s="11">
        <f>ROUND(АТС!$F318*$F$41*$F$42/100,2)</f>
        <v>154.1</v>
      </c>
      <c r="G320" s="11">
        <f>ROUND(АТС!$F318*$G$41*$G$42/100,2)</f>
        <v>90.19</v>
      </c>
    </row>
    <row r="321" spans="1:7" x14ac:dyDescent="0.25">
      <c r="A321" s="254"/>
      <c r="B321" s="130">
        <f t="shared" si="4"/>
        <v>42350.583330000001</v>
      </c>
      <c r="C321" s="131">
        <v>14</v>
      </c>
      <c r="D321" s="11">
        <f>ROUND(АТС!F319*$D$41*$D$42/100,2)</f>
        <v>246.4</v>
      </c>
      <c r="E321" s="11">
        <f>ROUND(АТС!F319*$E$41*$E$42/100,2)</f>
        <v>226.39</v>
      </c>
      <c r="F321" s="11">
        <f>ROUND(АТС!$F319*$F$41*$F$42/100,2)</f>
        <v>154.11000000000001</v>
      </c>
      <c r="G321" s="11">
        <f>ROUND(АТС!$F319*$G$41*$G$42/100,2)</f>
        <v>90.19</v>
      </c>
    </row>
    <row r="322" spans="1:7" x14ac:dyDescent="0.25">
      <c r="A322" s="254"/>
      <c r="B322" s="130">
        <f t="shared" si="4"/>
        <v>42350.625</v>
      </c>
      <c r="C322" s="131">
        <v>15</v>
      </c>
      <c r="D322" s="11">
        <f>ROUND(АТС!F320*$D$41*$D$42/100,2)</f>
        <v>246.58</v>
      </c>
      <c r="E322" s="11">
        <f>ROUND(АТС!F320*$E$41*$E$42/100,2)</f>
        <v>226.56</v>
      </c>
      <c r="F322" s="11">
        <f>ROUND(АТС!$F320*$F$41*$F$42/100,2)</f>
        <v>154.22999999999999</v>
      </c>
      <c r="G322" s="11">
        <f>ROUND(АТС!$F320*$G$41*$G$42/100,2)</f>
        <v>90.26</v>
      </c>
    </row>
    <row r="323" spans="1:7" x14ac:dyDescent="0.25">
      <c r="A323" s="254"/>
      <c r="B323" s="128">
        <f t="shared" si="4"/>
        <v>42350.666669999999</v>
      </c>
      <c r="C323" s="131">
        <v>16</v>
      </c>
      <c r="D323" s="11">
        <f>ROUND(АТС!F321*$D$41*$D$42/100,2)</f>
        <v>228.45</v>
      </c>
      <c r="E323" s="11">
        <f>ROUND(АТС!F321*$E$41*$E$42/100,2)</f>
        <v>209.9</v>
      </c>
      <c r="F323" s="11">
        <f>ROUND(АТС!$F321*$F$41*$F$42/100,2)</f>
        <v>142.88999999999999</v>
      </c>
      <c r="G323" s="11">
        <f>ROUND(АТС!$F321*$G$41*$G$42/100,2)</f>
        <v>83.62</v>
      </c>
    </row>
    <row r="324" spans="1:7" x14ac:dyDescent="0.25">
      <c r="A324" s="254"/>
      <c r="B324" s="130">
        <f t="shared" ref="B324:B387" si="5">B300+1</f>
        <v>42350.708330000001</v>
      </c>
      <c r="C324" s="131">
        <v>17</v>
      </c>
      <c r="D324" s="11">
        <f>ROUND(АТС!F322*$D$41*$D$42/100,2)</f>
        <v>282.35000000000002</v>
      </c>
      <c r="E324" s="11">
        <f>ROUND(АТС!F322*$E$41*$E$42/100,2)</f>
        <v>259.43</v>
      </c>
      <c r="F324" s="11">
        <f>ROUND(АТС!$F322*$F$41*$F$42/100,2)</f>
        <v>176.6</v>
      </c>
      <c r="G324" s="11">
        <f>ROUND(АТС!$F322*$G$41*$G$42/100,2)</f>
        <v>103.35</v>
      </c>
    </row>
    <row r="325" spans="1:7" x14ac:dyDescent="0.25">
      <c r="A325" s="254"/>
      <c r="B325" s="130">
        <f t="shared" si="5"/>
        <v>42350.75</v>
      </c>
      <c r="C325" s="131">
        <v>18</v>
      </c>
      <c r="D325" s="11">
        <f>ROUND(АТС!F323*$D$41*$D$42/100,2)</f>
        <v>281.91000000000003</v>
      </c>
      <c r="E325" s="11">
        <f>ROUND(АТС!F323*$E$41*$E$42/100,2)</f>
        <v>259.02999999999997</v>
      </c>
      <c r="F325" s="11">
        <f>ROUND(АТС!$F323*$F$41*$F$42/100,2)</f>
        <v>176.33</v>
      </c>
      <c r="G325" s="11">
        <f>ROUND(АТС!$F323*$G$41*$G$42/100,2)</f>
        <v>103.2</v>
      </c>
    </row>
    <row r="326" spans="1:7" x14ac:dyDescent="0.25">
      <c r="A326" s="254"/>
      <c r="B326" s="130">
        <f t="shared" si="5"/>
        <v>42350.791669999999</v>
      </c>
      <c r="C326" s="131">
        <v>19</v>
      </c>
      <c r="D326" s="11">
        <f>ROUND(АТС!F324*$D$41*$D$42/100,2)</f>
        <v>283.08</v>
      </c>
      <c r="E326" s="11">
        <f>ROUND(АТС!F324*$E$41*$E$42/100,2)</f>
        <v>260.10000000000002</v>
      </c>
      <c r="F326" s="11">
        <f>ROUND(АТС!$F324*$F$41*$F$42/100,2)</f>
        <v>177.06</v>
      </c>
      <c r="G326" s="11">
        <f>ROUND(АТС!$F324*$G$41*$G$42/100,2)</f>
        <v>103.62</v>
      </c>
    </row>
    <row r="327" spans="1:7" x14ac:dyDescent="0.25">
      <c r="A327" s="254"/>
      <c r="B327" s="128">
        <f t="shared" si="5"/>
        <v>42350.833330000001</v>
      </c>
      <c r="C327" s="131">
        <v>20</v>
      </c>
      <c r="D327" s="11">
        <f>ROUND(АТС!F325*$D$41*$D$42/100,2)</f>
        <v>270.73</v>
      </c>
      <c r="E327" s="11">
        <f>ROUND(АТС!F325*$E$41*$E$42/100,2)</f>
        <v>248.75</v>
      </c>
      <c r="F327" s="11">
        <f>ROUND(АТС!$F325*$F$41*$F$42/100,2)</f>
        <v>169.33</v>
      </c>
      <c r="G327" s="11">
        <f>ROUND(АТС!$F325*$G$41*$G$42/100,2)</f>
        <v>99.1</v>
      </c>
    </row>
    <row r="328" spans="1:7" x14ac:dyDescent="0.25">
      <c r="A328" s="254"/>
      <c r="B328" s="130">
        <f t="shared" si="5"/>
        <v>42350.875</v>
      </c>
      <c r="C328" s="131">
        <v>21</v>
      </c>
      <c r="D328" s="11">
        <f>ROUND(АТС!F326*$D$41*$D$42/100,2)</f>
        <v>252.07</v>
      </c>
      <c r="E328" s="11">
        <f>ROUND(АТС!F326*$E$41*$E$42/100,2)</f>
        <v>231.61</v>
      </c>
      <c r="F328" s="11">
        <f>ROUND(АТС!$F326*$F$41*$F$42/100,2)</f>
        <v>157.66</v>
      </c>
      <c r="G328" s="11">
        <f>ROUND(АТС!$F326*$G$41*$G$42/100,2)</f>
        <v>92.27</v>
      </c>
    </row>
    <row r="329" spans="1:7" x14ac:dyDescent="0.25">
      <c r="A329" s="254"/>
      <c r="B329" s="130">
        <f t="shared" si="5"/>
        <v>42350.916669999999</v>
      </c>
      <c r="C329" s="131">
        <v>22</v>
      </c>
      <c r="D329" s="11">
        <f>ROUND(АТС!F327*$D$41*$D$42/100,2)</f>
        <v>306.89</v>
      </c>
      <c r="E329" s="11">
        <f>ROUND(АТС!F327*$E$41*$E$42/100,2)</f>
        <v>281.97000000000003</v>
      </c>
      <c r="F329" s="11">
        <f>ROUND(АТС!$F327*$F$41*$F$42/100,2)</f>
        <v>191.94</v>
      </c>
      <c r="G329" s="11">
        <f>ROUND(АТС!$F327*$G$41*$G$42/100,2)</f>
        <v>112.34</v>
      </c>
    </row>
    <row r="330" spans="1:7" x14ac:dyDescent="0.25">
      <c r="A330" s="254"/>
      <c r="B330" s="130">
        <f t="shared" si="5"/>
        <v>42350.958330000001</v>
      </c>
      <c r="C330" s="131">
        <v>23</v>
      </c>
      <c r="D330" s="11">
        <f>ROUND(АТС!F328*$D$41*$D$42/100,2)</f>
        <v>250.53</v>
      </c>
      <c r="E330" s="11">
        <f>ROUND(АТС!F328*$E$41*$E$42/100,2)</f>
        <v>230.19</v>
      </c>
      <c r="F330" s="11">
        <f>ROUND(АТС!$F328*$F$41*$F$42/100,2)</f>
        <v>156.69999999999999</v>
      </c>
      <c r="G330" s="11">
        <f>ROUND(АТС!$F328*$G$41*$G$42/100,2)</f>
        <v>91.71</v>
      </c>
    </row>
    <row r="331" spans="1:7" x14ac:dyDescent="0.25">
      <c r="A331" s="254"/>
      <c r="B331" s="128">
        <f t="shared" si="5"/>
        <v>42351</v>
      </c>
      <c r="C331" s="131">
        <v>0</v>
      </c>
      <c r="D331" s="11">
        <f>ROUND(АТС!F329*$D$41*$D$42/100,2)</f>
        <v>229.32</v>
      </c>
      <c r="E331" s="11">
        <f>ROUND(АТС!F329*$E$41*$E$42/100,2)</f>
        <v>210.7</v>
      </c>
      <c r="F331" s="11">
        <f>ROUND(АТС!$F329*$F$41*$F$42/100,2)</f>
        <v>143.43</v>
      </c>
      <c r="G331" s="11">
        <f>ROUND(АТС!$F329*$G$41*$G$42/100,2)</f>
        <v>83.94</v>
      </c>
    </row>
    <row r="332" spans="1:7" x14ac:dyDescent="0.25">
      <c r="A332" s="254"/>
      <c r="B332" s="130">
        <f t="shared" si="5"/>
        <v>42351.041669999999</v>
      </c>
      <c r="C332" s="131">
        <v>1</v>
      </c>
      <c r="D332" s="11">
        <f>ROUND(АТС!F330*$D$41*$D$42/100,2)</f>
        <v>231.99</v>
      </c>
      <c r="E332" s="11">
        <f>ROUND(АТС!F330*$E$41*$E$42/100,2)</f>
        <v>213.16</v>
      </c>
      <c r="F332" s="11">
        <f>ROUND(АТС!$F330*$F$41*$F$42/100,2)</f>
        <v>145.1</v>
      </c>
      <c r="G332" s="11">
        <f>ROUND(АТС!$F330*$G$41*$G$42/100,2)</f>
        <v>84.92</v>
      </c>
    </row>
    <row r="333" spans="1:7" x14ac:dyDescent="0.25">
      <c r="A333" s="254"/>
      <c r="B333" s="130">
        <f t="shared" si="5"/>
        <v>42351.083330000001</v>
      </c>
      <c r="C333" s="131">
        <v>2</v>
      </c>
      <c r="D333" s="11">
        <f>ROUND(АТС!F331*$D$41*$D$42/100,2)</f>
        <v>242.64</v>
      </c>
      <c r="E333" s="11">
        <f>ROUND(АТС!F331*$E$41*$E$42/100,2)</f>
        <v>222.95</v>
      </c>
      <c r="F333" s="11">
        <f>ROUND(АТС!$F331*$F$41*$F$42/100,2)</f>
        <v>151.76</v>
      </c>
      <c r="G333" s="11">
        <f>ROUND(АТС!$F331*$G$41*$G$42/100,2)</f>
        <v>88.82</v>
      </c>
    </row>
    <row r="334" spans="1:7" x14ac:dyDescent="0.25">
      <c r="A334" s="254"/>
      <c r="B334" s="130">
        <f t="shared" si="5"/>
        <v>42351.125</v>
      </c>
      <c r="C334" s="131">
        <v>3</v>
      </c>
      <c r="D334" s="11">
        <f>ROUND(АТС!F332*$D$41*$D$42/100,2)</f>
        <v>242.66</v>
      </c>
      <c r="E334" s="11">
        <f>ROUND(АТС!F332*$E$41*$E$42/100,2)</f>
        <v>222.96</v>
      </c>
      <c r="F334" s="11">
        <f>ROUND(АТС!$F332*$F$41*$F$42/100,2)</f>
        <v>151.77000000000001</v>
      </c>
      <c r="G334" s="11">
        <f>ROUND(АТС!$F332*$G$41*$G$42/100,2)</f>
        <v>88.82</v>
      </c>
    </row>
    <row r="335" spans="1:7" x14ac:dyDescent="0.25">
      <c r="A335" s="254"/>
      <c r="B335" s="128">
        <f t="shared" si="5"/>
        <v>42351.166669999999</v>
      </c>
      <c r="C335" s="131">
        <v>4</v>
      </c>
      <c r="D335" s="11">
        <f>ROUND(АТС!F333*$D$41*$D$42/100,2)</f>
        <v>242.6</v>
      </c>
      <c r="E335" s="11">
        <f>ROUND(АТС!F333*$E$41*$E$42/100,2)</f>
        <v>222.91</v>
      </c>
      <c r="F335" s="11">
        <f>ROUND(АТС!$F333*$F$41*$F$42/100,2)</f>
        <v>151.74</v>
      </c>
      <c r="G335" s="11">
        <f>ROUND(АТС!$F333*$G$41*$G$42/100,2)</f>
        <v>88.81</v>
      </c>
    </row>
    <row r="336" spans="1:7" x14ac:dyDescent="0.25">
      <c r="A336" s="254"/>
      <c r="B336" s="130">
        <f t="shared" si="5"/>
        <v>42351.208330000001</v>
      </c>
      <c r="C336" s="131">
        <v>5</v>
      </c>
      <c r="D336" s="11">
        <f>ROUND(АТС!F334*$D$41*$D$42/100,2)</f>
        <v>239.91</v>
      </c>
      <c r="E336" s="11">
        <f>ROUND(АТС!F334*$E$41*$E$42/100,2)</f>
        <v>220.43</v>
      </c>
      <c r="F336" s="11">
        <f>ROUND(АТС!$F334*$F$41*$F$42/100,2)</f>
        <v>150.05000000000001</v>
      </c>
      <c r="G336" s="11">
        <f>ROUND(АТС!$F334*$G$41*$G$42/100,2)</f>
        <v>87.82</v>
      </c>
    </row>
    <row r="337" spans="1:7" x14ac:dyDescent="0.25">
      <c r="A337" s="254"/>
      <c r="B337" s="130">
        <f t="shared" si="5"/>
        <v>42351.25</v>
      </c>
      <c r="C337" s="131">
        <v>6</v>
      </c>
      <c r="D337" s="11">
        <f>ROUND(АТС!F335*$D$41*$D$42/100,2)</f>
        <v>234.73</v>
      </c>
      <c r="E337" s="11">
        <f>ROUND(АТС!F335*$E$41*$E$42/100,2)</f>
        <v>215.68</v>
      </c>
      <c r="F337" s="11">
        <f>ROUND(АТС!$F335*$F$41*$F$42/100,2)</f>
        <v>146.82</v>
      </c>
      <c r="G337" s="11">
        <f>ROUND(АТС!$F335*$G$41*$G$42/100,2)</f>
        <v>85.92</v>
      </c>
    </row>
    <row r="338" spans="1:7" x14ac:dyDescent="0.25">
      <c r="A338" s="254"/>
      <c r="B338" s="130">
        <f t="shared" si="5"/>
        <v>42351.291669999999</v>
      </c>
      <c r="C338" s="131">
        <v>7</v>
      </c>
      <c r="D338" s="11">
        <f>ROUND(АТС!F336*$D$41*$D$42/100,2)</f>
        <v>232.19</v>
      </c>
      <c r="E338" s="11">
        <f>ROUND(АТС!F336*$E$41*$E$42/100,2)</f>
        <v>213.34</v>
      </c>
      <c r="F338" s="11">
        <f>ROUND(АТС!$F336*$F$41*$F$42/100,2)</f>
        <v>145.22</v>
      </c>
      <c r="G338" s="11">
        <f>ROUND(АТС!$F336*$G$41*$G$42/100,2)</f>
        <v>84.99</v>
      </c>
    </row>
    <row r="339" spans="1:7" x14ac:dyDescent="0.25">
      <c r="A339" s="254"/>
      <c r="B339" s="128">
        <f t="shared" si="5"/>
        <v>42351.333330000001</v>
      </c>
      <c r="C339" s="131">
        <v>8</v>
      </c>
      <c r="D339" s="11">
        <f>ROUND(АТС!F337*$D$41*$D$42/100,2)</f>
        <v>231.79</v>
      </c>
      <c r="E339" s="11">
        <f>ROUND(АТС!F337*$E$41*$E$42/100,2)</f>
        <v>212.97</v>
      </c>
      <c r="F339" s="11">
        <f>ROUND(АТС!$F337*$F$41*$F$42/100,2)</f>
        <v>144.97</v>
      </c>
      <c r="G339" s="11">
        <f>ROUND(АТС!$F337*$G$41*$G$42/100,2)</f>
        <v>84.85</v>
      </c>
    </row>
    <row r="340" spans="1:7" x14ac:dyDescent="0.25">
      <c r="A340" s="254"/>
      <c r="B340" s="130">
        <f t="shared" si="5"/>
        <v>42351.375</v>
      </c>
      <c r="C340" s="131">
        <v>9</v>
      </c>
      <c r="D340" s="11">
        <f>ROUND(АТС!F338*$D$41*$D$42/100,2)</f>
        <v>256.69</v>
      </c>
      <c r="E340" s="11">
        <f>ROUND(АТС!F338*$E$41*$E$42/100,2)</f>
        <v>235.85</v>
      </c>
      <c r="F340" s="11">
        <f>ROUND(АТС!$F338*$F$41*$F$42/100,2)</f>
        <v>160.55000000000001</v>
      </c>
      <c r="G340" s="11">
        <f>ROUND(АТС!$F338*$G$41*$G$42/100,2)</f>
        <v>93.96</v>
      </c>
    </row>
    <row r="341" spans="1:7" x14ac:dyDescent="0.25">
      <c r="A341" s="254"/>
      <c r="B341" s="130">
        <f t="shared" si="5"/>
        <v>42351.416669999999</v>
      </c>
      <c r="C341" s="131">
        <v>10</v>
      </c>
      <c r="D341" s="11">
        <f>ROUND(АТС!F339*$D$41*$D$42/100,2)</f>
        <v>245.2</v>
      </c>
      <c r="E341" s="11">
        <f>ROUND(АТС!F339*$E$41*$E$42/100,2)</f>
        <v>225.3</v>
      </c>
      <c r="F341" s="11">
        <f>ROUND(АТС!$F339*$F$41*$F$42/100,2)</f>
        <v>153.36000000000001</v>
      </c>
      <c r="G341" s="11">
        <f>ROUND(АТС!$F339*$G$41*$G$42/100,2)</f>
        <v>89.76</v>
      </c>
    </row>
    <row r="342" spans="1:7" x14ac:dyDescent="0.25">
      <c r="A342" s="254"/>
      <c r="B342" s="130">
        <f t="shared" si="5"/>
        <v>42351.458330000001</v>
      </c>
      <c r="C342" s="131">
        <v>11</v>
      </c>
      <c r="D342" s="11">
        <f>ROUND(АТС!F340*$D$41*$D$42/100,2)</f>
        <v>242.5</v>
      </c>
      <c r="E342" s="11">
        <f>ROUND(АТС!F340*$E$41*$E$42/100,2)</f>
        <v>222.81</v>
      </c>
      <c r="F342" s="11">
        <f>ROUND(АТС!$F340*$F$41*$F$42/100,2)</f>
        <v>151.66999999999999</v>
      </c>
      <c r="G342" s="11">
        <f>ROUND(АТС!$F340*$G$41*$G$42/100,2)</f>
        <v>88.77</v>
      </c>
    </row>
    <row r="343" spans="1:7" x14ac:dyDescent="0.25">
      <c r="A343" s="254"/>
      <c r="B343" s="128">
        <f t="shared" si="5"/>
        <v>42351.5</v>
      </c>
      <c r="C343" s="131">
        <v>12</v>
      </c>
      <c r="D343" s="11">
        <f>ROUND(АТС!F341*$D$41*$D$42/100,2)</f>
        <v>242.42</v>
      </c>
      <c r="E343" s="11">
        <f>ROUND(АТС!F341*$E$41*$E$42/100,2)</f>
        <v>222.74</v>
      </c>
      <c r="F343" s="11">
        <f>ROUND(АТС!$F341*$F$41*$F$42/100,2)</f>
        <v>151.63</v>
      </c>
      <c r="G343" s="11">
        <f>ROUND(АТС!$F341*$G$41*$G$42/100,2)</f>
        <v>88.74</v>
      </c>
    </row>
    <row r="344" spans="1:7" x14ac:dyDescent="0.25">
      <c r="A344" s="254"/>
      <c r="B344" s="130">
        <f t="shared" si="5"/>
        <v>42351.541669999999</v>
      </c>
      <c r="C344" s="131">
        <v>13</v>
      </c>
      <c r="D344" s="11">
        <f>ROUND(АТС!F342*$D$41*$D$42/100,2)</f>
        <v>250.76</v>
      </c>
      <c r="E344" s="11">
        <f>ROUND(АТС!F342*$E$41*$E$42/100,2)</f>
        <v>230.4</v>
      </c>
      <c r="F344" s="11">
        <f>ROUND(АТС!$F342*$F$41*$F$42/100,2)</f>
        <v>156.84</v>
      </c>
      <c r="G344" s="11">
        <f>ROUND(АТС!$F342*$G$41*$G$42/100,2)</f>
        <v>91.79</v>
      </c>
    </row>
    <row r="345" spans="1:7" x14ac:dyDescent="0.25">
      <c r="A345" s="254"/>
      <c r="B345" s="130">
        <f t="shared" si="5"/>
        <v>42351.583330000001</v>
      </c>
      <c r="C345" s="131">
        <v>14</v>
      </c>
      <c r="D345" s="11">
        <f>ROUND(АТС!F343*$D$41*$D$42/100,2)</f>
        <v>250.74</v>
      </c>
      <c r="E345" s="11">
        <f>ROUND(АТС!F343*$E$41*$E$42/100,2)</f>
        <v>230.38</v>
      </c>
      <c r="F345" s="11">
        <f>ROUND(АТС!$F343*$F$41*$F$42/100,2)</f>
        <v>156.83000000000001</v>
      </c>
      <c r="G345" s="11">
        <f>ROUND(АТС!$F343*$G$41*$G$42/100,2)</f>
        <v>91.78</v>
      </c>
    </row>
    <row r="346" spans="1:7" x14ac:dyDescent="0.25">
      <c r="A346" s="254"/>
      <c r="B346" s="130">
        <f t="shared" si="5"/>
        <v>42351.625</v>
      </c>
      <c r="C346" s="131">
        <v>15</v>
      </c>
      <c r="D346" s="11">
        <f>ROUND(АТС!F344*$D$41*$D$42/100,2)</f>
        <v>246.71</v>
      </c>
      <c r="E346" s="11">
        <f>ROUND(АТС!F344*$E$41*$E$42/100,2)</f>
        <v>226.68</v>
      </c>
      <c r="F346" s="11">
        <f>ROUND(АТС!$F344*$F$41*$F$42/100,2)</f>
        <v>154.31</v>
      </c>
      <c r="G346" s="11">
        <f>ROUND(АТС!$F344*$G$41*$G$42/100,2)</f>
        <v>90.31</v>
      </c>
    </row>
    <row r="347" spans="1:7" x14ac:dyDescent="0.25">
      <c r="A347" s="254"/>
      <c r="B347" s="128">
        <f t="shared" si="5"/>
        <v>42351.666669999999</v>
      </c>
      <c r="C347" s="131">
        <v>16</v>
      </c>
      <c r="D347" s="11">
        <f>ROUND(АТС!F345*$D$41*$D$42/100,2)</f>
        <v>228.4</v>
      </c>
      <c r="E347" s="11">
        <f>ROUND(АТС!F345*$E$41*$E$42/100,2)</f>
        <v>209.86</v>
      </c>
      <c r="F347" s="11">
        <f>ROUND(АТС!$F345*$F$41*$F$42/100,2)</f>
        <v>142.85</v>
      </c>
      <c r="G347" s="11">
        <f>ROUND(АТС!$F345*$G$41*$G$42/100,2)</f>
        <v>83.61</v>
      </c>
    </row>
    <row r="348" spans="1:7" x14ac:dyDescent="0.25">
      <c r="A348" s="254"/>
      <c r="B348" s="130">
        <f t="shared" si="5"/>
        <v>42351.708330000001</v>
      </c>
      <c r="C348" s="131">
        <v>17</v>
      </c>
      <c r="D348" s="11">
        <f>ROUND(АТС!F346*$D$41*$D$42/100,2)</f>
        <v>281.37</v>
      </c>
      <c r="E348" s="11">
        <f>ROUND(АТС!F346*$E$41*$E$42/100,2)</f>
        <v>258.52999999999997</v>
      </c>
      <c r="F348" s="11">
        <f>ROUND(АТС!$F346*$F$41*$F$42/100,2)</f>
        <v>175.99</v>
      </c>
      <c r="G348" s="11">
        <f>ROUND(АТС!$F346*$G$41*$G$42/100,2)</f>
        <v>103</v>
      </c>
    </row>
    <row r="349" spans="1:7" x14ac:dyDescent="0.25">
      <c r="A349" s="254"/>
      <c r="B349" s="130">
        <f t="shared" si="5"/>
        <v>42351.75</v>
      </c>
      <c r="C349" s="131">
        <v>18</v>
      </c>
      <c r="D349" s="11">
        <f>ROUND(АТС!F347*$D$41*$D$42/100,2)</f>
        <v>281.2</v>
      </c>
      <c r="E349" s="11">
        <f>ROUND(АТС!F347*$E$41*$E$42/100,2)</f>
        <v>258.38</v>
      </c>
      <c r="F349" s="11">
        <f>ROUND(АТС!$F347*$F$41*$F$42/100,2)</f>
        <v>175.88</v>
      </c>
      <c r="G349" s="11">
        <f>ROUND(АТС!$F347*$G$41*$G$42/100,2)</f>
        <v>102.94</v>
      </c>
    </row>
    <row r="350" spans="1:7" x14ac:dyDescent="0.25">
      <c r="A350" s="254"/>
      <c r="B350" s="130">
        <f t="shared" si="5"/>
        <v>42351.791669999999</v>
      </c>
      <c r="C350" s="131">
        <v>19</v>
      </c>
      <c r="D350" s="11">
        <f>ROUND(АТС!F348*$D$41*$D$42/100,2)</f>
        <v>280.74</v>
      </c>
      <c r="E350" s="11">
        <f>ROUND(АТС!F348*$E$41*$E$42/100,2)</f>
        <v>257.95</v>
      </c>
      <c r="F350" s="11">
        <f>ROUND(АТС!$F348*$F$41*$F$42/100,2)</f>
        <v>175.59</v>
      </c>
      <c r="G350" s="11">
        <f>ROUND(АТС!$F348*$G$41*$G$42/100,2)</f>
        <v>102.76</v>
      </c>
    </row>
    <row r="351" spans="1:7" x14ac:dyDescent="0.25">
      <c r="A351" s="254"/>
      <c r="B351" s="128">
        <f t="shared" si="5"/>
        <v>42351.833330000001</v>
      </c>
      <c r="C351" s="131">
        <v>20</v>
      </c>
      <c r="D351" s="11">
        <f>ROUND(АТС!F349*$D$41*$D$42/100,2)</f>
        <v>268.27999999999997</v>
      </c>
      <c r="E351" s="11">
        <f>ROUND(АТС!F349*$E$41*$E$42/100,2)</f>
        <v>246.5</v>
      </c>
      <c r="F351" s="11">
        <f>ROUND(АТС!$F349*$F$41*$F$42/100,2)</f>
        <v>167.8</v>
      </c>
      <c r="G351" s="11">
        <f>ROUND(АТС!$F349*$G$41*$G$42/100,2)</f>
        <v>98.21</v>
      </c>
    </row>
    <row r="352" spans="1:7" x14ac:dyDescent="0.25">
      <c r="A352" s="254"/>
      <c r="B352" s="130">
        <f t="shared" si="5"/>
        <v>42351.875</v>
      </c>
      <c r="C352" s="131">
        <v>21</v>
      </c>
      <c r="D352" s="11">
        <f>ROUND(АТС!F350*$D$41*$D$42/100,2)</f>
        <v>251.25</v>
      </c>
      <c r="E352" s="11">
        <f>ROUND(АТС!F350*$E$41*$E$42/100,2)</f>
        <v>230.85</v>
      </c>
      <c r="F352" s="11">
        <f>ROUND(АТС!$F350*$F$41*$F$42/100,2)</f>
        <v>157.13999999999999</v>
      </c>
      <c r="G352" s="11">
        <f>ROUND(АТС!$F350*$G$41*$G$42/100,2)</f>
        <v>91.97</v>
      </c>
    </row>
    <row r="353" spans="1:7" x14ac:dyDescent="0.25">
      <c r="A353" s="254"/>
      <c r="B353" s="130">
        <f t="shared" si="5"/>
        <v>42351.916669999999</v>
      </c>
      <c r="C353" s="131">
        <v>22</v>
      </c>
      <c r="D353" s="11">
        <f>ROUND(АТС!F351*$D$41*$D$42/100,2)</f>
        <v>306.54000000000002</v>
      </c>
      <c r="E353" s="11">
        <f>ROUND(АТС!F351*$E$41*$E$42/100,2)</f>
        <v>281.64999999999998</v>
      </c>
      <c r="F353" s="11">
        <f>ROUND(АТС!$F351*$F$41*$F$42/100,2)</f>
        <v>191.73</v>
      </c>
      <c r="G353" s="11">
        <f>ROUND(АТС!$F351*$G$41*$G$42/100,2)</f>
        <v>112.21</v>
      </c>
    </row>
    <row r="354" spans="1:7" x14ac:dyDescent="0.25">
      <c r="A354" s="254"/>
      <c r="B354" s="130">
        <f t="shared" si="5"/>
        <v>42351.958330000001</v>
      </c>
      <c r="C354" s="131">
        <v>23</v>
      </c>
      <c r="D354" s="11">
        <f>ROUND(АТС!F352*$D$41*$D$42/100,2)</f>
        <v>247.71</v>
      </c>
      <c r="E354" s="11">
        <f>ROUND(АТС!F352*$E$41*$E$42/100,2)</f>
        <v>227.6</v>
      </c>
      <c r="F354" s="11">
        <f>ROUND(АТС!$F352*$F$41*$F$42/100,2)</f>
        <v>154.94</v>
      </c>
      <c r="G354" s="11">
        <f>ROUND(АТС!$F352*$G$41*$G$42/100,2)</f>
        <v>90.68</v>
      </c>
    </row>
    <row r="355" spans="1:7" x14ac:dyDescent="0.25">
      <c r="A355" s="254"/>
      <c r="B355" s="128">
        <f t="shared" si="5"/>
        <v>42352</v>
      </c>
      <c r="C355" s="131">
        <v>0</v>
      </c>
      <c r="D355" s="11">
        <f>ROUND(АТС!F353*$D$41*$D$42/100,2)</f>
        <v>224.42</v>
      </c>
      <c r="E355" s="11">
        <f>ROUND(АТС!F353*$E$41*$E$42/100,2)</f>
        <v>206.2</v>
      </c>
      <c r="F355" s="11">
        <f>ROUND(АТС!$F353*$F$41*$F$42/100,2)</f>
        <v>140.37</v>
      </c>
      <c r="G355" s="11">
        <f>ROUND(АТС!$F353*$G$41*$G$42/100,2)</f>
        <v>82.15</v>
      </c>
    </row>
    <row r="356" spans="1:7" x14ac:dyDescent="0.25">
      <c r="A356" s="254"/>
      <c r="B356" s="130">
        <f t="shared" si="5"/>
        <v>42352.041669999999</v>
      </c>
      <c r="C356" s="131">
        <v>1</v>
      </c>
      <c r="D356" s="11">
        <f>ROUND(АТС!F354*$D$41*$D$42/100,2)</f>
        <v>238.45</v>
      </c>
      <c r="E356" s="11">
        <f>ROUND(АТС!F354*$E$41*$E$42/100,2)</f>
        <v>219.09</v>
      </c>
      <c r="F356" s="11">
        <f>ROUND(АТС!$F354*$F$41*$F$42/100,2)</f>
        <v>149.13999999999999</v>
      </c>
      <c r="G356" s="11">
        <f>ROUND(АТС!$F354*$G$41*$G$42/100,2)</f>
        <v>87.28</v>
      </c>
    </row>
    <row r="357" spans="1:7" x14ac:dyDescent="0.25">
      <c r="A357" s="254"/>
      <c r="B357" s="130">
        <f t="shared" si="5"/>
        <v>42352.083330000001</v>
      </c>
      <c r="C357" s="131">
        <v>2</v>
      </c>
      <c r="D357" s="11">
        <f>ROUND(АТС!F355*$D$41*$D$42/100,2)</f>
        <v>246.29</v>
      </c>
      <c r="E357" s="11">
        <f>ROUND(АТС!F355*$E$41*$E$42/100,2)</f>
        <v>226.3</v>
      </c>
      <c r="F357" s="11">
        <f>ROUND(АТС!$F355*$F$41*$F$42/100,2)</f>
        <v>154.05000000000001</v>
      </c>
      <c r="G357" s="11">
        <f>ROUND(АТС!$F355*$G$41*$G$42/100,2)</f>
        <v>90.16</v>
      </c>
    </row>
    <row r="358" spans="1:7" x14ac:dyDescent="0.25">
      <c r="A358" s="254"/>
      <c r="B358" s="130">
        <f t="shared" si="5"/>
        <v>42352.125</v>
      </c>
      <c r="C358" s="131">
        <v>3</v>
      </c>
      <c r="D358" s="11">
        <f>ROUND(АТС!F356*$D$41*$D$42/100,2)</f>
        <v>246.28</v>
      </c>
      <c r="E358" s="11">
        <f>ROUND(АТС!F356*$E$41*$E$42/100,2)</f>
        <v>226.29</v>
      </c>
      <c r="F358" s="11">
        <f>ROUND(АТС!$F356*$F$41*$F$42/100,2)</f>
        <v>154.04</v>
      </c>
      <c r="G358" s="11">
        <f>ROUND(АТС!$F356*$G$41*$G$42/100,2)</f>
        <v>90.15</v>
      </c>
    </row>
    <row r="359" spans="1:7" x14ac:dyDescent="0.25">
      <c r="A359" s="254"/>
      <c r="B359" s="128">
        <f t="shared" si="5"/>
        <v>42352.166669999999</v>
      </c>
      <c r="C359" s="131">
        <v>4</v>
      </c>
      <c r="D359" s="11">
        <f>ROUND(АТС!F357*$D$41*$D$42/100,2)</f>
        <v>243.57</v>
      </c>
      <c r="E359" s="11">
        <f>ROUND(АТС!F357*$E$41*$E$42/100,2)</f>
        <v>223.79</v>
      </c>
      <c r="F359" s="11">
        <f>ROUND(АТС!$F357*$F$41*$F$42/100,2)</f>
        <v>152.34</v>
      </c>
      <c r="G359" s="11">
        <f>ROUND(АТС!$F357*$G$41*$G$42/100,2)</f>
        <v>89.16</v>
      </c>
    </row>
    <row r="360" spans="1:7" x14ac:dyDescent="0.25">
      <c r="A360" s="254"/>
      <c r="B360" s="130">
        <f t="shared" si="5"/>
        <v>42352.208330000001</v>
      </c>
      <c r="C360" s="131">
        <v>5</v>
      </c>
      <c r="D360" s="11">
        <f>ROUND(АТС!F358*$D$41*$D$42/100,2)</f>
        <v>238.44</v>
      </c>
      <c r="E360" s="11">
        <f>ROUND(АТС!F358*$E$41*$E$42/100,2)</f>
        <v>219.09</v>
      </c>
      <c r="F360" s="11">
        <f>ROUND(АТС!$F358*$F$41*$F$42/100,2)</f>
        <v>149.13999999999999</v>
      </c>
      <c r="G360" s="11">
        <f>ROUND(АТС!$F358*$G$41*$G$42/100,2)</f>
        <v>87.28</v>
      </c>
    </row>
    <row r="361" spans="1:7" x14ac:dyDescent="0.25">
      <c r="A361" s="254"/>
      <c r="B361" s="130">
        <f t="shared" si="5"/>
        <v>42352.25</v>
      </c>
      <c r="C361" s="131">
        <v>6</v>
      </c>
      <c r="D361" s="11">
        <f>ROUND(АТС!F359*$D$41*$D$42/100,2)</f>
        <v>224.33</v>
      </c>
      <c r="E361" s="11">
        <f>ROUND(АТС!F359*$E$41*$E$42/100,2)</f>
        <v>206.12</v>
      </c>
      <c r="F361" s="11">
        <f>ROUND(АТС!$F359*$F$41*$F$42/100,2)</f>
        <v>140.31</v>
      </c>
      <c r="G361" s="11">
        <f>ROUND(АТС!$F359*$G$41*$G$42/100,2)</f>
        <v>82.12</v>
      </c>
    </row>
    <row r="362" spans="1:7" x14ac:dyDescent="0.25">
      <c r="A362" s="254"/>
      <c r="B362" s="130">
        <f t="shared" si="5"/>
        <v>42352.291669999999</v>
      </c>
      <c r="C362" s="131">
        <v>7</v>
      </c>
      <c r="D362" s="11">
        <f>ROUND(АТС!F360*$D$41*$D$42/100,2)</f>
        <v>252.9</v>
      </c>
      <c r="E362" s="11">
        <f>ROUND(АТС!F360*$E$41*$E$42/100,2)</f>
        <v>232.37</v>
      </c>
      <c r="F362" s="11">
        <f>ROUND(АТС!$F360*$F$41*$F$42/100,2)</f>
        <v>158.18</v>
      </c>
      <c r="G362" s="11">
        <f>ROUND(АТС!$F360*$G$41*$G$42/100,2)</f>
        <v>92.58</v>
      </c>
    </row>
    <row r="363" spans="1:7" x14ac:dyDescent="0.25">
      <c r="A363" s="254"/>
      <c r="B363" s="128">
        <f t="shared" si="5"/>
        <v>42352.333330000001</v>
      </c>
      <c r="C363" s="131">
        <v>8</v>
      </c>
      <c r="D363" s="11">
        <f>ROUND(АТС!F361*$D$41*$D$42/100,2)</f>
        <v>237.2</v>
      </c>
      <c r="E363" s="11">
        <f>ROUND(АТС!F361*$E$41*$E$42/100,2)</f>
        <v>217.94</v>
      </c>
      <c r="F363" s="11">
        <f>ROUND(АТС!$F361*$F$41*$F$42/100,2)</f>
        <v>148.36000000000001</v>
      </c>
      <c r="G363" s="11">
        <f>ROUND(АТС!$F361*$G$41*$G$42/100,2)</f>
        <v>86.83</v>
      </c>
    </row>
    <row r="364" spans="1:7" x14ac:dyDescent="0.25">
      <c r="A364" s="254"/>
      <c r="B364" s="130">
        <f t="shared" si="5"/>
        <v>42352.375</v>
      </c>
      <c r="C364" s="131">
        <v>9</v>
      </c>
      <c r="D364" s="11">
        <f>ROUND(АТС!F362*$D$41*$D$42/100,2)</f>
        <v>240.46</v>
      </c>
      <c r="E364" s="11">
        <f>ROUND(АТС!F362*$E$41*$E$42/100,2)</f>
        <v>220.94</v>
      </c>
      <c r="F364" s="11">
        <f>ROUND(АТС!$F362*$F$41*$F$42/100,2)</f>
        <v>150.4</v>
      </c>
      <c r="G364" s="11">
        <f>ROUND(АТС!$F362*$G$41*$G$42/100,2)</f>
        <v>88.02</v>
      </c>
    </row>
    <row r="365" spans="1:7" x14ac:dyDescent="0.25">
      <c r="A365" s="254"/>
      <c r="B365" s="130">
        <f t="shared" si="5"/>
        <v>42352.416669999999</v>
      </c>
      <c r="C365" s="131">
        <v>10</v>
      </c>
      <c r="D365" s="11">
        <f>ROUND(АТС!F363*$D$41*$D$42/100,2)</f>
        <v>235.4</v>
      </c>
      <c r="E365" s="11">
        <f>ROUND(АТС!F363*$E$41*$E$42/100,2)</f>
        <v>216.29</v>
      </c>
      <c r="F365" s="11">
        <f>ROUND(АТС!$F363*$F$41*$F$42/100,2)</f>
        <v>147.22999999999999</v>
      </c>
      <c r="G365" s="11">
        <f>ROUND(АТС!$F363*$G$41*$G$42/100,2)</f>
        <v>86.17</v>
      </c>
    </row>
    <row r="366" spans="1:7" x14ac:dyDescent="0.25">
      <c r="A366" s="254"/>
      <c r="B366" s="130">
        <f t="shared" si="5"/>
        <v>42352.458330000001</v>
      </c>
      <c r="C366" s="131">
        <v>11</v>
      </c>
      <c r="D366" s="11">
        <f>ROUND(АТС!F364*$D$41*$D$42/100,2)</f>
        <v>232.49</v>
      </c>
      <c r="E366" s="11">
        <f>ROUND(АТС!F364*$E$41*$E$42/100,2)</f>
        <v>213.61</v>
      </c>
      <c r="F366" s="11">
        <f>ROUND(АТС!$F364*$F$41*$F$42/100,2)</f>
        <v>145.41</v>
      </c>
      <c r="G366" s="11">
        <f>ROUND(АТС!$F364*$G$41*$G$42/100,2)</f>
        <v>85.1</v>
      </c>
    </row>
    <row r="367" spans="1:7" x14ac:dyDescent="0.25">
      <c r="A367" s="254"/>
      <c r="B367" s="128">
        <f t="shared" si="5"/>
        <v>42352.5</v>
      </c>
      <c r="C367" s="131">
        <v>12</v>
      </c>
      <c r="D367" s="11">
        <f>ROUND(АТС!F365*$D$41*$D$42/100,2)</f>
        <v>226.11</v>
      </c>
      <c r="E367" s="11">
        <f>ROUND(АТС!F365*$E$41*$E$42/100,2)</f>
        <v>207.75</v>
      </c>
      <c r="F367" s="11">
        <f>ROUND(АТС!$F365*$F$41*$F$42/100,2)</f>
        <v>141.41999999999999</v>
      </c>
      <c r="G367" s="11">
        <f>ROUND(АТС!$F365*$G$41*$G$42/100,2)</f>
        <v>82.77</v>
      </c>
    </row>
    <row r="368" spans="1:7" x14ac:dyDescent="0.25">
      <c r="A368" s="254"/>
      <c r="B368" s="130">
        <f t="shared" si="5"/>
        <v>42352.541669999999</v>
      </c>
      <c r="C368" s="131">
        <v>13</v>
      </c>
      <c r="D368" s="11">
        <f>ROUND(АТС!F366*$D$41*$D$42/100,2)</f>
        <v>232.54</v>
      </c>
      <c r="E368" s="11">
        <f>ROUND(АТС!F366*$E$41*$E$42/100,2)</f>
        <v>213.67</v>
      </c>
      <c r="F368" s="11">
        <f>ROUND(АТС!$F366*$F$41*$F$42/100,2)</f>
        <v>145.44999999999999</v>
      </c>
      <c r="G368" s="11">
        <f>ROUND(АТС!$F366*$G$41*$G$42/100,2)</f>
        <v>85.12</v>
      </c>
    </row>
    <row r="369" spans="1:7" x14ac:dyDescent="0.25">
      <c r="A369" s="254"/>
      <c r="B369" s="130">
        <f t="shared" si="5"/>
        <v>42352.583330000001</v>
      </c>
      <c r="C369" s="131">
        <v>14</v>
      </c>
      <c r="D369" s="11">
        <f>ROUND(АТС!F367*$D$41*$D$42/100,2)</f>
        <v>253.75</v>
      </c>
      <c r="E369" s="11">
        <f>ROUND(АТС!F367*$E$41*$E$42/100,2)</f>
        <v>233.15</v>
      </c>
      <c r="F369" s="11">
        <f>ROUND(АТС!$F367*$F$41*$F$42/100,2)</f>
        <v>158.71</v>
      </c>
      <c r="G369" s="11">
        <f>ROUND(АТС!$F367*$G$41*$G$42/100,2)</f>
        <v>92.88</v>
      </c>
    </row>
    <row r="370" spans="1:7" x14ac:dyDescent="0.25">
      <c r="A370" s="254"/>
      <c r="B370" s="130">
        <f t="shared" si="5"/>
        <v>42352.625</v>
      </c>
      <c r="C370" s="131">
        <v>15</v>
      </c>
      <c r="D370" s="11">
        <f>ROUND(АТС!F368*$D$41*$D$42/100,2)</f>
        <v>249.83</v>
      </c>
      <c r="E370" s="11">
        <f>ROUND(АТС!F368*$E$41*$E$42/100,2)</f>
        <v>229.55</v>
      </c>
      <c r="F370" s="11">
        <f>ROUND(АТС!$F368*$F$41*$F$42/100,2)</f>
        <v>156.26</v>
      </c>
      <c r="G370" s="11">
        <f>ROUND(АТС!$F368*$G$41*$G$42/100,2)</f>
        <v>91.45</v>
      </c>
    </row>
    <row r="371" spans="1:7" x14ac:dyDescent="0.25">
      <c r="A371" s="254"/>
      <c r="B371" s="128">
        <f t="shared" si="5"/>
        <v>42352.666669999999</v>
      </c>
      <c r="C371" s="131">
        <v>16</v>
      </c>
      <c r="D371" s="11">
        <f>ROUND(АТС!F369*$D$41*$D$42/100,2)</f>
        <v>231.37</v>
      </c>
      <c r="E371" s="11">
        <f>ROUND(АТС!F369*$E$41*$E$42/100,2)</f>
        <v>212.59</v>
      </c>
      <c r="F371" s="11">
        <f>ROUND(АТС!$F369*$F$41*$F$42/100,2)</f>
        <v>144.72</v>
      </c>
      <c r="G371" s="11">
        <f>ROUND(АТС!$F369*$G$41*$G$42/100,2)</f>
        <v>84.69</v>
      </c>
    </row>
    <row r="372" spans="1:7" x14ac:dyDescent="0.25">
      <c r="A372" s="254"/>
      <c r="B372" s="130">
        <f t="shared" si="5"/>
        <v>42352.708330000001</v>
      </c>
      <c r="C372" s="131">
        <v>17</v>
      </c>
      <c r="D372" s="11">
        <f>ROUND(АТС!F370*$D$41*$D$42/100,2)</f>
        <v>250.19</v>
      </c>
      <c r="E372" s="11">
        <f>ROUND(АТС!F370*$E$41*$E$42/100,2)</f>
        <v>229.88</v>
      </c>
      <c r="F372" s="11">
        <f>ROUND(АТС!$F370*$F$41*$F$42/100,2)</f>
        <v>156.47999999999999</v>
      </c>
      <c r="G372" s="11">
        <f>ROUND(АТС!$F370*$G$41*$G$42/100,2)</f>
        <v>91.58</v>
      </c>
    </row>
    <row r="373" spans="1:7" x14ac:dyDescent="0.25">
      <c r="A373" s="254"/>
      <c r="B373" s="130">
        <f t="shared" si="5"/>
        <v>42352.75</v>
      </c>
      <c r="C373" s="131">
        <v>18</v>
      </c>
      <c r="D373" s="11">
        <f>ROUND(АТС!F371*$D$41*$D$42/100,2)</f>
        <v>254.83</v>
      </c>
      <c r="E373" s="11">
        <f>ROUND(АТС!F371*$E$41*$E$42/100,2)</f>
        <v>234.14</v>
      </c>
      <c r="F373" s="11">
        <f>ROUND(АТС!$F371*$F$41*$F$42/100,2)</f>
        <v>159.38999999999999</v>
      </c>
      <c r="G373" s="11">
        <f>ROUND(АТС!$F371*$G$41*$G$42/100,2)</f>
        <v>93.28</v>
      </c>
    </row>
    <row r="374" spans="1:7" x14ac:dyDescent="0.25">
      <c r="A374" s="254"/>
      <c r="B374" s="130">
        <f t="shared" si="5"/>
        <v>42352.791669999999</v>
      </c>
      <c r="C374" s="131">
        <v>19</v>
      </c>
      <c r="D374" s="11">
        <f>ROUND(АТС!F372*$D$41*$D$42/100,2)</f>
        <v>246.86</v>
      </c>
      <c r="E374" s="11">
        <f>ROUND(АТС!F372*$E$41*$E$42/100,2)</f>
        <v>226.82</v>
      </c>
      <c r="F374" s="11">
        <f>ROUND(АТС!$F372*$F$41*$F$42/100,2)</f>
        <v>154.4</v>
      </c>
      <c r="G374" s="11">
        <f>ROUND(АТС!$F372*$G$41*$G$42/100,2)</f>
        <v>90.37</v>
      </c>
    </row>
    <row r="375" spans="1:7" x14ac:dyDescent="0.25">
      <c r="A375" s="254"/>
      <c r="B375" s="128">
        <f t="shared" si="5"/>
        <v>42352.833330000001</v>
      </c>
      <c r="C375" s="131">
        <v>20</v>
      </c>
      <c r="D375" s="11">
        <f>ROUND(АТС!F373*$D$41*$D$42/100,2)</f>
        <v>266.16000000000003</v>
      </c>
      <c r="E375" s="11">
        <f>ROUND(АТС!F373*$E$41*$E$42/100,2)</f>
        <v>244.55</v>
      </c>
      <c r="F375" s="11">
        <f>ROUND(АТС!$F373*$F$41*$F$42/100,2)</f>
        <v>166.47</v>
      </c>
      <c r="G375" s="11">
        <f>ROUND(АТС!$F373*$G$41*$G$42/100,2)</f>
        <v>97.43</v>
      </c>
    </row>
    <row r="376" spans="1:7" x14ac:dyDescent="0.25">
      <c r="A376" s="254"/>
      <c r="B376" s="130">
        <f t="shared" si="5"/>
        <v>42352.875</v>
      </c>
      <c r="C376" s="131">
        <v>21</v>
      </c>
      <c r="D376" s="11">
        <f>ROUND(АТС!F374*$D$41*$D$42/100,2)</f>
        <v>252.62</v>
      </c>
      <c r="E376" s="11">
        <f>ROUND(АТС!F374*$E$41*$E$42/100,2)</f>
        <v>232.12</v>
      </c>
      <c r="F376" s="11">
        <f>ROUND(АТС!$F374*$F$41*$F$42/100,2)</f>
        <v>158.01</v>
      </c>
      <c r="G376" s="11">
        <f>ROUND(АТС!$F374*$G$41*$G$42/100,2)</f>
        <v>92.47</v>
      </c>
    </row>
    <row r="377" spans="1:7" x14ac:dyDescent="0.25">
      <c r="A377" s="254"/>
      <c r="B377" s="130">
        <f t="shared" si="5"/>
        <v>42352.916669999999</v>
      </c>
      <c r="C377" s="131">
        <v>22</v>
      </c>
      <c r="D377" s="11">
        <f>ROUND(АТС!F375*$D$41*$D$42/100,2)</f>
        <v>300.87</v>
      </c>
      <c r="E377" s="11">
        <f>ROUND(АТС!F375*$E$41*$E$42/100,2)</f>
        <v>276.44</v>
      </c>
      <c r="F377" s="11">
        <f>ROUND(АТС!$F375*$F$41*$F$42/100,2)</f>
        <v>188.18</v>
      </c>
      <c r="G377" s="11">
        <f>ROUND(АТС!$F375*$G$41*$G$42/100,2)</f>
        <v>110.13</v>
      </c>
    </row>
    <row r="378" spans="1:7" x14ac:dyDescent="0.25">
      <c r="A378" s="254"/>
      <c r="B378" s="130">
        <f t="shared" si="5"/>
        <v>42352.958330000001</v>
      </c>
      <c r="C378" s="131">
        <v>23</v>
      </c>
      <c r="D378" s="11">
        <f>ROUND(АТС!F376*$D$41*$D$42/100,2)</f>
        <v>247.07</v>
      </c>
      <c r="E378" s="11">
        <f>ROUND(АТС!F376*$E$41*$E$42/100,2)</f>
        <v>227.02</v>
      </c>
      <c r="F378" s="11">
        <f>ROUND(АТС!$F376*$F$41*$F$42/100,2)</f>
        <v>154.54</v>
      </c>
      <c r="G378" s="11">
        <f>ROUND(АТС!$F376*$G$41*$G$42/100,2)</f>
        <v>90.44</v>
      </c>
    </row>
    <row r="379" spans="1:7" x14ac:dyDescent="0.25">
      <c r="A379" s="254"/>
      <c r="B379" s="128">
        <f t="shared" si="5"/>
        <v>42353</v>
      </c>
      <c r="C379" s="131">
        <v>0</v>
      </c>
      <c r="D379" s="11">
        <f>ROUND(АТС!F377*$D$41*$D$42/100,2)</f>
        <v>224.56</v>
      </c>
      <c r="E379" s="11">
        <f>ROUND(АТС!F377*$E$41*$E$42/100,2)</f>
        <v>206.33</v>
      </c>
      <c r="F379" s="11">
        <f>ROUND(АТС!$F377*$F$41*$F$42/100,2)</f>
        <v>140.46</v>
      </c>
      <c r="G379" s="11">
        <f>ROUND(АТС!$F377*$G$41*$G$42/100,2)</f>
        <v>82.2</v>
      </c>
    </row>
    <row r="380" spans="1:7" x14ac:dyDescent="0.25">
      <c r="A380" s="254"/>
      <c r="B380" s="130">
        <f t="shared" si="5"/>
        <v>42353.041669999999</v>
      </c>
      <c r="C380" s="131">
        <v>1</v>
      </c>
      <c r="D380" s="11">
        <f>ROUND(АТС!F378*$D$41*$D$42/100,2)</f>
        <v>238.37</v>
      </c>
      <c r="E380" s="11">
        <f>ROUND(АТС!F378*$E$41*$E$42/100,2)</f>
        <v>219.02</v>
      </c>
      <c r="F380" s="11">
        <f>ROUND(АТС!$F378*$F$41*$F$42/100,2)</f>
        <v>149.09</v>
      </c>
      <c r="G380" s="11">
        <f>ROUND(АТС!$F378*$G$41*$G$42/100,2)</f>
        <v>87.25</v>
      </c>
    </row>
    <row r="381" spans="1:7" x14ac:dyDescent="0.25">
      <c r="A381" s="254"/>
      <c r="B381" s="130">
        <f t="shared" si="5"/>
        <v>42353.083330000001</v>
      </c>
      <c r="C381" s="131">
        <v>2</v>
      </c>
      <c r="D381" s="11">
        <f>ROUND(АТС!F379*$D$41*$D$42/100,2)</f>
        <v>246.27</v>
      </c>
      <c r="E381" s="11">
        <f>ROUND(АТС!F379*$E$41*$E$42/100,2)</f>
        <v>226.28</v>
      </c>
      <c r="F381" s="11">
        <f>ROUND(АТС!$F379*$F$41*$F$42/100,2)</f>
        <v>154.03</v>
      </c>
      <c r="G381" s="11">
        <f>ROUND(АТС!$F379*$G$41*$G$42/100,2)</f>
        <v>90.15</v>
      </c>
    </row>
    <row r="382" spans="1:7" x14ac:dyDescent="0.25">
      <c r="A382" s="254"/>
      <c r="B382" s="130">
        <f t="shared" si="5"/>
        <v>42353.125</v>
      </c>
      <c r="C382" s="131">
        <v>3</v>
      </c>
      <c r="D382" s="11">
        <f>ROUND(АТС!F380*$D$41*$D$42/100,2)</f>
        <v>246.34</v>
      </c>
      <c r="E382" s="11">
        <f>ROUND(АТС!F380*$E$41*$E$42/100,2)</f>
        <v>226.34</v>
      </c>
      <c r="F382" s="11">
        <f>ROUND(АТС!$F380*$F$41*$F$42/100,2)</f>
        <v>154.08000000000001</v>
      </c>
      <c r="G382" s="11">
        <f>ROUND(АТС!$F380*$G$41*$G$42/100,2)</f>
        <v>90.17</v>
      </c>
    </row>
    <row r="383" spans="1:7" x14ac:dyDescent="0.25">
      <c r="A383" s="254"/>
      <c r="B383" s="128">
        <f t="shared" si="5"/>
        <v>42353.166669999999</v>
      </c>
      <c r="C383" s="131">
        <v>4</v>
      </c>
      <c r="D383" s="11">
        <f>ROUND(АТС!F381*$D$41*$D$42/100,2)</f>
        <v>243.65</v>
      </c>
      <c r="E383" s="11">
        <f>ROUND(АТС!F381*$E$41*$E$42/100,2)</f>
        <v>223.87</v>
      </c>
      <c r="F383" s="11">
        <f>ROUND(АТС!$F381*$F$41*$F$42/100,2)</f>
        <v>152.4</v>
      </c>
      <c r="G383" s="11">
        <f>ROUND(АТС!$F381*$G$41*$G$42/100,2)</f>
        <v>89.19</v>
      </c>
    </row>
    <row r="384" spans="1:7" x14ac:dyDescent="0.25">
      <c r="A384" s="254"/>
      <c r="B384" s="130">
        <f t="shared" si="5"/>
        <v>42353.208330000001</v>
      </c>
      <c r="C384" s="131">
        <v>5</v>
      </c>
      <c r="D384" s="11">
        <f>ROUND(АТС!F382*$D$41*$D$42/100,2)</f>
        <v>241.13</v>
      </c>
      <c r="E384" s="11">
        <f>ROUND(АТС!F382*$E$41*$E$42/100,2)</f>
        <v>221.55</v>
      </c>
      <c r="F384" s="11">
        <f>ROUND(АТС!$F382*$F$41*$F$42/100,2)</f>
        <v>150.82</v>
      </c>
      <c r="G384" s="11">
        <f>ROUND(АТС!$F382*$G$41*$G$42/100,2)</f>
        <v>88.27</v>
      </c>
    </row>
    <row r="385" spans="1:7" x14ac:dyDescent="0.25">
      <c r="A385" s="254"/>
      <c r="B385" s="130">
        <f t="shared" si="5"/>
        <v>42353.25</v>
      </c>
      <c r="C385" s="131">
        <v>6</v>
      </c>
      <c r="D385" s="11">
        <f>ROUND(АТС!F383*$D$41*$D$42/100,2)</f>
        <v>226.81</v>
      </c>
      <c r="E385" s="11">
        <f>ROUND(АТС!F383*$E$41*$E$42/100,2)</f>
        <v>208.4</v>
      </c>
      <c r="F385" s="11">
        <f>ROUND(АТС!$F383*$F$41*$F$42/100,2)</f>
        <v>141.86000000000001</v>
      </c>
      <c r="G385" s="11">
        <f>ROUND(АТС!$F383*$G$41*$G$42/100,2)</f>
        <v>83.03</v>
      </c>
    </row>
    <row r="386" spans="1:7" x14ac:dyDescent="0.25">
      <c r="A386" s="254"/>
      <c r="B386" s="130">
        <f t="shared" si="5"/>
        <v>42353.291669999999</v>
      </c>
      <c r="C386" s="131">
        <v>7</v>
      </c>
      <c r="D386" s="11">
        <f>ROUND(АТС!F384*$D$41*$D$42/100,2)</f>
        <v>257.05</v>
      </c>
      <c r="E386" s="11">
        <f>ROUND(АТС!F384*$E$41*$E$42/100,2)</f>
        <v>236.18</v>
      </c>
      <c r="F386" s="11">
        <f>ROUND(АТС!$F384*$F$41*$F$42/100,2)</f>
        <v>160.78</v>
      </c>
      <c r="G386" s="11">
        <f>ROUND(АТС!$F384*$G$41*$G$42/100,2)</f>
        <v>94.09</v>
      </c>
    </row>
    <row r="387" spans="1:7" x14ac:dyDescent="0.25">
      <c r="A387" s="254"/>
      <c r="B387" s="128">
        <f t="shared" si="5"/>
        <v>42353.333330000001</v>
      </c>
      <c r="C387" s="131">
        <v>8</v>
      </c>
      <c r="D387" s="11">
        <f>ROUND(АТС!F385*$D$41*$D$42/100,2)</f>
        <v>237.37</v>
      </c>
      <c r="E387" s="11">
        <f>ROUND(АТС!F385*$E$41*$E$42/100,2)</f>
        <v>218.1</v>
      </c>
      <c r="F387" s="11">
        <f>ROUND(АТС!$F385*$F$41*$F$42/100,2)</f>
        <v>148.47</v>
      </c>
      <c r="G387" s="11">
        <f>ROUND(АТС!$F385*$G$41*$G$42/100,2)</f>
        <v>86.89</v>
      </c>
    </row>
    <row r="388" spans="1:7" x14ac:dyDescent="0.25">
      <c r="A388" s="254"/>
      <c r="B388" s="130">
        <f t="shared" ref="B388:B451" si="6">B364+1</f>
        <v>42353.375</v>
      </c>
      <c r="C388" s="131">
        <v>9</v>
      </c>
      <c r="D388" s="11">
        <f>ROUND(АТС!F386*$D$41*$D$42/100,2)</f>
        <v>240.62</v>
      </c>
      <c r="E388" s="11">
        <f>ROUND(АТС!F386*$E$41*$E$42/100,2)</f>
        <v>221.08</v>
      </c>
      <c r="F388" s="11">
        <f>ROUND(АТС!$F386*$F$41*$F$42/100,2)</f>
        <v>150.5</v>
      </c>
      <c r="G388" s="11">
        <f>ROUND(АТС!$F386*$G$41*$G$42/100,2)</f>
        <v>88.08</v>
      </c>
    </row>
    <row r="389" spans="1:7" x14ac:dyDescent="0.25">
      <c r="A389" s="254"/>
      <c r="B389" s="130">
        <f t="shared" si="6"/>
        <v>42353.416669999999</v>
      </c>
      <c r="C389" s="131">
        <v>10</v>
      </c>
      <c r="D389" s="11">
        <f>ROUND(АТС!F387*$D$41*$D$42/100,2)</f>
        <v>228.36</v>
      </c>
      <c r="E389" s="11">
        <f>ROUND(АТС!F387*$E$41*$E$42/100,2)</f>
        <v>209.82</v>
      </c>
      <c r="F389" s="11">
        <f>ROUND(АТС!$F387*$F$41*$F$42/100,2)</f>
        <v>142.83000000000001</v>
      </c>
      <c r="G389" s="11">
        <f>ROUND(АТС!$F387*$G$41*$G$42/100,2)</f>
        <v>83.59</v>
      </c>
    </row>
    <row r="390" spans="1:7" x14ac:dyDescent="0.25">
      <c r="A390" s="254"/>
      <c r="B390" s="130">
        <f t="shared" si="6"/>
        <v>42353.458330000001</v>
      </c>
      <c r="C390" s="131">
        <v>11</v>
      </c>
      <c r="D390" s="11">
        <f>ROUND(АТС!F388*$D$41*$D$42/100,2)</f>
        <v>249.58</v>
      </c>
      <c r="E390" s="11">
        <f>ROUND(АТС!F388*$E$41*$E$42/100,2)</f>
        <v>229.32</v>
      </c>
      <c r="F390" s="11">
        <f>ROUND(АТС!$F388*$F$41*$F$42/100,2)</f>
        <v>156.1</v>
      </c>
      <c r="G390" s="11">
        <f>ROUND(АТС!$F388*$G$41*$G$42/100,2)</f>
        <v>91.36</v>
      </c>
    </row>
    <row r="391" spans="1:7" x14ac:dyDescent="0.25">
      <c r="A391" s="254"/>
      <c r="B391" s="128">
        <f t="shared" si="6"/>
        <v>42353.5</v>
      </c>
      <c r="C391" s="131">
        <v>12</v>
      </c>
      <c r="D391" s="11">
        <f>ROUND(АТС!F389*$D$41*$D$42/100,2)</f>
        <v>237.41</v>
      </c>
      <c r="E391" s="11">
        <f>ROUND(АТС!F389*$E$41*$E$42/100,2)</f>
        <v>218.14</v>
      </c>
      <c r="F391" s="11">
        <f>ROUND(АТС!$F389*$F$41*$F$42/100,2)</f>
        <v>148.49</v>
      </c>
      <c r="G391" s="11">
        <f>ROUND(АТС!$F389*$G$41*$G$42/100,2)</f>
        <v>86.91</v>
      </c>
    </row>
    <row r="392" spans="1:7" x14ac:dyDescent="0.25">
      <c r="A392" s="254"/>
      <c r="B392" s="130">
        <f t="shared" si="6"/>
        <v>42353.541669999999</v>
      </c>
      <c r="C392" s="131">
        <v>13</v>
      </c>
      <c r="D392" s="11">
        <f>ROUND(АТС!F390*$D$41*$D$42/100,2)</f>
        <v>228.85</v>
      </c>
      <c r="E392" s="11">
        <f>ROUND(АТС!F390*$E$41*$E$42/100,2)</f>
        <v>210.27</v>
      </c>
      <c r="F392" s="11">
        <f>ROUND(АТС!$F390*$F$41*$F$42/100,2)</f>
        <v>143.13999999999999</v>
      </c>
      <c r="G392" s="11">
        <f>ROUND(АТС!$F390*$G$41*$G$42/100,2)</f>
        <v>83.77</v>
      </c>
    </row>
    <row r="393" spans="1:7" x14ac:dyDescent="0.25">
      <c r="A393" s="254"/>
      <c r="B393" s="130">
        <f t="shared" si="6"/>
        <v>42353.583330000001</v>
      </c>
      <c r="C393" s="131">
        <v>14</v>
      </c>
      <c r="D393" s="11">
        <f>ROUND(АТС!F391*$D$41*$D$42/100,2)</f>
        <v>243</v>
      </c>
      <c r="E393" s="11">
        <f>ROUND(АТС!F391*$E$41*$E$42/100,2)</f>
        <v>223.27</v>
      </c>
      <c r="F393" s="11">
        <f>ROUND(АТС!$F391*$F$41*$F$42/100,2)</f>
        <v>151.99</v>
      </c>
      <c r="G393" s="11">
        <f>ROUND(АТС!$F391*$G$41*$G$42/100,2)</f>
        <v>88.95</v>
      </c>
    </row>
    <row r="394" spans="1:7" x14ac:dyDescent="0.25">
      <c r="A394" s="254"/>
      <c r="B394" s="130">
        <f t="shared" si="6"/>
        <v>42353.625</v>
      </c>
      <c r="C394" s="131">
        <v>15</v>
      </c>
      <c r="D394" s="11">
        <f>ROUND(АТС!F392*$D$41*$D$42/100,2)</f>
        <v>240.78</v>
      </c>
      <c r="E394" s="11">
        <f>ROUND(АТС!F392*$E$41*$E$42/100,2)</f>
        <v>221.23</v>
      </c>
      <c r="F394" s="11">
        <f>ROUND(АТС!$F392*$F$41*$F$42/100,2)</f>
        <v>150.6</v>
      </c>
      <c r="G394" s="11">
        <f>ROUND(АТС!$F392*$G$41*$G$42/100,2)</f>
        <v>88.14</v>
      </c>
    </row>
    <row r="395" spans="1:7" x14ac:dyDescent="0.25">
      <c r="A395" s="254"/>
      <c r="B395" s="128">
        <f t="shared" si="6"/>
        <v>42353.666669999999</v>
      </c>
      <c r="C395" s="131">
        <v>16</v>
      </c>
      <c r="D395" s="11">
        <f>ROUND(АТС!F393*$D$41*$D$42/100,2)</f>
        <v>228.6</v>
      </c>
      <c r="E395" s="11">
        <f>ROUND(АТС!F393*$E$41*$E$42/100,2)</f>
        <v>210.04</v>
      </c>
      <c r="F395" s="11">
        <f>ROUND(АТС!$F393*$F$41*$F$42/100,2)</f>
        <v>142.97999999999999</v>
      </c>
      <c r="G395" s="11">
        <f>ROUND(АТС!$F393*$G$41*$G$42/100,2)</f>
        <v>83.68</v>
      </c>
    </row>
    <row r="396" spans="1:7" x14ac:dyDescent="0.25">
      <c r="A396" s="254"/>
      <c r="B396" s="130">
        <f t="shared" si="6"/>
        <v>42353.708330000001</v>
      </c>
      <c r="C396" s="131">
        <v>17</v>
      </c>
      <c r="D396" s="11">
        <f>ROUND(АТС!F394*$D$41*$D$42/100,2)</f>
        <v>260.63</v>
      </c>
      <c r="E396" s="11">
        <f>ROUND(АТС!F394*$E$41*$E$42/100,2)</f>
        <v>239.47</v>
      </c>
      <c r="F396" s="11">
        <f>ROUND(АТС!$F394*$F$41*$F$42/100,2)</f>
        <v>163.01</v>
      </c>
      <c r="G396" s="11">
        <f>ROUND(АТС!$F394*$G$41*$G$42/100,2)</f>
        <v>95.4</v>
      </c>
    </row>
    <row r="397" spans="1:7" x14ac:dyDescent="0.25">
      <c r="A397" s="254"/>
      <c r="B397" s="130">
        <f t="shared" si="6"/>
        <v>42353.75</v>
      </c>
      <c r="C397" s="131">
        <v>18</v>
      </c>
      <c r="D397" s="11">
        <f>ROUND(АТС!F395*$D$41*$D$42/100,2)</f>
        <v>257.32</v>
      </c>
      <c r="E397" s="11">
        <f>ROUND(АТС!F395*$E$41*$E$42/100,2)</f>
        <v>236.43</v>
      </c>
      <c r="F397" s="11">
        <f>ROUND(АТС!$F395*$F$41*$F$42/100,2)</f>
        <v>160.94</v>
      </c>
      <c r="G397" s="11">
        <f>ROUND(АТС!$F395*$G$41*$G$42/100,2)</f>
        <v>94.19</v>
      </c>
    </row>
    <row r="398" spans="1:7" x14ac:dyDescent="0.25">
      <c r="A398" s="254"/>
      <c r="B398" s="130">
        <f t="shared" si="6"/>
        <v>42353.791669999999</v>
      </c>
      <c r="C398" s="131">
        <v>19</v>
      </c>
      <c r="D398" s="11">
        <f>ROUND(АТС!F396*$D$41*$D$42/100,2)</f>
        <v>247.99</v>
      </c>
      <c r="E398" s="11">
        <f>ROUND(АТС!F396*$E$41*$E$42/100,2)</f>
        <v>227.86</v>
      </c>
      <c r="F398" s="11">
        <f>ROUND(АТС!$F396*$F$41*$F$42/100,2)</f>
        <v>155.11000000000001</v>
      </c>
      <c r="G398" s="11">
        <f>ROUND(АТС!$F396*$G$41*$G$42/100,2)</f>
        <v>90.78</v>
      </c>
    </row>
    <row r="399" spans="1:7" x14ac:dyDescent="0.25">
      <c r="A399" s="254"/>
      <c r="B399" s="128">
        <f t="shared" si="6"/>
        <v>42353.833330000001</v>
      </c>
      <c r="C399" s="131">
        <v>20</v>
      </c>
      <c r="D399" s="11">
        <f>ROUND(АТС!F397*$D$41*$D$42/100,2)</f>
        <v>269.49</v>
      </c>
      <c r="E399" s="11">
        <f>ROUND(АТС!F397*$E$41*$E$42/100,2)</f>
        <v>247.62</v>
      </c>
      <c r="F399" s="11">
        <f>ROUND(АТС!$F397*$F$41*$F$42/100,2)</f>
        <v>168.56</v>
      </c>
      <c r="G399" s="11">
        <f>ROUND(АТС!$F397*$G$41*$G$42/100,2)</f>
        <v>98.65</v>
      </c>
    </row>
    <row r="400" spans="1:7" x14ac:dyDescent="0.25">
      <c r="A400" s="254"/>
      <c r="B400" s="130">
        <f t="shared" si="6"/>
        <v>42353.875</v>
      </c>
      <c r="C400" s="131">
        <v>21</v>
      </c>
      <c r="D400" s="11">
        <f>ROUND(АТС!F398*$D$41*$D$42/100,2)</f>
        <v>261.98</v>
      </c>
      <c r="E400" s="11">
        <f>ROUND(АТС!F398*$E$41*$E$42/100,2)</f>
        <v>240.71</v>
      </c>
      <c r="F400" s="11">
        <f>ROUND(АТС!$F398*$F$41*$F$42/100,2)</f>
        <v>163.86</v>
      </c>
      <c r="G400" s="11">
        <f>ROUND(АТС!$F398*$G$41*$G$42/100,2)</f>
        <v>95.9</v>
      </c>
    </row>
    <row r="401" spans="1:7" x14ac:dyDescent="0.25">
      <c r="A401" s="254"/>
      <c r="B401" s="130">
        <f t="shared" si="6"/>
        <v>42353.916669999999</v>
      </c>
      <c r="C401" s="131">
        <v>22</v>
      </c>
      <c r="D401" s="11">
        <f>ROUND(АТС!F399*$D$41*$D$42/100,2)</f>
        <v>316.47000000000003</v>
      </c>
      <c r="E401" s="11">
        <f>ROUND(АТС!F399*$E$41*$E$42/100,2)</f>
        <v>290.77999999999997</v>
      </c>
      <c r="F401" s="11">
        <f>ROUND(АТС!$F399*$F$41*$F$42/100,2)</f>
        <v>197.94</v>
      </c>
      <c r="G401" s="11">
        <f>ROUND(АТС!$F399*$G$41*$G$42/100,2)</f>
        <v>115.84</v>
      </c>
    </row>
    <row r="402" spans="1:7" x14ac:dyDescent="0.25">
      <c r="A402" s="254"/>
      <c r="B402" s="130">
        <f t="shared" si="6"/>
        <v>42353.958330000001</v>
      </c>
      <c r="C402" s="131">
        <v>23</v>
      </c>
      <c r="D402" s="11">
        <f>ROUND(АТС!F400*$D$41*$D$42/100,2)</f>
        <v>266.45999999999998</v>
      </c>
      <c r="E402" s="11">
        <f>ROUND(АТС!F400*$E$41*$E$42/100,2)</f>
        <v>244.83</v>
      </c>
      <c r="F402" s="11">
        <f>ROUND(АТС!$F400*$F$41*$F$42/100,2)</f>
        <v>166.66</v>
      </c>
      <c r="G402" s="11">
        <f>ROUND(АТС!$F400*$G$41*$G$42/100,2)</f>
        <v>97.54</v>
      </c>
    </row>
    <row r="403" spans="1:7" x14ac:dyDescent="0.25">
      <c r="A403" s="254"/>
      <c r="B403" s="128">
        <f t="shared" si="6"/>
        <v>42354</v>
      </c>
      <c r="C403" s="131">
        <v>0</v>
      </c>
      <c r="D403" s="11">
        <f>ROUND(АТС!F401*$D$41*$D$42/100,2)</f>
        <v>226.32</v>
      </c>
      <c r="E403" s="11">
        <f>ROUND(АТС!F401*$E$41*$E$42/100,2)</f>
        <v>207.94</v>
      </c>
      <c r="F403" s="11">
        <f>ROUND(АТС!$F401*$F$41*$F$42/100,2)</f>
        <v>141.55000000000001</v>
      </c>
      <c r="G403" s="11">
        <f>ROUND(АТС!$F401*$G$41*$G$42/100,2)</f>
        <v>82.84</v>
      </c>
    </row>
    <row r="404" spans="1:7" x14ac:dyDescent="0.25">
      <c r="A404" s="254"/>
      <c r="B404" s="130">
        <f t="shared" si="6"/>
        <v>42354.041669999999</v>
      </c>
      <c r="C404" s="131">
        <v>1</v>
      </c>
      <c r="D404" s="11">
        <f>ROUND(АТС!F402*$D$41*$D$42/100,2)</f>
        <v>238.34</v>
      </c>
      <c r="E404" s="11">
        <f>ROUND(АТС!F402*$E$41*$E$42/100,2)</f>
        <v>218.99</v>
      </c>
      <c r="F404" s="11">
        <f>ROUND(АТС!$F402*$F$41*$F$42/100,2)</f>
        <v>149.07</v>
      </c>
      <c r="G404" s="11">
        <f>ROUND(АТС!$F402*$G$41*$G$42/100,2)</f>
        <v>87.25</v>
      </c>
    </row>
    <row r="405" spans="1:7" x14ac:dyDescent="0.25">
      <c r="A405" s="254"/>
      <c r="B405" s="130">
        <f t="shared" si="6"/>
        <v>42354.083330000001</v>
      </c>
      <c r="C405" s="131">
        <v>2</v>
      </c>
      <c r="D405" s="11">
        <f>ROUND(АТС!F403*$D$41*$D$42/100,2)</f>
        <v>246.27</v>
      </c>
      <c r="E405" s="11">
        <f>ROUND(АТС!F403*$E$41*$E$42/100,2)</f>
        <v>226.28</v>
      </c>
      <c r="F405" s="11">
        <f>ROUND(АТС!$F403*$F$41*$F$42/100,2)</f>
        <v>154.03</v>
      </c>
      <c r="G405" s="11">
        <f>ROUND(АТС!$F403*$G$41*$G$42/100,2)</f>
        <v>90.15</v>
      </c>
    </row>
    <row r="406" spans="1:7" x14ac:dyDescent="0.25">
      <c r="A406" s="254"/>
      <c r="B406" s="130">
        <f t="shared" si="6"/>
        <v>42354.125</v>
      </c>
      <c r="C406" s="131">
        <v>3</v>
      </c>
      <c r="D406" s="11">
        <f>ROUND(АТС!F404*$D$41*$D$42/100,2)</f>
        <v>246.27</v>
      </c>
      <c r="E406" s="11">
        <f>ROUND(АТС!F404*$E$41*$E$42/100,2)</f>
        <v>226.28</v>
      </c>
      <c r="F406" s="11">
        <f>ROUND(АТС!$F404*$F$41*$F$42/100,2)</f>
        <v>154.03</v>
      </c>
      <c r="G406" s="11">
        <f>ROUND(АТС!$F404*$G$41*$G$42/100,2)</f>
        <v>90.15</v>
      </c>
    </row>
    <row r="407" spans="1:7" x14ac:dyDescent="0.25">
      <c r="A407" s="254"/>
      <c r="B407" s="128">
        <f t="shared" si="6"/>
        <v>42354.166669999999</v>
      </c>
      <c r="C407" s="131">
        <v>4</v>
      </c>
      <c r="D407" s="11">
        <f>ROUND(АТС!F405*$D$41*$D$42/100,2)</f>
        <v>246.34</v>
      </c>
      <c r="E407" s="11">
        <f>ROUND(АТС!F405*$E$41*$E$42/100,2)</f>
        <v>226.34</v>
      </c>
      <c r="F407" s="11">
        <f>ROUND(АТС!$F405*$F$41*$F$42/100,2)</f>
        <v>154.08000000000001</v>
      </c>
      <c r="G407" s="11">
        <f>ROUND(АТС!$F405*$G$41*$G$42/100,2)</f>
        <v>90.17</v>
      </c>
    </row>
    <row r="408" spans="1:7" x14ac:dyDescent="0.25">
      <c r="A408" s="254"/>
      <c r="B408" s="130">
        <f t="shared" si="6"/>
        <v>42354.208330000001</v>
      </c>
      <c r="C408" s="131">
        <v>5</v>
      </c>
      <c r="D408" s="11">
        <f>ROUND(АТС!F406*$D$41*$D$42/100,2)</f>
        <v>241.14</v>
      </c>
      <c r="E408" s="11">
        <f>ROUND(АТС!F406*$E$41*$E$42/100,2)</f>
        <v>221.57</v>
      </c>
      <c r="F408" s="11">
        <f>ROUND(АТС!$F406*$F$41*$F$42/100,2)</f>
        <v>150.82</v>
      </c>
      <c r="G408" s="11">
        <f>ROUND(АТС!$F406*$G$41*$G$42/100,2)</f>
        <v>88.27</v>
      </c>
    </row>
    <row r="409" spans="1:7" x14ac:dyDescent="0.25">
      <c r="A409" s="254"/>
      <c r="B409" s="130">
        <f t="shared" si="6"/>
        <v>42354.25</v>
      </c>
      <c r="C409" s="131">
        <v>6</v>
      </c>
      <c r="D409" s="11">
        <f>ROUND(АТС!F407*$D$41*$D$42/100,2)</f>
        <v>224.57</v>
      </c>
      <c r="E409" s="11">
        <f>ROUND(АТС!F407*$E$41*$E$42/100,2)</f>
        <v>206.34</v>
      </c>
      <c r="F409" s="11">
        <f>ROUND(АТС!$F407*$F$41*$F$42/100,2)</f>
        <v>140.46</v>
      </c>
      <c r="G409" s="11">
        <f>ROUND(АТС!$F407*$G$41*$G$42/100,2)</f>
        <v>82.2</v>
      </c>
    </row>
    <row r="410" spans="1:7" x14ac:dyDescent="0.25">
      <c r="A410" s="254"/>
      <c r="B410" s="130">
        <f t="shared" si="6"/>
        <v>42354.291669999999</v>
      </c>
      <c r="C410" s="131">
        <v>7</v>
      </c>
      <c r="D410" s="11">
        <f>ROUND(АТС!F408*$D$41*$D$42/100,2)</f>
        <v>253.14</v>
      </c>
      <c r="E410" s="11">
        <f>ROUND(АТС!F408*$E$41*$E$42/100,2)</f>
        <v>232.59</v>
      </c>
      <c r="F410" s="11">
        <f>ROUND(АТС!$F408*$F$41*$F$42/100,2)</f>
        <v>158.33000000000001</v>
      </c>
      <c r="G410" s="11">
        <f>ROUND(АТС!$F408*$G$41*$G$42/100,2)</f>
        <v>92.66</v>
      </c>
    </row>
    <row r="411" spans="1:7" x14ac:dyDescent="0.25">
      <c r="A411" s="254"/>
      <c r="B411" s="128">
        <f t="shared" si="6"/>
        <v>42354.333330000001</v>
      </c>
      <c r="C411" s="131">
        <v>8</v>
      </c>
      <c r="D411" s="11">
        <f>ROUND(АТС!F409*$D$41*$D$42/100,2)</f>
        <v>235.22</v>
      </c>
      <c r="E411" s="11">
        <f>ROUND(АТС!F409*$E$41*$E$42/100,2)</f>
        <v>216.12</v>
      </c>
      <c r="F411" s="11">
        <f>ROUND(АТС!$F409*$F$41*$F$42/100,2)</f>
        <v>147.12</v>
      </c>
      <c r="G411" s="11">
        <f>ROUND(АТС!$F409*$G$41*$G$42/100,2)</f>
        <v>86.1</v>
      </c>
    </row>
    <row r="412" spans="1:7" x14ac:dyDescent="0.25">
      <c r="A412" s="254"/>
      <c r="B412" s="130">
        <f t="shared" si="6"/>
        <v>42354.375</v>
      </c>
      <c r="C412" s="131">
        <v>9</v>
      </c>
      <c r="D412" s="11">
        <f>ROUND(АТС!F410*$D$41*$D$42/100,2)</f>
        <v>233.3</v>
      </c>
      <c r="E412" s="11">
        <f>ROUND(АТС!F410*$E$41*$E$42/100,2)</f>
        <v>214.36</v>
      </c>
      <c r="F412" s="11">
        <f>ROUND(АТС!$F410*$F$41*$F$42/100,2)</f>
        <v>145.91999999999999</v>
      </c>
      <c r="G412" s="11">
        <f>ROUND(АТС!$F410*$G$41*$G$42/100,2)</f>
        <v>85.4</v>
      </c>
    </row>
    <row r="413" spans="1:7" x14ac:dyDescent="0.25">
      <c r="A413" s="254"/>
      <c r="B413" s="130">
        <f t="shared" si="6"/>
        <v>42354.416669999999</v>
      </c>
      <c r="C413" s="131">
        <v>10</v>
      </c>
      <c r="D413" s="11">
        <f>ROUND(АТС!F411*$D$41*$D$42/100,2)</f>
        <v>226.14</v>
      </c>
      <c r="E413" s="11">
        <f>ROUND(АТС!F411*$E$41*$E$42/100,2)</f>
        <v>207.78</v>
      </c>
      <c r="F413" s="11">
        <f>ROUND(АТС!$F411*$F$41*$F$42/100,2)</f>
        <v>141.44</v>
      </c>
      <c r="G413" s="11">
        <f>ROUND(АТС!$F411*$G$41*$G$42/100,2)</f>
        <v>82.78</v>
      </c>
    </row>
    <row r="414" spans="1:7" x14ac:dyDescent="0.25">
      <c r="A414" s="254"/>
      <c r="B414" s="130">
        <f t="shared" si="6"/>
        <v>42354.458330000001</v>
      </c>
      <c r="C414" s="131">
        <v>11</v>
      </c>
      <c r="D414" s="11">
        <f>ROUND(АТС!F412*$D$41*$D$42/100,2)</f>
        <v>258.22000000000003</v>
      </c>
      <c r="E414" s="11">
        <f>ROUND(АТС!F412*$E$41*$E$42/100,2)</f>
        <v>237.25</v>
      </c>
      <c r="F414" s="11">
        <f>ROUND(АТС!$F412*$F$41*$F$42/100,2)</f>
        <v>161.5</v>
      </c>
      <c r="G414" s="11">
        <f>ROUND(АТС!$F412*$G$41*$G$42/100,2)</f>
        <v>94.52</v>
      </c>
    </row>
    <row r="415" spans="1:7" x14ac:dyDescent="0.25">
      <c r="A415" s="254"/>
      <c r="B415" s="128">
        <f t="shared" si="6"/>
        <v>42354.5</v>
      </c>
      <c r="C415" s="131">
        <v>12</v>
      </c>
      <c r="D415" s="11">
        <f>ROUND(АТС!F413*$D$41*$D$42/100,2)</f>
        <v>244.03</v>
      </c>
      <c r="E415" s="11">
        <f>ROUND(АТС!F413*$E$41*$E$42/100,2)</f>
        <v>224.22</v>
      </c>
      <c r="F415" s="11">
        <f>ROUND(АТС!$F413*$F$41*$F$42/100,2)</f>
        <v>152.63</v>
      </c>
      <c r="G415" s="11">
        <f>ROUND(АТС!$F413*$G$41*$G$42/100,2)</f>
        <v>89.33</v>
      </c>
    </row>
    <row r="416" spans="1:7" x14ac:dyDescent="0.25">
      <c r="A416" s="254"/>
      <c r="B416" s="130">
        <f t="shared" si="6"/>
        <v>42354.541669999999</v>
      </c>
      <c r="C416" s="131">
        <v>13</v>
      </c>
      <c r="D416" s="11">
        <f>ROUND(АТС!F414*$D$41*$D$42/100,2)</f>
        <v>239.34</v>
      </c>
      <c r="E416" s="11">
        <f>ROUND(АТС!F414*$E$41*$E$42/100,2)</f>
        <v>219.91</v>
      </c>
      <c r="F416" s="11">
        <f>ROUND(АТС!$F414*$F$41*$F$42/100,2)</f>
        <v>149.69999999999999</v>
      </c>
      <c r="G416" s="11">
        <f>ROUND(АТС!$F414*$G$41*$G$42/100,2)</f>
        <v>87.61</v>
      </c>
    </row>
    <row r="417" spans="1:7" x14ac:dyDescent="0.25">
      <c r="A417" s="254"/>
      <c r="B417" s="130">
        <f t="shared" si="6"/>
        <v>42354.583330000001</v>
      </c>
      <c r="C417" s="131">
        <v>14</v>
      </c>
      <c r="D417" s="11">
        <f>ROUND(АТС!F415*$D$41*$D$42/100,2)</f>
        <v>240.67</v>
      </c>
      <c r="E417" s="11">
        <f>ROUND(АТС!F415*$E$41*$E$42/100,2)</f>
        <v>221.13</v>
      </c>
      <c r="F417" s="11">
        <f>ROUND(АТС!$F415*$F$41*$F$42/100,2)</f>
        <v>150.53</v>
      </c>
      <c r="G417" s="11">
        <f>ROUND(АТС!$F415*$G$41*$G$42/100,2)</f>
        <v>88.1</v>
      </c>
    </row>
    <row r="418" spans="1:7" x14ac:dyDescent="0.25">
      <c r="A418" s="254"/>
      <c r="B418" s="130">
        <f t="shared" si="6"/>
        <v>42354.625</v>
      </c>
      <c r="C418" s="131">
        <v>15</v>
      </c>
      <c r="D418" s="11">
        <f>ROUND(АТС!F416*$D$41*$D$42/100,2)</f>
        <v>238.41</v>
      </c>
      <c r="E418" s="11">
        <f>ROUND(АТС!F416*$E$41*$E$42/100,2)</f>
        <v>219.05</v>
      </c>
      <c r="F418" s="11">
        <f>ROUND(АТС!$F416*$F$41*$F$42/100,2)</f>
        <v>149.11000000000001</v>
      </c>
      <c r="G418" s="11">
        <f>ROUND(АТС!$F416*$G$41*$G$42/100,2)</f>
        <v>87.27</v>
      </c>
    </row>
    <row r="419" spans="1:7" x14ac:dyDescent="0.25">
      <c r="A419" s="254"/>
      <c r="B419" s="128">
        <f t="shared" si="6"/>
        <v>42354.666669999999</v>
      </c>
      <c r="C419" s="131">
        <v>16</v>
      </c>
      <c r="D419" s="11">
        <f>ROUND(АТС!F417*$D$41*$D$42/100,2)</f>
        <v>233.51</v>
      </c>
      <c r="E419" s="11">
        <f>ROUND(АТС!F417*$E$41*$E$42/100,2)</f>
        <v>214.55</v>
      </c>
      <c r="F419" s="11">
        <f>ROUND(АТС!$F417*$F$41*$F$42/100,2)</f>
        <v>146.05000000000001</v>
      </c>
      <c r="G419" s="11">
        <f>ROUND(АТС!$F417*$G$41*$G$42/100,2)</f>
        <v>85.48</v>
      </c>
    </row>
    <row r="420" spans="1:7" x14ac:dyDescent="0.25">
      <c r="A420" s="254"/>
      <c r="B420" s="130">
        <f t="shared" si="6"/>
        <v>42354.708330000001</v>
      </c>
      <c r="C420" s="131">
        <v>17</v>
      </c>
      <c r="D420" s="11">
        <f>ROUND(АТС!F418*$D$41*$D$42/100,2)</f>
        <v>260.04000000000002</v>
      </c>
      <c r="E420" s="11">
        <f>ROUND(АТС!F418*$E$41*$E$42/100,2)</f>
        <v>238.93</v>
      </c>
      <c r="F420" s="11">
        <f>ROUND(АТС!$F418*$F$41*$F$42/100,2)</f>
        <v>162.63999999999999</v>
      </c>
      <c r="G420" s="11">
        <f>ROUND(АТС!$F418*$G$41*$G$42/100,2)</f>
        <v>95.19</v>
      </c>
    </row>
    <row r="421" spans="1:7" x14ac:dyDescent="0.25">
      <c r="A421" s="254"/>
      <c r="B421" s="130">
        <f t="shared" si="6"/>
        <v>42354.75</v>
      </c>
      <c r="C421" s="131">
        <v>18</v>
      </c>
      <c r="D421" s="11">
        <f>ROUND(АТС!F419*$D$41*$D$42/100,2)</f>
        <v>261.77999999999997</v>
      </c>
      <c r="E421" s="11">
        <f>ROUND(АТС!F419*$E$41*$E$42/100,2)</f>
        <v>240.53</v>
      </c>
      <c r="F421" s="11">
        <f>ROUND(АТС!$F419*$F$41*$F$42/100,2)</f>
        <v>163.72999999999999</v>
      </c>
      <c r="G421" s="11">
        <f>ROUND(АТС!$F419*$G$41*$G$42/100,2)</f>
        <v>95.83</v>
      </c>
    </row>
    <row r="422" spans="1:7" x14ac:dyDescent="0.25">
      <c r="A422" s="254"/>
      <c r="B422" s="130">
        <f t="shared" si="6"/>
        <v>42354.791669999999</v>
      </c>
      <c r="C422" s="131">
        <v>19</v>
      </c>
      <c r="D422" s="11">
        <f>ROUND(АТС!F420*$D$41*$D$42/100,2)</f>
        <v>251.41</v>
      </c>
      <c r="E422" s="11">
        <f>ROUND(АТС!F420*$E$41*$E$42/100,2)</f>
        <v>231</v>
      </c>
      <c r="F422" s="11">
        <f>ROUND(АТС!$F420*$F$41*$F$42/100,2)</f>
        <v>157.24</v>
      </c>
      <c r="G422" s="11">
        <f>ROUND(АТС!$F420*$G$41*$G$42/100,2)</f>
        <v>92.03</v>
      </c>
    </row>
    <row r="423" spans="1:7" x14ac:dyDescent="0.25">
      <c r="A423" s="254"/>
      <c r="B423" s="128">
        <f t="shared" si="6"/>
        <v>42354.833330000001</v>
      </c>
      <c r="C423" s="131">
        <v>20</v>
      </c>
      <c r="D423" s="11">
        <f>ROUND(АТС!F421*$D$41*$D$42/100,2)</f>
        <v>268.8</v>
      </c>
      <c r="E423" s="11">
        <f>ROUND(АТС!F421*$E$41*$E$42/100,2)</f>
        <v>246.98</v>
      </c>
      <c r="F423" s="11">
        <f>ROUND(АТС!$F421*$F$41*$F$42/100,2)</f>
        <v>168.12</v>
      </c>
      <c r="G423" s="11">
        <f>ROUND(АТС!$F421*$G$41*$G$42/100,2)</f>
        <v>98.39</v>
      </c>
    </row>
    <row r="424" spans="1:7" x14ac:dyDescent="0.25">
      <c r="A424" s="254"/>
      <c r="B424" s="130">
        <f t="shared" si="6"/>
        <v>42354.875</v>
      </c>
      <c r="C424" s="131">
        <v>21</v>
      </c>
      <c r="D424" s="11">
        <f>ROUND(АТС!F422*$D$41*$D$42/100,2)</f>
        <v>253.38</v>
      </c>
      <c r="E424" s="11">
        <f>ROUND(АТС!F422*$E$41*$E$42/100,2)</f>
        <v>232.81</v>
      </c>
      <c r="F424" s="11">
        <f>ROUND(АТС!$F422*$F$41*$F$42/100,2)</f>
        <v>158.47999999999999</v>
      </c>
      <c r="G424" s="11">
        <f>ROUND(АТС!$F422*$G$41*$G$42/100,2)</f>
        <v>92.75</v>
      </c>
    </row>
    <row r="425" spans="1:7" x14ac:dyDescent="0.25">
      <c r="A425" s="254"/>
      <c r="B425" s="130">
        <f t="shared" si="6"/>
        <v>42354.916669999999</v>
      </c>
      <c r="C425" s="131">
        <v>22</v>
      </c>
      <c r="D425" s="11">
        <f>ROUND(АТС!F423*$D$41*$D$42/100,2)</f>
        <v>304.14</v>
      </c>
      <c r="E425" s="11">
        <f>ROUND(АТС!F423*$E$41*$E$42/100,2)</f>
        <v>279.45</v>
      </c>
      <c r="F425" s="11">
        <f>ROUND(АТС!$F423*$F$41*$F$42/100,2)</f>
        <v>190.23</v>
      </c>
      <c r="G425" s="11">
        <f>ROUND(АТС!$F423*$G$41*$G$42/100,2)</f>
        <v>111.33</v>
      </c>
    </row>
    <row r="426" spans="1:7" x14ac:dyDescent="0.25">
      <c r="A426" s="254"/>
      <c r="B426" s="130">
        <f t="shared" si="6"/>
        <v>42354.958330000001</v>
      </c>
      <c r="C426" s="131">
        <v>23</v>
      </c>
      <c r="D426" s="11">
        <f>ROUND(АТС!F424*$D$41*$D$42/100,2)</f>
        <v>259.3</v>
      </c>
      <c r="E426" s="11">
        <f>ROUND(АТС!F424*$E$41*$E$42/100,2)</f>
        <v>238.25</v>
      </c>
      <c r="F426" s="11">
        <f>ROUND(АТС!$F424*$F$41*$F$42/100,2)</f>
        <v>162.18</v>
      </c>
      <c r="G426" s="11">
        <f>ROUND(АТС!$F424*$G$41*$G$42/100,2)</f>
        <v>94.92</v>
      </c>
    </row>
    <row r="427" spans="1:7" x14ac:dyDescent="0.25">
      <c r="A427" s="254"/>
      <c r="B427" s="128">
        <f t="shared" si="6"/>
        <v>42355</v>
      </c>
      <c r="C427" s="131">
        <v>0</v>
      </c>
      <c r="D427" s="11">
        <f>ROUND(АТС!F425*$D$41*$D$42/100,2)</f>
        <v>228.75</v>
      </c>
      <c r="E427" s="11">
        <f>ROUND(АТС!F425*$E$41*$E$42/100,2)</f>
        <v>210.18</v>
      </c>
      <c r="F427" s="11">
        <f>ROUND(АТС!$F425*$F$41*$F$42/100,2)</f>
        <v>143.08000000000001</v>
      </c>
      <c r="G427" s="11">
        <f>ROUND(АТС!$F425*$G$41*$G$42/100,2)</f>
        <v>83.74</v>
      </c>
    </row>
    <row r="428" spans="1:7" x14ac:dyDescent="0.25">
      <c r="A428" s="254"/>
      <c r="B428" s="130">
        <f t="shared" si="6"/>
        <v>42355.041669999999</v>
      </c>
      <c r="C428" s="131">
        <v>1</v>
      </c>
      <c r="D428" s="11">
        <f>ROUND(АТС!F426*$D$41*$D$42/100,2)</f>
        <v>243.69</v>
      </c>
      <c r="E428" s="11">
        <f>ROUND(АТС!F426*$E$41*$E$42/100,2)</f>
        <v>223.91</v>
      </c>
      <c r="F428" s="11">
        <f>ROUND(АТС!$F426*$F$41*$F$42/100,2)</f>
        <v>152.41999999999999</v>
      </c>
      <c r="G428" s="11">
        <f>ROUND(АТС!$F426*$G$41*$G$42/100,2)</f>
        <v>89.2</v>
      </c>
    </row>
    <row r="429" spans="1:7" x14ac:dyDescent="0.25">
      <c r="A429" s="254"/>
      <c r="B429" s="130">
        <f t="shared" si="6"/>
        <v>42355.083330000001</v>
      </c>
      <c r="C429" s="131">
        <v>2</v>
      </c>
      <c r="D429" s="11">
        <f>ROUND(АТС!F427*$D$41*$D$42/100,2)</f>
        <v>246.32</v>
      </c>
      <c r="E429" s="11">
        <f>ROUND(АТС!F427*$E$41*$E$42/100,2)</f>
        <v>226.33</v>
      </c>
      <c r="F429" s="11">
        <f>ROUND(АТС!$F427*$F$41*$F$42/100,2)</f>
        <v>154.07</v>
      </c>
      <c r="G429" s="11">
        <f>ROUND(АТС!$F427*$G$41*$G$42/100,2)</f>
        <v>90.17</v>
      </c>
    </row>
    <row r="430" spans="1:7" x14ac:dyDescent="0.25">
      <c r="A430" s="254"/>
      <c r="B430" s="130">
        <f t="shared" si="6"/>
        <v>42355.125</v>
      </c>
      <c r="C430" s="131">
        <v>3</v>
      </c>
      <c r="D430" s="11">
        <f>ROUND(АТС!F428*$D$41*$D$42/100,2)</f>
        <v>249.05</v>
      </c>
      <c r="E430" s="11">
        <f>ROUND(АТС!F428*$E$41*$E$42/100,2)</f>
        <v>228.83</v>
      </c>
      <c r="F430" s="11">
        <f>ROUND(АТС!$F428*$F$41*$F$42/100,2)</f>
        <v>155.77000000000001</v>
      </c>
      <c r="G430" s="11">
        <f>ROUND(АТС!$F428*$G$41*$G$42/100,2)</f>
        <v>91.17</v>
      </c>
    </row>
    <row r="431" spans="1:7" x14ac:dyDescent="0.25">
      <c r="A431" s="254"/>
      <c r="B431" s="128">
        <f t="shared" si="6"/>
        <v>42355.166669999999</v>
      </c>
      <c r="C431" s="131">
        <v>4</v>
      </c>
      <c r="D431" s="11">
        <f>ROUND(АТС!F429*$D$41*$D$42/100,2)</f>
        <v>249.15</v>
      </c>
      <c r="E431" s="11">
        <f>ROUND(АТС!F429*$E$41*$E$42/100,2)</f>
        <v>228.92</v>
      </c>
      <c r="F431" s="11">
        <f>ROUND(АТС!$F429*$F$41*$F$42/100,2)</f>
        <v>155.83000000000001</v>
      </c>
      <c r="G431" s="11">
        <f>ROUND(АТС!$F429*$G$41*$G$42/100,2)</f>
        <v>91.2</v>
      </c>
    </row>
    <row r="432" spans="1:7" x14ac:dyDescent="0.25">
      <c r="A432" s="254"/>
      <c r="B432" s="130">
        <f t="shared" si="6"/>
        <v>42355.208330000001</v>
      </c>
      <c r="C432" s="131">
        <v>5</v>
      </c>
      <c r="D432" s="11">
        <f>ROUND(АТС!F430*$D$41*$D$42/100,2)</f>
        <v>241.26</v>
      </c>
      <c r="E432" s="11">
        <f>ROUND(АТС!F430*$E$41*$E$42/100,2)</f>
        <v>221.68</v>
      </c>
      <c r="F432" s="11">
        <f>ROUND(АТС!$F430*$F$41*$F$42/100,2)</f>
        <v>150.9</v>
      </c>
      <c r="G432" s="11">
        <f>ROUND(АТС!$F430*$G$41*$G$42/100,2)</f>
        <v>88.32</v>
      </c>
    </row>
    <row r="433" spans="1:7" x14ac:dyDescent="0.25">
      <c r="A433" s="254"/>
      <c r="B433" s="130">
        <f t="shared" si="6"/>
        <v>42355.25</v>
      </c>
      <c r="C433" s="131">
        <v>6</v>
      </c>
      <c r="D433" s="11">
        <f>ROUND(АТС!F431*$D$41*$D$42/100,2)</f>
        <v>229.29</v>
      </c>
      <c r="E433" s="11">
        <f>ROUND(АТС!F431*$E$41*$E$42/100,2)</f>
        <v>210.67</v>
      </c>
      <c r="F433" s="11">
        <f>ROUND(АТС!$F431*$F$41*$F$42/100,2)</f>
        <v>143.41</v>
      </c>
      <c r="G433" s="11">
        <f>ROUND(АТС!$F431*$G$41*$G$42/100,2)</f>
        <v>83.93</v>
      </c>
    </row>
    <row r="434" spans="1:7" x14ac:dyDescent="0.25">
      <c r="A434" s="254"/>
      <c r="B434" s="130">
        <f t="shared" si="6"/>
        <v>42355.291669999999</v>
      </c>
      <c r="C434" s="131">
        <v>7</v>
      </c>
      <c r="D434" s="11">
        <f>ROUND(АТС!F432*$D$41*$D$42/100,2)</f>
        <v>257.14999999999998</v>
      </c>
      <c r="E434" s="11">
        <f>ROUND(АТС!F432*$E$41*$E$42/100,2)</f>
        <v>236.28</v>
      </c>
      <c r="F434" s="11">
        <f>ROUND(АТС!$F432*$F$41*$F$42/100,2)</f>
        <v>160.84</v>
      </c>
      <c r="G434" s="11">
        <f>ROUND(АТС!$F432*$G$41*$G$42/100,2)</f>
        <v>94.13</v>
      </c>
    </row>
    <row r="435" spans="1:7" x14ac:dyDescent="0.25">
      <c r="A435" s="254"/>
      <c r="B435" s="128">
        <f t="shared" si="6"/>
        <v>42355.333330000001</v>
      </c>
      <c r="C435" s="131">
        <v>8</v>
      </c>
      <c r="D435" s="11">
        <f>ROUND(АТС!F433*$D$41*$D$42/100,2)</f>
        <v>235.2</v>
      </c>
      <c r="E435" s="11">
        <f>ROUND(АТС!F433*$E$41*$E$42/100,2)</f>
        <v>216.11</v>
      </c>
      <c r="F435" s="11">
        <f>ROUND(АТС!$F433*$F$41*$F$42/100,2)</f>
        <v>147.11000000000001</v>
      </c>
      <c r="G435" s="11">
        <f>ROUND(АТС!$F433*$G$41*$G$42/100,2)</f>
        <v>86.1</v>
      </c>
    </row>
    <row r="436" spans="1:7" x14ac:dyDescent="0.25">
      <c r="A436" s="254"/>
      <c r="B436" s="130">
        <f t="shared" si="6"/>
        <v>42355.375</v>
      </c>
      <c r="C436" s="131">
        <v>9</v>
      </c>
      <c r="D436" s="11">
        <f>ROUND(АТС!F434*$D$41*$D$42/100,2)</f>
        <v>233.32</v>
      </c>
      <c r="E436" s="11">
        <f>ROUND(АТС!F434*$E$41*$E$42/100,2)</f>
        <v>214.38</v>
      </c>
      <c r="F436" s="11">
        <f>ROUND(АТС!$F434*$F$41*$F$42/100,2)</f>
        <v>145.94</v>
      </c>
      <c r="G436" s="11">
        <f>ROUND(АТС!$F434*$G$41*$G$42/100,2)</f>
        <v>85.41</v>
      </c>
    </row>
    <row r="437" spans="1:7" x14ac:dyDescent="0.25">
      <c r="A437" s="254"/>
      <c r="B437" s="130">
        <f t="shared" si="6"/>
        <v>42355.416669999999</v>
      </c>
      <c r="C437" s="131">
        <v>10</v>
      </c>
      <c r="D437" s="11">
        <f>ROUND(АТС!F435*$D$41*$D$42/100,2)</f>
        <v>228.48</v>
      </c>
      <c r="E437" s="11">
        <f>ROUND(АТС!F435*$E$41*$E$42/100,2)</f>
        <v>209.94</v>
      </c>
      <c r="F437" s="11">
        <f>ROUND(АТС!$F435*$F$41*$F$42/100,2)</f>
        <v>142.91</v>
      </c>
      <c r="G437" s="11">
        <f>ROUND(АТС!$F435*$G$41*$G$42/100,2)</f>
        <v>83.64</v>
      </c>
    </row>
    <row r="438" spans="1:7" x14ac:dyDescent="0.25">
      <c r="A438" s="254"/>
      <c r="B438" s="130">
        <f t="shared" si="6"/>
        <v>42355.458330000001</v>
      </c>
      <c r="C438" s="131">
        <v>11</v>
      </c>
      <c r="D438" s="11">
        <f>ROUND(АТС!F436*$D$41*$D$42/100,2)</f>
        <v>244.33</v>
      </c>
      <c r="E438" s="11">
        <f>ROUND(АТС!F436*$E$41*$E$42/100,2)</f>
        <v>224.5</v>
      </c>
      <c r="F438" s="11">
        <f>ROUND(АТС!$F436*$F$41*$F$42/100,2)</f>
        <v>152.82</v>
      </c>
      <c r="G438" s="11">
        <f>ROUND(АТС!$F436*$G$41*$G$42/100,2)</f>
        <v>89.44</v>
      </c>
    </row>
    <row r="439" spans="1:7" x14ac:dyDescent="0.25">
      <c r="A439" s="254"/>
      <c r="B439" s="128">
        <f t="shared" si="6"/>
        <v>42355.5</v>
      </c>
      <c r="C439" s="131">
        <v>12</v>
      </c>
      <c r="D439" s="11">
        <f>ROUND(АТС!F437*$D$41*$D$42/100,2)</f>
        <v>243.92</v>
      </c>
      <c r="E439" s="11">
        <f>ROUND(АТС!F437*$E$41*$E$42/100,2)</f>
        <v>224.12</v>
      </c>
      <c r="F439" s="11">
        <f>ROUND(АТС!$F437*$F$41*$F$42/100,2)</f>
        <v>152.56</v>
      </c>
      <c r="G439" s="11">
        <f>ROUND(АТС!$F437*$G$41*$G$42/100,2)</f>
        <v>89.29</v>
      </c>
    </row>
    <row r="440" spans="1:7" x14ac:dyDescent="0.25">
      <c r="A440" s="254"/>
      <c r="B440" s="130">
        <f t="shared" si="6"/>
        <v>42355.541669999999</v>
      </c>
      <c r="C440" s="131">
        <v>13</v>
      </c>
      <c r="D440" s="11">
        <f>ROUND(АТС!F438*$D$41*$D$42/100,2)</f>
        <v>237.04</v>
      </c>
      <c r="E440" s="11">
        <f>ROUND(АТС!F438*$E$41*$E$42/100,2)</f>
        <v>217.8</v>
      </c>
      <c r="F440" s="11">
        <f>ROUND(АТС!$F438*$F$41*$F$42/100,2)</f>
        <v>148.26</v>
      </c>
      <c r="G440" s="11">
        <f>ROUND(АТС!$F438*$G$41*$G$42/100,2)</f>
        <v>86.77</v>
      </c>
    </row>
    <row r="441" spans="1:7" x14ac:dyDescent="0.25">
      <c r="A441" s="254"/>
      <c r="B441" s="130">
        <f t="shared" si="6"/>
        <v>42355.583330000001</v>
      </c>
      <c r="C441" s="131">
        <v>14</v>
      </c>
      <c r="D441" s="11">
        <f>ROUND(АТС!F439*$D$41*$D$42/100,2)</f>
        <v>243.17</v>
      </c>
      <c r="E441" s="11">
        <f>ROUND(АТС!F439*$E$41*$E$42/100,2)</f>
        <v>223.43</v>
      </c>
      <c r="F441" s="11">
        <f>ROUND(АТС!$F439*$F$41*$F$42/100,2)</f>
        <v>152.09</v>
      </c>
      <c r="G441" s="11">
        <f>ROUND(АТС!$F439*$G$41*$G$42/100,2)</f>
        <v>89.01</v>
      </c>
    </row>
    <row r="442" spans="1:7" x14ac:dyDescent="0.25">
      <c r="A442" s="254"/>
      <c r="B442" s="130">
        <f t="shared" si="6"/>
        <v>42355.625</v>
      </c>
      <c r="C442" s="131">
        <v>15</v>
      </c>
      <c r="D442" s="11">
        <f>ROUND(АТС!F440*$D$41*$D$42/100,2)</f>
        <v>235.83</v>
      </c>
      <c r="E442" s="11">
        <f>ROUND(АТС!F440*$E$41*$E$42/100,2)</f>
        <v>216.68</v>
      </c>
      <c r="F442" s="11">
        <f>ROUND(АТС!$F440*$F$41*$F$42/100,2)</f>
        <v>147.5</v>
      </c>
      <c r="G442" s="11">
        <f>ROUND(АТС!$F440*$G$41*$G$42/100,2)</f>
        <v>86.33</v>
      </c>
    </row>
    <row r="443" spans="1:7" x14ac:dyDescent="0.25">
      <c r="A443" s="254"/>
      <c r="B443" s="128">
        <f t="shared" si="6"/>
        <v>42355.666669999999</v>
      </c>
      <c r="C443" s="131">
        <v>16</v>
      </c>
      <c r="D443" s="11">
        <f>ROUND(АТС!F441*$D$41*$D$42/100,2)</f>
        <v>224.74</v>
      </c>
      <c r="E443" s="11">
        <f>ROUND(АТС!F441*$E$41*$E$42/100,2)</f>
        <v>206.5</v>
      </c>
      <c r="F443" s="11">
        <f>ROUND(АТС!$F441*$F$41*$F$42/100,2)</f>
        <v>140.57</v>
      </c>
      <c r="G443" s="11">
        <f>ROUND(АТС!$F441*$G$41*$G$42/100,2)</f>
        <v>82.27</v>
      </c>
    </row>
    <row r="444" spans="1:7" x14ac:dyDescent="0.25">
      <c r="A444" s="254"/>
      <c r="B444" s="130">
        <f t="shared" si="6"/>
        <v>42355.708330000001</v>
      </c>
      <c r="C444" s="131">
        <v>17</v>
      </c>
      <c r="D444" s="11">
        <f>ROUND(АТС!F442*$D$41*$D$42/100,2)</f>
        <v>254.22</v>
      </c>
      <c r="E444" s="11">
        <f>ROUND(АТС!F442*$E$41*$E$42/100,2)</f>
        <v>233.58</v>
      </c>
      <c r="F444" s="11">
        <f>ROUND(АТС!$F442*$F$41*$F$42/100,2)</f>
        <v>159.01</v>
      </c>
      <c r="G444" s="11">
        <f>ROUND(АТС!$F442*$G$41*$G$42/100,2)</f>
        <v>93.06</v>
      </c>
    </row>
    <row r="445" spans="1:7" x14ac:dyDescent="0.25">
      <c r="A445" s="254"/>
      <c r="B445" s="130">
        <f t="shared" si="6"/>
        <v>42355.75</v>
      </c>
      <c r="C445" s="131">
        <v>18</v>
      </c>
      <c r="D445" s="11">
        <f>ROUND(АТС!F443*$D$41*$D$42/100,2)</f>
        <v>258.57</v>
      </c>
      <c r="E445" s="11">
        <f>ROUND(АТС!F443*$E$41*$E$42/100,2)</f>
        <v>237.58</v>
      </c>
      <c r="F445" s="11">
        <f>ROUND(АТС!$F443*$F$41*$F$42/100,2)</f>
        <v>161.72</v>
      </c>
      <c r="G445" s="11">
        <f>ROUND(АТС!$F443*$G$41*$G$42/100,2)</f>
        <v>94.65</v>
      </c>
    </row>
    <row r="446" spans="1:7" x14ac:dyDescent="0.25">
      <c r="A446" s="254"/>
      <c r="B446" s="130">
        <f t="shared" si="6"/>
        <v>42355.791669999999</v>
      </c>
      <c r="C446" s="131">
        <v>19</v>
      </c>
      <c r="D446" s="11">
        <f>ROUND(АТС!F444*$D$41*$D$42/100,2)</f>
        <v>250.18</v>
      </c>
      <c r="E446" s="11">
        <f>ROUND(АТС!F444*$E$41*$E$42/100,2)</f>
        <v>229.87</v>
      </c>
      <c r="F446" s="11">
        <f>ROUND(АТС!$F444*$F$41*$F$42/100,2)</f>
        <v>156.47999999999999</v>
      </c>
      <c r="G446" s="11">
        <f>ROUND(АТС!$F444*$G$41*$G$42/100,2)</f>
        <v>91.58</v>
      </c>
    </row>
    <row r="447" spans="1:7" x14ac:dyDescent="0.25">
      <c r="A447" s="254"/>
      <c r="B447" s="128">
        <f t="shared" si="6"/>
        <v>42355.833330000001</v>
      </c>
      <c r="C447" s="131">
        <v>20</v>
      </c>
      <c r="D447" s="11">
        <f>ROUND(АТС!F445*$D$41*$D$42/100,2)</f>
        <v>272.24</v>
      </c>
      <c r="E447" s="11">
        <f>ROUND(АТС!F445*$E$41*$E$42/100,2)</f>
        <v>250.14</v>
      </c>
      <c r="F447" s="11">
        <f>ROUND(АТС!$F445*$F$41*$F$42/100,2)</f>
        <v>170.27</v>
      </c>
      <c r="G447" s="11">
        <f>ROUND(АТС!$F445*$G$41*$G$42/100,2)</f>
        <v>99.65</v>
      </c>
    </row>
    <row r="448" spans="1:7" x14ac:dyDescent="0.25">
      <c r="A448" s="254"/>
      <c r="B448" s="130">
        <f t="shared" si="6"/>
        <v>42355.875</v>
      </c>
      <c r="C448" s="131">
        <v>21</v>
      </c>
      <c r="D448" s="11">
        <f>ROUND(АТС!F446*$D$41*$D$42/100,2)</f>
        <v>253.83</v>
      </c>
      <c r="E448" s="11">
        <f>ROUND(АТС!F446*$E$41*$E$42/100,2)</f>
        <v>233.23</v>
      </c>
      <c r="F448" s="11">
        <f>ROUND(АТС!$F446*$F$41*$F$42/100,2)</f>
        <v>158.76</v>
      </c>
      <c r="G448" s="11">
        <f>ROUND(АТС!$F446*$G$41*$G$42/100,2)</f>
        <v>92.92</v>
      </c>
    </row>
    <row r="449" spans="1:7" x14ac:dyDescent="0.25">
      <c r="A449" s="254"/>
      <c r="B449" s="130">
        <f t="shared" si="6"/>
        <v>42355.916669999999</v>
      </c>
      <c r="C449" s="131">
        <v>22</v>
      </c>
      <c r="D449" s="11">
        <f>ROUND(АТС!F447*$D$41*$D$42/100,2)</f>
        <v>298.20999999999998</v>
      </c>
      <c r="E449" s="11">
        <f>ROUND(АТС!F447*$E$41*$E$42/100,2)</f>
        <v>274</v>
      </c>
      <c r="F449" s="11">
        <f>ROUND(АТС!$F447*$F$41*$F$42/100,2)</f>
        <v>186.52</v>
      </c>
      <c r="G449" s="11">
        <f>ROUND(АТС!$F447*$G$41*$G$42/100,2)</f>
        <v>109.16</v>
      </c>
    </row>
    <row r="450" spans="1:7" x14ac:dyDescent="0.25">
      <c r="A450" s="254"/>
      <c r="B450" s="130">
        <f t="shared" si="6"/>
        <v>42355.958330000001</v>
      </c>
      <c r="C450" s="131">
        <v>23</v>
      </c>
      <c r="D450" s="11">
        <f>ROUND(АТС!F448*$D$41*$D$42/100,2)</f>
        <v>259.11</v>
      </c>
      <c r="E450" s="11">
        <f>ROUND(АТС!F448*$E$41*$E$42/100,2)</f>
        <v>238.08</v>
      </c>
      <c r="F450" s="11">
        <f>ROUND(АТС!$F448*$F$41*$F$42/100,2)</f>
        <v>162.06</v>
      </c>
      <c r="G450" s="11">
        <f>ROUND(АТС!$F448*$G$41*$G$42/100,2)</f>
        <v>94.85</v>
      </c>
    </row>
    <row r="451" spans="1:7" x14ac:dyDescent="0.25">
      <c r="A451" s="254"/>
      <c r="B451" s="128">
        <f t="shared" si="6"/>
        <v>42356</v>
      </c>
      <c r="C451" s="131">
        <v>0</v>
      </c>
      <c r="D451" s="11">
        <f>ROUND(АТС!F449*$D$41*$D$42/100,2)</f>
        <v>229.89</v>
      </c>
      <c r="E451" s="11">
        <f>ROUND(АТС!F449*$E$41*$E$42/100,2)</f>
        <v>211.23</v>
      </c>
      <c r="F451" s="11">
        <f>ROUND(АТС!$F449*$F$41*$F$42/100,2)</f>
        <v>143.79</v>
      </c>
      <c r="G451" s="11">
        <f>ROUND(АТС!$F449*$G$41*$G$42/100,2)</f>
        <v>84.15</v>
      </c>
    </row>
    <row r="452" spans="1:7" x14ac:dyDescent="0.25">
      <c r="A452" s="254"/>
      <c r="B452" s="130">
        <f t="shared" ref="B452:B515" si="7">B428+1</f>
        <v>42356.041669999999</v>
      </c>
      <c r="C452" s="131">
        <v>1</v>
      </c>
      <c r="D452" s="11">
        <f>ROUND(АТС!F450*$D$41*$D$42/100,2)</f>
        <v>233.47</v>
      </c>
      <c r="E452" s="11">
        <f>ROUND(АТС!F450*$E$41*$E$42/100,2)</f>
        <v>214.52</v>
      </c>
      <c r="F452" s="11">
        <f>ROUND(АТС!$F450*$F$41*$F$42/100,2)</f>
        <v>146.03</v>
      </c>
      <c r="G452" s="11">
        <f>ROUND(АТС!$F450*$G$41*$G$42/100,2)</f>
        <v>85.46</v>
      </c>
    </row>
    <row r="453" spans="1:7" x14ac:dyDescent="0.25">
      <c r="A453" s="254"/>
      <c r="B453" s="130">
        <f t="shared" si="7"/>
        <v>42356.083330000001</v>
      </c>
      <c r="C453" s="131">
        <v>2</v>
      </c>
      <c r="D453" s="11">
        <f>ROUND(АТС!F451*$D$41*$D$42/100,2)</f>
        <v>246.36</v>
      </c>
      <c r="E453" s="11">
        <f>ROUND(АТС!F451*$E$41*$E$42/100,2)</f>
        <v>226.36</v>
      </c>
      <c r="F453" s="11">
        <f>ROUND(АТС!$F451*$F$41*$F$42/100,2)</f>
        <v>154.09</v>
      </c>
      <c r="G453" s="11">
        <f>ROUND(АТС!$F451*$G$41*$G$42/100,2)</f>
        <v>90.18</v>
      </c>
    </row>
    <row r="454" spans="1:7" x14ac:dyDescent="0.25">
      <c r="A454" s="254"/>
      <c r="B454" s="130">
        <f t="shared" si="7"/>
        <v>42356.125</v>
      </c>
      <c r="C454" s="131">
        <v>3</v>
      </c>
      <c r="D454" s="11">
        <f>ROUND(АТС!F452*$D$41*$D$42/100,2)</f>
        <v>249.11</v>
      </c>
      <c r="E454" s="11">
        <f>ROUND(АТС!F452*$E$41*$E$42/100,2)</f>
        <v>228.89</v>
      </c>
      <c r="F454" s="11">
        <f>ROUND(АТС!$F452*$F$41*$F$42/100,2)</f>
        <v>155.81</v>
      </c>
      <c r="G454" s="11">
        <f>ROUND(АТС!$F452*$G$41*$G$42/100,2)</f>
        <v>91.19</v>
      </c>
    </row>
    <row r="455" spans="1:7" x14ac:dyDescent="0.25">
      <c r="A455" s="254"/>
      <c r="B455" s="128">
        <f t="shared" si="7"/>
        <v>42356.166669999999</v>
      </c>
      <c r="C455" s="131">
        <v>4</v>
      </c>
      <c r="D455" s="11">
        <f>ROUND(АТС!F453*$D$41*$D$42/100,2)</f>
        <v>246.38</v>
      </c>
      <c r="E455" s="11">
        <f>ROUND(АТС!F453*$E$41*$E$42/100,2)</f>
        <v>226.37</v>
      </c>
      <c r="F455" s="11">
        <f>ROUND(АТС!$F453*$F$41*$F$42/100,2)</f>
        <v>154.1</v>
      </c>
      <c r="G455" s="11">
        <f>ROUND(АТС!$F453*$G$41*$G$42/100,2)</f>
        <v>90.19</v>
      </c>
    </row>
    <row r="456" spans="1:7" x14ac:dyDescent="0.25">
      <c r="A456" s="254"/>
      <c r="B456" s="130">
        <f t="shared" si="7"/>
        <v>42356.208330000001</v>
      </c>
      <c r="C456" s="131">
        <v>5</v>
      </c>
      <c r="D456" s="11">
        <f>ROUND(АТС!F454*$D$41*$D$42/100,2)</f>
        <v>241.3</v>
      </c>
      <c r="E456" s="11">
        <f>ROUND(АТС!F454*$E$41*$E$42/100,2)</f>
        <v>221.71</v>
      </c>
      <c r="F456" s="11">
        <f>ROUND(АТС!$F454*$F$41*$F$42/100,2)</f>
        <v>150.91999999999999</v>
      </c>
      <c r="G456" s="11">
        <f>ROUND(АТС!$F454*$G$41*$G$42/100,2)</f>
        <v>88.33</v>
      </c>
    </row>
    <row r="457" spans="1:7" x14ac:dyDescent="0.25">
      <c r="A457" s="254"/>
      <c r="B457" s="130">
        <f t="shared" si="7"/>
        <v>42356.25</v>
      </c>
      <c r="C457" s="131">
        <v>6</v>
      </c>
      <c r="D457" s="11">
        <f>ROUND(АТС!F455*$D$41*$D$42/100,2)</f>
        <v>227.05</v>
      </c>
      <c r="E457" s="11">
        <f>ROUND(АТС!F455*$E$41*$E$42/100,2)</f>
        <v>208.62</v>
      </c>
      <c r="F457" s="11">
        <f>ROUND(АТС!$F455*$F$41*$F$42/100,2)</f>
        <v>142.01</v>
      </c>
      <c r="G457" s="11">
        <f>ROUND(АТС!$F455*$G$41*$G$42/100,2)</f>
        <v>83.11</v>
      </c>
    </row>
    <row r="458" spans="1:7" x14ac:dyDescent="0.25">
      <c r="A458" s="254"/>
      <c r="B458" s="130">
        <f t="shared" si="7"/>
        <v>42356.291669999999</v>
      </c>
      <c r="C458" s="131">
        <v>7</v>
      </c>
      <c r="D458" s="11">
        <f>ROUND(АТС!F456*$D$41*$D$42/100,2)</f>
        <v>253.04</v>
      </c>
      <c r="E458" s="11">
        <f>ROUND(АТС!F456*$E$41*$E$42/100,2)</f>
        <v>232.5</v>
      </c>
      <c r="F458" s="11">
        <f>ROUND(АТС!$F456*$F$41*$F$42/100,2)</f>
        <v>158.27000000000001</v>
      </c>
      <c r="G458" s="11">
        <f>ROUND(АТС!$F456*$G$41*$G$42/100,2)</f>
        <v>92.63</v>
      </c>
    </row>
    <row r="459" spans="1:7" x14ac:dyDescent="0.25">
      <c r="A459" s="254"/>
      <c r="B459" s="128">
        <f t="shared" si="7"/>
        <v>42356.333330000001</v>
      </c>
      <c r="C459" s="131">
        <v>8</v>
      </c>
      <c r="D459" s="11">
        <f>ROUND(АТС!F457*$D$41*$D$42/100,2)</f>
        <v>237.34</v>
      </c>
      <c r="E459" s="11">
        <f>ROUND(АТС!F457*$E$41*$E$42/100,2)</f>
        <v>218.07</v>
      </c>
      <c r="F459" s="11">
        <f>ROUND(АТС!$F457*$F$41*$F$42/100,2)</f>
        <v>148.44</v>
      </c>
      <c r="G459" s="11">
        <f>ROUND(АТС!$F457*$G$41*$G$42/100,2)</f>
        <v>86.88</v>
      </c>
    </row>
    <row r="460" spans="1:7" x14ac:dyDescent="0.25">
      <c r="A460" s="254"/>
      <c r="B460" s="130">
        <f t="shared" si="7"/>
        <v>42356.375</v>
      </c>
      <c r="C460" s="131">
        <v>9</v>
      </c>
      <c r="D460" s="11">
        <f>ROUND(АТС!F458*$D$41*$D$42/100,2)</f>
        <v>236.93</v>
      </c>
      <c r="E460" s="11">
        <f>ROUND(АТС!F458*$E$41*$E$42/100,2)</f>
        <v>217.69</v>
      </c>
      <c r="F460" s="11">
        <f>ROUND(АТС!$F458*$F$41*$F$42/100,2)</f>
        <v>148.19</v>
      </c>
      <c r="G460" s="11">
        <f>ROUND(АТС!$F458*$G$41*$G$42/100,2)</f>
        <v>86.73</v>
      </c>
    </row>
    <row r="461" spans="1:7" x14ac:dyDescent="0.25">
      <c r="A461" s="254"/>
      <c r="B461" s="130">
        <f t="shared" si="7"/>
        <v>42356.416669999999</v>
      </c>
      <c r="C461" s="131">
        <v>10</v>
      </c>
      <c r="D461" s="11">
        <f>ROUND(АТС!F459*$D$41*$D$42/100,2)</f>
        <v>230.73</v>
      </c>
      <c r="E461" s="11">
        <f>ROUND(АТС!F459*$E$41*$E$42/100,2)</f>
        <v>212</v>
      </c>
      <c r="F461" s="11">
        <f>ROUND(АТС!$F459*$F$41*$F$42/100,2)</f>
        <v>144.31</v>
      </c>
      <c r="G461" s="11">
        <f>ROUND(АТС!$F459*$G$41*$G$42/100,2)</f>
        <v>84.46</v>
      </c>
    </row>
    <row r="462" spans="1:7" x14ac:dyDescent="0.25">
      <c r="A462" s="254"/>
      <c r="B462" s="130">
        <f t="shared" si="7"/>
        <v>42356.458330000001</v>
      </c>
      <c r="C462" s="131">
        <v>11</v>
      </c>
      <c r="D462" s="11">
        <f>ROUND(АТС!F460*$D$41*$D$42/100,2)</f>
        <v>244.73</v>
      </c>
      <c r="E462" s="11">
        <f>ROUND(АТС!F460*$E$41*$E$42/100,2)</f>
        <v>224.86</v>
      </c>
      <c r="F462" s="11">
        <f>ROUND(АТС!$F460*$F$41*$F$42/100,2)</f>
        <v>153.07</v>
      </c>
      <c r="G462" s="11">
        <f>ROUND(АТС!$F460*$G$41*$G$42/100,2)</f>
        <v>89.58</v>
      </c>
    </row>
    <row r="463" spans="1:7" x14ac:dyDescent="0.25">
      <c r="A463" s="254"/>
      <c r="B463" s="128">
        <f t="shared" si="7"/>
        <v>42356.5</v>
      </c>
      <c r="C463" s="131">
        <v>12</v>
      </c>
      <c r="D463" s="11">
        <f>ROUND(АТС!F461*$D$41*$D$42/100,2)</f>
        <v>237.64</v>
      </c>
      <c r="E463" s="11">
        <f>ROUND(АТС!F461*$E$41*$E$42/100,2)</f>
        <v>218.35</v>
      </c>
      <c r="F463" s="11">
        <f>ROUND(АТС!$F461*$F$41*$F$42/100,2)</f>
        <v>148.63</v>
      </c>
      <c r="G463" s="11">
        <f>ROUND(АТС!$F461*$G$41*$G$42/100,2)</f>
        <v>86.99</v>
      </c>
    </row>
    <row r="464" spans="1:7" x14ac:dyDescent="0.25">
      <c r="A464" s="254"/>
      <c r="B464" s="130">
        <f t="shared" si="7"/>
        <v>42356.541669999999</v>
      </c>
      <c r="C464" s="131">
        <v>13</v>
      </c>
      <c r="D464" s="11">
        <f>ROUND(АТС!F462*$D$41*$D$42/100,2)</f>
        <v>237.78</v>
      </c>
      <c r="E464" s="11">
        <f>ROUND(АТС!F462*$E$41*$E$42/100,2)</f>
        <v>218.48</v>
      </c>
      <c r="F464" s="11">
        <f>ROUND(АТС!$F462*$F$41*$F$42/100,2)</f>
        <v>148.72</v>
      </c>
      <c r="G464" s="11">
        <f>ROUND(АТС!$F462*$G$41*$G$42/100,2)</f>
        <v>87.04</v>
      </c>
    </row>
    <row r="465" spans="1:7" x14ac:dyDescent="0.25">
      <c r="A465" s="254"/>
      <c r="B465" s="130">
        <f t="shared" si="7"/>
        <v>42356.583330000001</v>
      </c>
      <c r="C465" s="131">
        <v>14</v>
      </c>
      <c r="D465" s="11">
        <f>ROUND(АТС!F463*$D$41*$D$42/100,2)</f>
        <v>230.56</v>
      </c>
      <c r="E465" s="11">
        <f>ROUND(АТС!F463*$E$41*$E$42/100,2)</f>
        <v>211.84</v>
      </c>
      <c r="F465" s="11">
        <f>ROUND(АТС!$F463*$F$41*$F$42/100,2)</f>
        <v>144.19999999999999</v>
      </c>
      <c r="G465" s="11">
        <f>ROUND(АТС!$F463*$G$41*$G$42/100,2)</f>
        <v>84.4</v>
      </c>
    </row>
    <row r="466" spans="1:7" x14ac:dyDescent="0.25">
      <c r="A466" s="254"/>
      <c r="B466" s="130">
        <f t="shared" si="7"/>
        <v>42356.625</v>
      </c>
      <c r="C466" s="131">
        <v>15</v>
      </c>
      <c r="D466" s="11">
        <f>ROUND(АТС!F464*$D$41*$D$42/100,2)</f>
        <v>233</v>
      </c>
      <c r="E466" s="11">
        <f>ROUND(АТС!F464*$E$41*$E$42/100,2)</f>
        <v>214.09</v>
      </c>
      <c r="F466" s="11">
        <f>ROUND(АТС!$F464*$F$41*$F$42/100,2)</f>
        <v>145.72999999999999</v>
      </c>
      <c r="G466" s="11">
        <f>ROUND(АТС!$F464*$G$41*$G$42/100,2)</f>
        <v>85.29</v>
      </c>
    </row>
    <row r="467" spans="1:7" x14ac:dyDescent="0.25">
      <c r="A467" s="254"/>
      <c r="B467" s="128">
        <f t="shared" si="7"/>
        <v>42356.666669999999</v>
      </c>
      <c r="C467" s="131">
        <v>16</v>
      </c>
      <c r="D467" s="11">
        <f>ROUND(АТС!F465*$D$41*$D$42/100,2)</f>
        <v>232.01</v>
      </c>
      <c r="E467" s="11">
        <f>ROUND(АТС!F465*$E$41*$E$42/100,2)</f>
        <v>213.17</v>
      </c>
      <c r="F467" s="11">
        <f>ROUND(АТС!$F465*$F$41*$F$42/100,2)</f>
        <v>145.11000000000001</v>
      </c>
      <c r="G467" s="11">
        <f>ROUND(АТС!$F465*$G$41*$G$42/100,2)</f>
        <v>84.93</v>
      </c>
    </row>
    <row r="468" spans="1:7" x14ac:dyDescent="0.25">
      <c r="A468" s="254"/>
      <c r="B468" s="130">
        <f t="shared" si="7"/>
        <v>42356.708330000001</v>
      </c>
      <c r="C468" s="131">
        <v>17</v>
      </c>
      <c r="D468" s="11">
        <f>ROUND(АТС!F466*$D$41*$D$42/100,2)</f>
        <v>257.64</v>
      </c>
      <c r="E468" s="11">
        <f>ROUND(АТС!F466*$E$41*$E$42/100,2)</f>
        <v>236.72</v>
      </c>
      <c r="F468" s="11">
        <f>ROUND(АТС!$F466*$F$41*$F$42/100,2)</f>
        <v>161.13999999999999</v>
      </c>
      <c r="G468" s="11">
        <f>ROUND(АТС!$F466*$G$41*$G$42/100,2)</f>
        <v>94.31</v>
      </c>
    </row>
    <row r="469" spans="1:7" x14ac:dyDescent="0.25">
      <c r="A469" s="254"/>
      <c r="B469" s="130">
        <f t="shared" si="7"/>
        <v>42356.75</v>
      </c>
      <c r="C469" s="131">
        <v>18</v>
      </c>
      <c r="D469" s="11">
        <f>ROUND(АТС!F467*$D$41*$D$42/100,2)</f>
        <v>257.52999999999997</v>
      </c>
      <c r="E469" s="11">
        <f>ROUND(АТС!F467*$E$41*$E$42/100,2)</f>
        <v>236.62</v>
      </c>
      <c r="F469" s="11">
        <f>ROUND(АТС!$F467*$F$41*$F$42/100,2)</f>
        <v>161.07</v>
      </c>
      <c r="G469" s="11">
        <f>ROUND(АТС!$F467*$G$41*$G$42/100,2)</f>
        <v>94.27</v>
      </c>
    </row>
    <row r="470" spans="1:7" x14ac:dyDescent="0.25">
      <c r="A470" s="254"/>
      <c r="B470" s="130">
        <f t="shared" si="7"/>
        <v>42356.791669999999</v>
      </c>
      <c r="C470" s="131">
        <v>19</v>
      </c>
      <c r="D470" s="11">
        <f>ROUND(АТС!F468*$D$41*$D$42/100,2)</f>
        <v>249.66</v>
      </c>
      <c r="E470" s="11">
        <f>ROUND(АТС!F468*$E$41*$E$42/100,2)</f>
        <v>229.39</v>
      </c>
      <c r="F470" s="11">
        <f>ROUND(АТС!$F468*$F$41*$F$42/100,2)</f>
        <v>156.15</v>
      </c>
      <c r="G470" s="11">
        <f>ROUND(АТС!$F468*$G$41*$G$42/100,2)</f>
        <v>91.39</v>
      </c>
    </row>
    <row r="471" spans="1:7" x14ac:dyDescent="0.25">
      <c r="A471" s="254"/>
      <c r="B471" s="128">
        <f t="shared" si="7"/>
        <v>42356.833330000001</v>
      </c>
      <c r="C471" s="131">
        <v>20</v>
      </c>
      <c r="D471" s="11">
        <f>ROUND(АТС!F469*$D$41*$D$42/100,2)</f>
        <v>274.10000000000002</v>
      </c>
      <c r="E471" s="11">
        <f>ROUND(АТС!F469*$E$41*$E$42/100,2)</f>
        <v>251.85</v>
      </c>
      <c r="F471" s="11">
        <f>ROUND(АТС!$F469*$F$41*$F$42/100,2)</f>
        <v>171.44</v>
      </c>
      <c r="G471" s="11">
        <f>ROUND(АТС!$F469*$G$41*$G$42/100,2)</f>
        <v>100.33</v>
      </c>
    </row>
    <row r="472" spans="1:7" x14ac:dyDescent="0.25">
      <c r="A472" s="254"/>
      <c r="B472" s="130">
        <f t="shared" si="7"/>
        <v>42356.875</v>
      </c>
      <c r="C472" s="131">
        <v>21</v>
      </c>
      <c r="D472" s="11">
        <f>ROUND(АТС!F470*$D$41*$D$42/100,2)</f>
        <v>254.97</v>
      </c>
      <c r="E472" s="11">
        <f>ROUND(АТС!F470*$E$41*$E$42/100,2)</f>
        <v>234.27</v>
      </c>
      <c r="F472" s="11">
        <f>ROUND(АТС!$F470*$F$41*$F$42/100,2)</f>
        <v>159.47</v>
      </c>
      <c r="G472" s="11">
        <f>ROUND(АТС!$F470*$G$41*$G$42/100,2)</f>
        <v>93.33</v>
      </c>
    </row>
    <row r="473" spans="1:7" x14ac:dyDescent="0.25">
      <c r="A473" s="254"/>
      <c r="B473" s="130">
        <f t="shared" si="7"/>
        <v>42356.916669999999</v>
      </c>
      <c r="C473" s="131">
        <v>22</v>
      </c>
      <c r="D473" s="11">
        <f>ROUND(АТС!F471*$D$41*$D$42/100,2)</f>
        <v>305.26</v>
      </c>
      <c r="E473" s="11">
        <f>ROUND(АТС!F471*$E$41*$E$42/100,2)</f>
        <v>280.48</v>
      </c>
      <c r="F473" s="11">
        <f>ROUND(АТС!$F471*$F$41*$F$42/100,2)</f>
        <v>190.93</v>
      </c>
      <c r="G473" s="11">
        <f>ROUND(АТС!$F471*$G$41*$G$42/100,2)</f>
        <v>111.74</v>
      </c>
    </row>
    <row r="474" spans="1:7" x14ac:dyDescent="0.25">
      <c r="A474" s="254"/>
      <c r="B474" s="130">
        <f t="shared" si="7"/>
        <v>42356.958330000001</v>
      </c>
      <c r="C474" s="131">
        <v>23</v>
      </c>
      <c r="D474" s="11">
        <f>ROUND(АТС!F472*$D$41*$D$42/100,2)</f>
        <v>263.62</v>
      </c>
      <c r="E474" s="11">
        <f>ROUND(АТС!F472*$E$41*$E$42/100,2)</f>
        <v>242.22</v>
      </c>
      <c r="F474" s="11">
        <f>ROUND(АТС!$F472*$F$41*$F$42/100,2)</f>
        <v>164.89</v>
      </c>
      <c r="G474" s="11">
        <f>ROUND(АТС!$F472*$G$41*$G$42/100,2)</f>
        <v>96.5</v>
      </c>
    </row>
    <row r="475" spans="1:7" x14ac:dyDescent="0.25">
      <c r="A475" s="254"/>
      <c r="B475" s="128">
        <f t="shared" si="7"/>
        <v>42357</v>
      </c>
      <c r="C475" s="131">
        <v>0</v>
      </c>
      <c r="D475" s="11">
        <f>ROUND(АТС!F473*$D$41*$D$42/100,2)</f>
        <v>239.61</v>
      </c>
      <c r="E475" s="11">
        <f>ROUND(АТС!F473*$E$41*$E$42/100,2)</f>
        <v>220.16</v>
      </c>
      <c r="F475" s="11">
        <f>ROUND(АТС!$F473*$F$41*$F$42/100,2)</f>
        <v>149.87</v>
      </c>
      <c r="G475" s="11">
        <f>ROUND(АТС!$F473*$G$41*$G$42/100,2)</f>
        <v>87.71</v>
      </c>
    </row>
    <row r="476" spans="1:7" x14ac:dyDescent="0.25">
      <c r="A476" s="254"/>
      <c r="B476" s="130">
        <f t="shared" si="7"/>
        <v>42357.041669999999</v>
      </c>
      <c r="C476" s="131">
        <v>1</v>
      </c>
      <c r="D476" s="11">
        <f>ROUND(АТС!F474*$D$41*$D$42/100,2)</f>
        <v>229.49</v>
      </c>
      <c r="E476" s="11">
        <f>ROUND(АТС!F474*$E$41*$E$42/100,2)</f>
        <v>210.86</v>
      </c>
      <c r="F476" s="11">
        <f>ROUND(АТС!$F474*$F$41*$F$42/100,2)</f>
        <v>143.54</v>
      </c>
      <c r="G476" s="11">
        <f>ROUND(АТС!$F474*$G$41*$G$42/100,2)</f>
        <v>84</v>
      </c>
    </row>
    <row r="477" spans="1:7" x14ac:dyDescent="0.25">
      <c r="A477" s="254"/>
      <c r="B477" s="130">
        <f t="shared" si="7"/>
        <v>42357.083330000001</v>
      </c>
      <c r="C477" s="131">
        <v>2</v>
      </c>
      <c r="D477" s="11">
        <f>ROUND(АТС!F475*$D$41*$D$42/100,2)</f>
        <v>237.18</v>
      </c>
      <c r="E477" s="11">
        <f>ROUND(АТС!F475*$E$41*$E$42/100,2)</f>
        <v>217.93</v>
      </c>
      <c r="F477" s="11">
        <f>ROUND(АТС!$F475*$F$41*$F$42/100,2)</f>
        <v>148.35</v>
      </c>
      <c r="G477" s="11">
        <f>ROUND(АТС!$F475*$G$41*$G$42/100,2)</f>
        <v>86.82</v>
      </c>
    </row>
    <row r="478" spans="1:7" x14ac:dyDescent="0.25">
      <c r="A478" s="254"/>
      <c r="B478" s="130">
        <f t="shared" si="7"/>
        <v>42357.125</v>
      </c>
      <c r="C478" s="131">
        <v>3</v>
      </c>
      <c r="D478" s="11">
        <f>ROUND(АТС!F476*$D$41*$D$42/100,2)</f>
        <v>239.93</v>
      </c>
      <c r="E478" s="11">
        <f>ROUND(АТС!F476*$E$41*$E$42/100,2)</f>
        <v>220.46</v>
      </c>
      <c r="F478" s="11">
        <f>ROUND(АТС!$F476*$F$41*$F$42/100,2)</f>
        <v>150.07</v>
      </c>
      <c r="G478" s="11">
        <f>ROUND(АТС!$F476*$G$41*$G$42/100,2)</f>
        <v>87.83</v>
      </c>
    </row>
    <row r="479" spans="1:7" x14ac:dyDescent="0.25">
      <c r="A479" s="254"/>
      <c r="B479" s="128">
        <f t="shared" si="7"/>
        <v>42357.166669999999</v>
      </c>
      <c r="C479" s="131">
        <v>4</v>
      </c>
      <c r="D479" s="11">
        <f>ROUND(АТС!F477*$D$41*$D$42/100,2)</f>
        <v>240</v>
      </c>
      <c r="E479" s="11">
        <f>ROUND(АТС!F477*$E$41*$E$42/100,2)</f>
        <v>220.52</v>
      </c>
      <c r="F479" s="11">
        <f>ROUND(АТС!$F477*$F$41*$F$42/100,2)</f>
        <v>150.11000000000001</v>
      </c>
      <c r="G479" s="11">
        <f>ROUND(АТС!$F477*$G$41*$G$42/100,2)</f>
        <v>87.85</v>
      </c>
    </row>
    <row r="480" spans="1:7" x14ac:dyDescent="0.25">
      <c r="A480" s="254"/>
      <c r="B480" s="130">
        <f t="shared" si="7"/>
        <v>42357.208330000001</v>
      </c>
      <c r="C480" s="131">
        <v>5</v>
      </c>
      <c r="D480" s="11">
        <f>ROUND(АТС!F478*$D$41*$D$42/100,2)</f>
        <v>237.38</v>
      </c>
      <c r="E480" s="11">
        <f>ROUND(АТС!F478*$E$41*$E$42/100,2)</f>
        <v>218.11</v>
      </c>
      <c r="F480" s="11">
        <f>ROUND(АТС!$F478*$F$41*$F$42/100,2)</f>
        <v>148.47</v>
      </c>
      <c r="G480" s="11">
        <f>ROUND(АТС!$F478*$G$41*$G$42/100,2)</f>
        <v>86.89</v>
      </c>
    </row>
    <row r="481" spans="1:7" x14ac:dyDescent="0.25">
      <c r="A481" s="254"/>
      <c r="B481" s="130">
        <f t="shared" si="7"/>
        <v>42357.25</v>
      </c>
      <c r="C481" s="131">
        <v>6</v>
      </c>
      <c r="D481" s="11">
        <f>ROUND(АТС!F479*$D$41*$D$42/100,2)</f>
        <v>227.58</v>
      </c>
      <c r="E481" s="11">
        <f>ROUND(АТС!F479*$E$41*$E$42/100,2)</f>
        <v>209.1</v>
      </c>
      <c r="F481" s="11">
        <f>ROUND(АТС!$F479*$F$41*$F$42/100,2)</f>
        <v>142.34</v>
      </c>
      <c r="G481" s="11">
        <f>ROUND(АТС!$F479*$G$41*$G$42/100,2)</f>
        <v>83.3</v>
      </c>
    </row>
    <row r="482" spans="1:7" x14ac:dyDescent="0.25">
      <c r="A482" s="254"/>
      <c r="B482" s="130">
        <f t="shared" si="7"/>
        <v>42357.291669999999</v>
      </c>
      <c r="C482" s="131">
        <v>7</v>
      </c>
      <c r="D482" s="11">
        <f>ROUND(АТС!F480*$D$41*$D$42/100,2)</f>
        <v>239.41</v>
      </c>
      <c r="E482" s="11">
        <f>ROUND(АТС!F480*$E$41*$E$42/100,2)</f>
        <v>219.97</v>
      </c>
      <c r="F482" s="11">
        <f>ROUND(АТС!$F480*$F$41*$F$42/100,2)</f>
        <v>149.74</v>
      </c>
      <c r="G482" s="11">
        <f>ROUND(АТС!$F480*$G$41*$G$42/100,2)</f>
        <v>87.64</v>
      </c>
    </row>
    <row r="483" spans="1:7" x14ac:dyDescent="0.25">
      <c r="A483" s="254"/>
      <c r="B483" s="128">
        <f t="shared" si="7"/>
        <v>42357.333330000001</v>
      </c>
      <c r="C483" s="131">
        <v>8</v>
      </c>
      <c r="D483" s="11">
        <f>ROUND(АТС!F481*$D$41*$D$42/100,2)</f>
        <v>252.31</v>
      </c>
      <c r="E483" s="11">
        <f>ROUND(АТС!F481*$E$41*$E$42/100,2)</f>
        <v>231.83</v>
      </c>
      <c r="F483" s="11">
        <f>ROUND(АТС!$F481*$F$41*$F$42/100,2)</f>
        <v>157.81</v>
      </c>
      <c r="G483" s="11">
        <f>ROUND(АТС!$F481*$G$41*$G$42/100,2)</f>
        <v>92.36</v>
      </c>
    </row>
    <row r="484" spans="1:7" x14ac:dyDescent="0.25">
      <c r="A484" s="254"/>
      <c r="B484" s="130">
        <f t="shared" si="7"/>
        <v>42357.375</v>
      </c>
      <c r="C484" s="131">
        <v>9</v>
      </c>
      <c r="D484" s="11">
        <f>ROUND(АТС!F482*$D$41*$D$42/100,2)</f>
        <v>237.22</v>
      </c>
      <c r="E484" s="11">
        <f>ROUND(АТС!F482*$E$41*$E$42/100,2)</f>
        <v>217.96</v>
      </c>
      <c r="F484" s="11">
        <f>ROUND(АТС!$F482*$F$41*$F$42/100,2)</f>
        <v>148.37</v>
      </c>
      <c r="G484" s="11">
        <f>ROUND(АТС!$F482*$G$41*$G$42/100,2)</f>
        <v>86.83</v>
      </c>
    </row>
    <row r="485" spans="1:7" x14ac:dyDescent="0.25">
      <c r="A485" s="254"/>
      <c r="B485" s="130">
        <f t="shared" si="7"/>
        <v>42357.416669999999</v>
      </c>
      <c r="C485" s="131">
        <v>10</v>
      </c>
      <c r="D485" s="11">
        <f>ROUND(АТС!F483*$D$41*$D$42/100,2)</f>
        <v>234.6</v>
      </c>
      <c r="E485" s="11">
        <f>ROUND(АТС!F483*$E$41*$E$42/100,2)</f>
        <v>215.56</v>
      </c>
      <c r="F485" s="11">
        <f>ROUND(АТС!$F483*$F$41*$F$42/100,2)</f>
        <v>146.72999999999999</v>
      </c>
      <c r="G485" s="11">
        <f>ROUND(АТС!$F483*$G$41*$G$42/100,2)</f>
        <v>85.88</v>
      </c>
    </row>
    <row r="486" spans="1:7" x14ac:dyDescent="0.25">
      <c r="A486" s="254"/>
      <c r="B486" s="130">
        <f t="shared" si="7"/>
        <v>42357.458330000001</v>
      </c>
      <c r="C486" s="131">
        <v>11</v>
      </c>
      <c r="D486" s="11">
        <f>ROUND(АТС!F484*$D$41*$D$42/100,2)</f>
        <v>239.7</v>
      </c>
      <c r="E486" s="11">
        <f>ROUND(АТС!F484*$E$41*$E$42/100,2)</f>
        <v>220.24</v>
      </c>
      <c r="F486" s="11">
        <f>ROUND(АТС!$F484*$F$41*$F$42/100,2)</f>
        <v>149.93</v>
      </c>
      <c r="G486" s="11">
        <f>ROUND(АТС!$F484*$G$41*$G$42/100,2)</f>
        <v>87.74</v>
      </c>
    </row>
    <row r="487" spans="1:7" x14ac:dyDescent="0.25">
      <c r="A487" s="254"/>
      <c r="B487" s="128">
        <f t="shared" si="7"/>
        <v>42357.5</v>
      </c>
      <c r="C487" s="131">
        <v>12</v>
      </c>
      <c r="D487" s="11">
        <f>ROUND(АТС!F485*$D$41*$D$42/100,2)</f>
        <v>242.35</v>
      </c>
      <c r="E487" s="11">
        <f>ROUND(АТС!F485*$E$41*$E$42/100,2)</f>
        <v>222.68</v>
      </c>
      <c r="F487" s="11">
        <f>ROUND(АТС!$F485*$F$41*$F$42/100,2)</f>
        <v>151.58000000000001</v>
      </c>
      <c r="G487" s="11">
        <f>ROUND(АТС!$F485*$G$41*$G$42/100,2)</f>
        <v>88.71</v>
      </c>
    </row>
    <row r="488" spans="1:7" x14ac:dyDescent="0.25">
      <c r="A488" s="254"/>
      <c r="B488" s="130">
        <f t="shared" si="7"/>
        <v>42357.541669999999</v>
      </c>
      <c r="C488" s="131">
        <v>13</v>
      </c>
      <c r="D488" s="11">
        <f>ROUND(АТС!F486*$D$41*$D$42/100,2)</f>
        <v>239.55</v>
      </c>
      <c r="E488" s="11">
        <f>ROUND(АТС!F486*$E$41*$E$42/100,2)</f>
        <v>220.11</v>
      </c>
      <c r="F488" s="11">
        <f>ROUND(АТС!$F486*$F$41*$F$42/100,2)</f>
        <v>149.83000000000001</v>
      </c>
      <c r="G488" s="11">
        <f>ROUND(АТС!$F486*$G$41*$G$42/100,2)</f>
        <v>87.69</v>
      </c>
    </row>
    <row r="489" spans="1:7" x14ac:dyDescent="0.25">
      <c r="A489" s="254"/>
      <c r="B489" s="130">
        <f t="shared" si="7"/>
        <v>42357.583330000001</v>
      </c>
      <c r="C489" s="131">
        <v>14</v>
      </c>
      <c r="D489" s="11">
        <f>ROUND(АТС!F487*$D$41*$D$42/100,2)</f>
        <v>226.98</v>
      </c>
      <c r="E489" s="11">
        <f>ROUND(АТС!F487*$E$41*$E$42/100,2)</f>
        <v>208.55</v>
      </c>
      <c r="F489" s="11">
        <f>ROUND(АТС!$F487*$F$41*$F$42/100,2)</f>
        <v>141.97</v>
      </c>
      <c r="G489" s="11">
        <f>ROUND(АТС!$F487*$G$41*$G$42/100,2)</f>
        <v>83.09</v>
      </c>
    </row>
    <row r="490" spans="1:7" x14ac:dyDescent="0.25">
      <c r="A490" s="254"/>
      <c r="B490" s="130">
        <f t="shared" si="7"/>
        <v>42357.625</v>
      </c>
      <c r="C490" s="131">
        <v>15</v>
      </c>
      <c r="D490" s="11">
        <f>ROUND(АТС!F488*$D$41*$D$42/100,2)</f>
        <v>231.89</v>
      </c>
      <c r="E490" s="11">
        <f>ROUND(АТС!F488*$E$41*$E$42/100,2)</f>
        <v>213.06</v>
      </c>
      <c r="F490" s="11">
        <f>ROUND(АТС!$F488*$F$41*$F$42/100,2)</f>
        <v>145.04</v>
      </c>
      <c r="G490" s="11">
        <f>ROUND(АТС!$F488*$G$41*$G$42/100,2)</f>
        <v>84.88</v>
      </c>
    </row>
    <row r="491" spans="1:7" x14ac:dyDescent="0.25">
      <c r="A491" s="254"/>
      <c r="B491" s="128">
        <f t="shared" si="7"/>
        <v>42357.666669999999</v>
      </c>
      <c r="C491" s="131">
        <v>16</v>
      </c>
      <c r="D491" s="11">
        <f>ROUND(АТС!F489*$D$41*$D$42/100,2)</f>
        <v>238.62</v>
      </c>
      <c r="E491" s="11">
        <f>ROUND(АТС!F489*$E$41*$E$42/100,2)</f>
        <v>219.25</v>
      </c>
      <c r="F491" s="11">
        <f>ROUND(АТС!$F489*$F$41*$F$42/100,2)</f>
        <v>149.25</v>
      </c>
      <c r="G491" s="11">
        <f>ROUND(АТС!$F489*$G$41*$G$42/100,2)</f>
        <v>87.35</v>
      </c>
    </row>
    <row r="492" spans="1:7" x14ac:dyDescent="0.25">
      <c r="A492" s="254"/>
      <c r="B492" s="130">
        <f t="shared" si="7"/>
        <v>42357.708330000001</v>
      </c>
      <c r="C492" s="131">
        <v>17</v>
      </c>
      <c r="D492" s="11">
        <f>ROUND(АТС!F490*$D$41*$D$42/100,2)</f>
        <v>275.39</v>
      </c>
      <c r="E492" s="11">
        <f>ROUND(АТС!F490*$E$41*$E$42/100,2)</f>
        <v>253.03</v>
      </c>
      <c r="F492" s="11">
        <f>ROUND(АТС!$F490*$F$41*$F$42/100,2)</f>
        <v>172.24</v>
      </c>
      <c r="G492" s="11">
        <f>ROUND(АТС!$F490*$G$41*$G$42/100,2)</f>
        <v>100.81</v>
      </c>
    </row>
    <row r="493" spans="1:7" x14ac:dyDescent="0.25">
      <c r="A493" s="254"/>
      <c r="B493" s="130">
        <f t="shared" si="7"/>
        <v>42357.75</v>
      </c>
      <c r="C493" s="131">
        <v>18</v>
      </c>
      <c r="D493" s="11">
        <f>ROUND(АТС!F491*$D$41*$D$42/100,2)</f>
        <v>282.44</v>
      </c>
      <c r="E493" s="11">
        <f>ROUND(АТС!F491*$E$41*$E$42/100,2)</f>
        <v>259.51</v>
      </c>
      <c r="F493" s="11">
        <f>ROUND(АТС!$F491*$F$41*$F$42/100,2)</f>
        <v>176.66</v>
      </c>
      <c r="G493" s="11">
        <f>ROUND(АТС!$F491*$G$41*$G$42/100,2)</f>
        <v>103.39</v>
      </c>
    </row>
    <row r="494" spans="1:7" x14ac:dyDescent="0.25">
      <c r="A494" s="254"/>
      <c r="B494" s="130">
        <f t="shared" si="7"/>
        <v>42357.791669999999</v>
      </c>
      <c r="C494" s="131">
        <v>19</v>
      </c>
      <c r="D494" s="11">
        <f>ROUND(АТС!F492*$D$41*$D$42/100,2)</f>
        <v>276.26</v>
      </c>
      <c r="E494" s="11">
        <f>ROUND(АТС!F492*$E$41*$E$42/100,2)</f>
        <v>253.83</v>
      </c>
      <c r="F494" s="11">
        <f>ROUND(АТС!$F492*$F$41*$F$42/100,2)</f>
        <v>172.79</v>
      </c>
      <c r="G494" s="11">
        <f>ROUND(АТС!$F492*$G$41*$G$42/100,2)</f>
        <v>101.13</v>
      </c>
    </row>
    <row r="495" spans="1:7" x14ac:dyDescent="0.25">
      <c r="A495" s="254"/>
      <c r="B495" s="128">
        <f t="shared" si="7"/>
        <v>42357.833330000001</v>
      </c>
      <c r="C495" s="131">
        <v>20</v>
      </c>
      <c r="D495" s="11">
        <f>ROUND(АТС!F493*$D$41*$D$42/100,2)</f>
        <v>264.79000000000002</v>
      </c>
      <c r="E495" s="11">
        <f>ROUND(АТС!F493*$E$41*$E$42/100,2)</f>
        <v>243.29</v>
      </c>
      <c r="F495" s="11">
        <f>ROUND(АТС!$F493*$F$41*$F$42/100,2)</f>
        <v>165.61</v>
      </c>
      <c r="G495" s="11">
        <f>ROUND(АТС!$F493*$G$41*$G$42/100,2)</f>
        <v>96.93</v>
      </c>
    </row>
    <row r="496" spans="1:7" x14ac:dyDescent="0.25">
      <c r="A496" s="254"/>
      <c r="B496" s="130">
        <f t="shared" si="7"/>
        <v>42357.875</v>
      </c>
      <c r="C496" s="131">
        <v>21</v>
      </c>
      <c r="D496" s="11">
        <f>ROUND(АТС!F494*$D$41*$D$42/100,2)</f>
        <v>248.53</v>
      </c>
      <c r="E496" s="11">
        <f>ROUND(АТС!F494*$E$41*$E$42/100,2)</f>
        <v>228.35</v>
      </c>
      <c r="F496" s="11">
        <f>ROUND(АТС!$F494*$F$41*$F$42/100,2)</f>
        <v>155.44</v>
      </c>
      <c r="G496" s="11">
        <f>ROUND(АТС!$F494*$G$41*$G$42/100,2)</f>
        <v>90.97</v>
      </c>
    </row>
    <row r="497" spans="1:7" x14ac:dyDescent="0.25">
      <c r="A497" s="254"/>
      <c r="B497" s="130">
        <f t="shared" si="7"/>
        <v>42357.916669999999</v>
      </c>
      <c r="C497" s="131">
        <v>22</v>
      </c>
      <c r="D497" s="11">
        <f>ROUND(АТС!F495*$D$41*$D$42/100,2)</f>
        <v>304.47000000000003</v>
      </c>
      <c r="E497" s="11">
        <f>ROUND(АТС!F495*$E$41*$E$42/100,2)</f>
        <v>279.75</v>
      </c>
      <c r="F497" s="11">
        <f>ROUND(АТС!$F495*$F$41*$F$42/100,2)</f>
        <v>190.43</v>
      </c>
      <c r="G497" s="11">
        <f>ROUND(АТС!$F495*$G$41*$G$42/100,2)</f>
        <v>111.45</v>
      </c>
    </row>
    <row r="498" spans="1:7" x14ac:dyDescent="0.25">
      <c r="A498" s="254"/>
      <c r="B498" s="130">
        <f t="shared" si="7"/>
        <v>42357.958330000001</v>
      </c>
      <c r="C498" s="131">
        <v>23</v>
      </c>
      <c r="D498" s="11">
        <f>ROUND(АТС!F496*$D$41*$D$42/100,2)</f>
        <v>263.27999999999997</v>
      </c>
      <c r="E498" s="11">
        <f>ROUND(АТС!F496*$E$41*$E$42/100,2)</f>
        <v>241.91</v>
      </c>
      <c r="F498" s="11">
        <f>ROUND(АТС!$F496*$F$41*$F$42/100,2)</f>
        <v>164.67</v>
      </c>
      <c r="G498" s="11">
        <f>ROUND(АТС!$F496*$G$41*$G$42/100,2)</f>
        <v>96.37</v>
      </c>
    </row>
    <row r="499" spans="1:7" x14ac:dyDescent="0.25">
      <c r="A499" s="254"/>
      <c r="B499" s="128">
        <f t="shared" si="7"/>
        <v>42358</v>
      </c>
      <c r="C499" s="131">
        <v>0</v>
      </c>
      <c r="D499" s="11">
        <f>ROUND(АТС!F497*$D$41*$D$42/100,2)</f>
        <v>228.35</v>
      </c>
      <c r="E499" s="11">
        <f>ROUND(АТС!F497*$E$41*$E$42/100,2)</f>
        <v>209.81</v>
      </c>
      <c r="F499" s="11">
        <f>ROUND(АТС!$F497*$F$41*$F$42/100,2)</f>
        <v>142.82</v>
      </c>
      <c r="G499" s="11">
        <f>ROUND(АТС!$F497*$G$41*$G$42/100,2)</f>
        <v>83.59</v>
      </c>
    </row>
    <row r="500" spans="1:7" x14ac:dyDescent="0.25">
      <c r="A500" s="254"/>
      <c r="B500" s="130">
        <f t="shared" si="7"/>
        <v>42358.041669999999</v>
      </c>
      <c r="C500" s="131">
        <v>1</v>
      </c>
      <c r="D500" s="11">
        <f>ROUND(АТС!F498*$D$41*$D$42/100,2)</f>
        <v>244.23</v>
      </c>
      <c r="E500" s="11">
        <f>ROUND(АТС!F498*$E$41*$E$42/100,2)</f>
        <v>224.4</v>
      </c>
      <c r="F500" s="11">
        <f>ROUND(АТС!$F498*$F$41*$F$42/100,2)</f>
        <v>152.76</v>
      </c>
      <c r="G500" s="11">
        <f>ROUND(АТС!$F498*$G$41*$G$42/100,2)</f>
        <v>89.4</v>
      </c>
    </row>
    <row r="501" spans="1:7" x14ac:dyDescent="0.25">
      <c r="A501" s="254"/>
      <c r="B501" s="130">
        <f t="shared" si="7"/>
        <v>42358.083330000001</v>
      </c>
      <c r="C501" s="131">
        <v>2</v>
      </c>
      <c r="D501" s="11">
        <f>ROUND(АТС!F499*$D$41*$D$42/100,2)</f>
        <v>254.46</v>
      </c>
      <c r="E501" s="11">
        <f>ROUND(АТС!F499*$E$41*$E$42/100,2)</f>
        <v>233.8</v>
      </c>
      <c r="F501" s="11">
        <f>ROUND(АТС!$F499*$F$41*$F$42/100,2)</f>
        <v>159.15</v>
      </c>
      <c r="G501" s="11">
        <f>ROUND(АТС!$F499*$G$41*$G$42/100,2)</f>
        <v>93.14</v>
      </c>
    </row>
    <row r="502" spans="1:7" x14ac:dyDescent="0.25">
      <c r="A502" s="254"/>
      <c r="B502" s="130">
        <f t="shared" si="7"/>
        <v>42358.125</v>
      </c>
      <c r="C502" s="131">
        <v>3</v>
      </c>
      <c r="D502" s="11">
        <f>ROUND(АТС!F500*$D$41*$D$42/100,2)</f>
        <v>257.54000000000002</v>
      </c>
      <c r="E502" s="11">
        <f>ROUND(АТС!F500*$E$41*$E$42/100,2)</f>
        <v>236.64</v>
      </c>
      <c r="F502" s="11">
        <f>ROUND(АТС!$F500*$F$41*$F$42/100,2)</f>
        <v>161.08000000000001</v>
      </c>
      <c r="G502" s="11">
        <f>ROUND(АТС!$F500*$G$41*$G$42/100,2)</f>
        <v>94.27</v>
      </c>
    </row>
    <row r="503" spans="1:7" x14ac:dyDescent="0.25">
      <c r="A503" s="254"/>
      <c r="B503" s="128">
        <f t="shared" si="7"/>
        <v>42358.166669999999</v>
      </c>
      <c r="C503" s="131">
        <v>4</v>
      </c>
      <c r="D503" s="11">
        <f>ROUND(АТС!F501*$D$41*$D$42/100,2)</f>
        <v>257.55</v>
      </c>
      <c r="E503" s="11">
        <f>ROUND(АТС!F501*$E$41*$E$42/100,2)</f>
        <v>236.64</v>
      </c>
      <c r="F503" s="11">
        <f>ROUND(АТС!$F501*$F$41*$F$42/100,2)</f>
        <v>161.09</v>
      </c>
      <c r="G503" s="11">
        <f>ROUND(АТС!$F501*$G$41*$G$42/100,2)</f>
        <v>94.28</v>
      </c>
    </row>
    <row r="504" spans="1:7" x14ac:dyDescent="0.25">
      <c r="A504" s="254"/>
      <c r="B504" s="130">
        <f t="shared" si="7"/>
        <v>42358.208330000001</v>
      </c>
      <c r="C504" s="131">
        <v>5</v>
      </c>
      <c r="D504" s="11">
        <f>ROUND(АТС!F502*$D$41*$D$42/100,2)</f>
        <v>254.48</v>
      </c>
      <c r="E504" s="11">
        <f>ROUND(АТС!F502*$E$41*$E$42/100,2)</f>
        <v>233.82</v>
      </c>
      <c r="F504" s="11">
        <f>ROUND(АТС!$F502*$F$41*$F$42/100,2)</f>
        <v>159.16999999999999</v>
      </c>
      <c r="G504" s="11">
        <f>ROUND(АТС!$F502*$G$41*$G$42/100,2)</f>
        <v>93.15</v>
      </c>
    </row>
    <row r="505" spans="1:7" x14ac:dyDescent="0.25">
      <c r="A505" s="254"/>
      <c r="B505" s="130">
        <f t="shared" si="7"/>
        <v>42358.25</v>
      </c>
      <c r="C505" s="131">
        <v>6</v>
      </c>
      <c r="D505" s="11">
        <f>ROUND(АТС!F503*$D$41*$D$42/100,2)</f>
        <v>241.48</v>
      </c>
      <c r="E505" s="11">
        <f>ROUND(АТС!F503*$E$41*$E$42/100,2)</f>
        <v>221.87</v>
      </c>
      <c r="F505" s="11">
        <f>ROUND(АТС!$F503*$F$41*$F$42/100,2)</f>
        <v>151.04</v>
      </c>
      <c r="G505" s="11">
        <f>ROUND(АТС!$F503*$G$41*$G$42/100,2)</f>
        <v>88.39</v>
      </c>
    </row>
    <row r="506" spans="1:7" x14ac:dyDescent="0.25">
      <c r="A506" s="254"/>
      <c r="B506" s="130">
        <f t="shared" si="7"/>
        <v>42358.291669999999</v>
      </c>
      <c r="C506" s="131">
        <v>7</v>
      </c>
      <c r="D506" s="11">
        <f>ROUND(АТС!F504*$D$41*$D$42/100,2)</f>
        <v>230.96</v>
      </c>
      <c r="E506" s="11">
        <f>ROUND(АТС!F504*$E$41*$E$42/100,2)</f>
        <v>212.21</v>
      </c>
      <c r="F506" s="11">
        <f>ROUND(АТС!$F504*$F$41*$F$42/100,2)</f>
        <v>144.46</v>
      </c>
      <c r="G506" s="11">
        <f>ROUND(АТС!$F504*$G$41*$G$42/100,2)</f>
        <v>84.54</v>
      </c>
    </row>
    <row r="507" spans="1:7" x14ac:dyDescent="0.25">
      <c r="A507" s="254"/>
      <c r="B507" s="128">
        <f t="shared" si="7"/>
        <v>42358.333330000001</v>
      </c>
      <c r="C507" s="131">
        <v>8</v>
      </c>
      <c r="D507" s="11">
        <f>ROUND(АТС!F505*$D$41*$D$42/100,2)</f>
        <v>239.95</v>
      </c>
      <c r="E507" s="11">
        <f>ROUND(АТС!F505*$E$41*$E$42/100,2)</f>
        <v>220.47</v>
      </c>
      <c r="F507" s="11">
        <f>ROUND(АТС!$F505*$F$41*$F$42/100,2)</f>
        <v>150.08000000000001</v>
      </c>
      <c r="G507" s="11">
        <f>ROUND(АТС!$F505*$G$41*$G$42/100,2)</f>
        <v>87.83</v>
      </c>
    </row>
    <row r="508" spans="1:7" x14ac:dyDescent="0.25">
      <c r="A508" s="254"/>
      <c r="B508" s="130">
        <f t="shared" si="7"/>
        <v>42358.375</v>
      </c>
      <c r="C508" s="131">
        <v>9</v>
      </c>
      <c r="D508" s="11">
        <f>ROUND(АТС!F506*$D$41*$D$42/100,2)</f>
        <v>255.15</v>
      </c>
      <c r="E508" s="11">
        <f>ROUND(АТС!F506*$E$41*$E$42/100,2)</f>
        <v>234.44</v>
      </c>
      <c r="F508" s="11">
        <f>ROUND(АТС!$F506*$F$41*$F$42/100,2)</f>
        <v>159.59</v>
      </c>
      <c r="G508" s="11">
        <f>ROUND(АТС!$F506*$G$41*$G$42/100,2)</f>
        <v>93.4</v>
      </c>
    </row>
    <row r="509" spans="1:7" x14ac:dyDescent="0.25">
      <c r="A509" s="254"/>
      <c r="B509" s="130">
        <f t="shared" si="7"/>
        <v>42358.416669999999</v>
      </c>
      <c r="C509" s="131">
        <v>10</v>
      </c>
      <c r="D509" s="11">
        <f>ROUND(АТС!F507*$D$41*$D$42/100,2)</f>
        <v>242.43</v>
      </c>
      <c r="E509" s="11">
        <f>ROUND(АТС!F507*$E$41*$E$42/100,2)</f>
        <v>222.75</v>
      </c>
      <c r="F509" s="11">
        <f>ROUND(АТС!$F507*$F$41*$F$42/100,2)</f>
        <v>151.63</v>
      </c>
      <c r="G509" s="11">
        <f>ROUND(АТС!$F507*$G$41*$G$42/100,2)</f>
        <v>88.74</v>
      </c>
    </row>
    <row r="510" spans="1:7" x14ac:dyDescent="0.25">
      <c r="A510" s="254"/>
      <c r="B510" s="130">
        <f t="shared" si="7"/>
        <v>42358.458330000001</v>
      </c>
      <c r="C510" s="131">
        <v>11</v>
      </c>
      <c r="D510" s="11">
        <f>ROUND(АТС!F508*$D$41*$D$42/100,2)</f>
        <v>239.81</v>
      </c>
      <c r="E510" s="11">
        <f>ROUND(АТС!F508*$E$41*$E$42/100,2)</f>
        <v>220.34</v>
      </c>
      <c r="F510" s="11">
        <f>ROUND(АТС!$F508*$F$41*$F$42/100,2)</f>
        <v>149.99</v>
      </c>
      <c r="G510" s="11">
        <f>ROUND(АТС!$F508*$G$41*$G$42/100,2)</f>
        <v>87.78</v>
      </c>
    </row>
    <row r="511" spans="1:7" x14ac:dyDescent="0.25">
      <c r="A511" s="254"/>
      <c r="B511" s="128">
        <f t="shared" si="7"/>
        <v>42358.5</v>
      </c>
      <c r="C511" s="131">
        <v>12</v>
      </c>
      <c r="D511" s="11">
        <f>ROUND(АТС!F509*$D$41*$D$42/100,2)</f>
        <v>239.83</v>
      </c>
      <c r="E511" s="11">
        <f>ROUND(АТС!F509*$E$41*$E$42/100,2)</f>
        <v>220.36</v>
      </c>
      <c r="F511" s="11">
        <f>ROUND(АТС!$F509*$F$41*$F$42/100,2)</f>
        <v>150.01</v>
      </c>
      <c r="G511" s="11">
        <f>ROUND(АТС!$F509*$G$41*$G$42/100,2)</f>
        <v>87.79</v>
      </c>
    </row>
    <row r="512" spans="1:7" x14ac:dyDescent="0.25">
      <c r="A512" s="254"/>
      <c r="B512" s="130">
        <f t="shared" si="7"/>
        <v>42358.541669999999</v>
      </c>
      <c r="C512" s="131">
        <v>13</v>
      </c>
      <c r="D512" s="11">
        <f>ROUND(АТС!F510*$D$41*$D$42/100,2)</f>
        <v>242.48</v>
      </c>
      <c r="E512" s="11">
        <f>ROUND(АТС!F510*$E$41*$E$42/100,2)</f>
        <v>222.79</v>
      </c>
      <c r="F512" s="11">
        <f>ROUND(АТС!$F510*$F$41*$F$42/100,2)</f>
        <v>151.66</v>
      </c>
      <c r="G512" s="11">
        <f>ROUND(АТС!$F510*$G$41*$G$42/100,2)</f>
        <v>88.76</v>
      </c>
    </row>
    <row r="513" spans="1:7" x14ac:dyDescent="0.25">
      <c r="A513" s="254"/>
      <c r="B513" s="130">
        <f t="shared" si="7"/>
        <v>42358.583330000001</v>
      </c>
      <c r="C513" s="131">
        <v>14</v>
      </c>
      <c r="D513" s="11">
        <f>ROUND(АТС!F511*$D$41*$D$42/100,2)</f>
        <v>242.47</v>
      </c>
      <c r="E513" s="11">
        <f>ROUND(АТС!F511*$E$41*$E$42/100,2)</f>
        <v>222.78</v>
      </c>
      <c r="F513" s="11">
        <f>ROUND(АТС!$F511*$F$41*$F$42/100,2)</f>
        <v>151.65</v>
      </c>
      <c r="G513" s="11">
        <f>ROUND(АТС!$F511*$G$41*$G$42/100,2)</f>
        <v>88.76</v>
      </c>
    </row>
    <row r="514" spans="1:7" x14ac:dyDescent="0.25">
      <c r="A514" s="254"/>
      <c r="B514" s="130">
        <f t="shared" si="7"/>
        <v>42358.625</v>
      </c>
      <c r="C514" s="131">
        <v>15</v>
      </c>
      <c r="D514" s="11">
        <f>ROUND(АТС!F512*$D$41*$D$42/100,2)</f>
        <v>234.89</v>
      </c>
      <c r="E514" s="11">
        <f>ROUND(АТС!F512*$E$41*$E$42/100,2)</f>
        <v>215.82</v>
      </c>
      <c r="F514" s="11">
        <f>ROUND(АТС!$F512*$F$41*$F$42/100,2)</f>
        <v>146.91999999999999</v>
      </c>
      <c r="G514" s="11">
        <f>ROUND(АТС!$F512*$G$41*$G$42/100,2)</f>
        <v>85.98</v>
      </c>
    </row>
    <row r="515" spans="1:7" x14ac:dyDescent="0.25">
      <c r="A515" s="254"/>
      <c r="B515" s="128">
        <f t="shared" si="7"/>
        <v>42358.666669999999</v>
      </c>
      <c r="C515" s="131">
        <v>16</v>
      </c>
      <c r="D515" s="11">
        <f>ROUND(АТС!F513*$D$41*$D$42/100,2)</f>
        <v>234.17</v>
      </c>
      <c r="E515" s="11">
        <f>ROUND(АТС!F513*$E$41*$E$42/100,2)</f>
        <v>215.16</v>
      </c>
      <c r="F515" s="11">
        <f>ROUND(АТС!$F513*$F$41*$F$42/100,2)</f>
        <v>146.46</v>
      </c>
      <c r="G515" s="11">
        <f>ROUND(АТС!$F513*$G$41*$G$42/100,2)</f>
        <v>85.72</v>
      </c>
    </row>
    <row r="516" spans="1:7" x14ac:dyDescent="0.25">
      <c r="A516" s="254"/>
      <c r="B516" s="130">
        <f t="shared" ref="B516:B579" si="8">B492+1</f>
        <v>42358.708330000001</v>
      </c>
      <c r="C516" s="131">
        <v>17</v>
      </c>
      <c r="D516" s="11">
        <f>ROUND(АТС!F514*$D$41*$D$42/100,2)</f>
        <v>270.39999999999998</v>
      </c>
      <c r="E516" s="11">
        <f>ROUND(АТС!F514*$E$41*$E$42/100,2)</f>
        <v>248.45</v>
      </c>
      <c r="F516" s="11">
        <f>ROUND(АТС!$F514*$F$41*$F$42/100,2)</f>
        <v>169.12</v>
      </c>
      <c r="G516" s="11">
        <f>ROUND(АТС!$F514*$G$41*$G$42/100,2)</f>
        <v>98.98</v>
      </c>
    </row>
    <row r="517" spans="1:7" x14ac:dyDescent="0.25">
      <c r="A517" s="254"/>
      <c r="B517" s="130">
        <f t="shared" si="8"/>
        <v>42358.75</v>
      </c>
      <c r="C517" s="131">
        <v>18</v>
      </c>
      <c r="D517" s="11">
        <f>ROUND(АТС!F515*$D$41*$D$42/100,2)</f>
        <v>272.45999999999998</v>
      </c>
      <c r="E517" s="11">
        <f>ROUND(АТС!F515*$E$41*$E$42/100,2)</f>
        <v>250.34</v>
      </c>
      <c r="F517" s="11">
        <f>ROUND(АТС!$F515*$F$41*$F$42/100,2)</f>
        <v>170.42</v>
      </c>
      <c r="G517" s="11">
        <f>ROUND(АТС!$F515*$G$41*$G$42/100,2)</f>
        <v>99.74</v>
      </c>
    </row>
    <row r="518" spans="1:7" x14ac:dyDescent="0.25">
      <c r="A518" s="254"/>
      <c r="B518" s="130">
        <f t="shared" si="8"/>
        <v>42358.791669999999</v>
      </c>
      <c r="C518" s="131">
        <v>19</v>
      </c>
      <c r="D518" s="11">
        <f>ROUND(АТС!F516*$D$41*$D$42/100,2)</f>
        <v>266.32</v>
      </c>
      <c r="E518" s="11">
        <f>ROUND(АТС!F516*$E$41*$E$42/100,2)</f>
        <v>244.7</v>
      </c>
      <c r="F518" s="11">
        <f>ROUND(АТС!$F516*$F$41*$F$42/100,2)</f>
        <v>166.57</v>
      </c>
      <c r="G518" s="11">
        <f>ROUND(АТС!$F516*$G$41*$G$42/100,2)</f>
        <v>97.49</v>
      </c>
    </row>
    <row r="519" spans="1:7" x14ac:dyDescent="0.25">
      <c r="A519" s="254"/>
      <c r="B519" s="128">
        <f t="shared" si="8"/>
        <v>42358.833330000001</v>
      </c>
      <c r="C519" s="131">
        <v>20</v>
      </c>
      <c r="D519" s="11">
        <f>ROUND(АТС!F517*$D$41*$D$42/100,2)</f>
        <v>254.23</v>
      </c>
      <c r="E519" s="11">
        <f>ROUND(АТС!F517*$E$41*$E$42/100,2)</f>
        <v>233.59</v>
      </c>
      <c r="F519" s="11">
        <f>ROUND(АТС!$F517*$F$41*$F$42/100,2)</f>
        <v>159.01</v>
      </c>
      <c r="G519" s="11">
        <f>ROUND(АТС!$F517*$G$41*$G$42/100,2)</f>
        <v>93.06</v>
      </c>
    </row>
    <row r="520" spans="1:7" x14ac:dyDescent="0.25">
      <c r="A520" s="254"/>
      <c r="B520" s="130">
        <f t="shared" si="8"/>
        <v>42358.875</v>
      </c>
      <c r="C520" s="131">
        <v>21</v>
      </c>
      <c r="D520" s="11">
        <f>ROUND(АТС!F518*$D$41*$D$42/100,2)</f>
        <v>237.54</v>
      </c>
      <c r="E520" s="11">
        <f>ROUND(АТС!F518*$E$41*$E$42/100,2)</f>
        <v>218.26</v>
      </c>
      <c r="F520" s="11">
        <f>ROUND(АТС!$F518*$F$41*$F$42/100,2)</f>
        <v>148.57</v>
      </c>
      <c r="G520" s="11">
        <f>ROUND(АТС!$F518*$G$41*$G$42/100,2)</f>
        <v>86.95</v>
      </c>
    </row>
    <row r="521" spans="1:7" x14ac:dyDescent="0.25">
      <c r="A521" s="254"/>
      <c r="B521" s="130">
        <f t="shared" si="8"/>
        <v>42358.916669999999</v>
      </c>
      <c r="C521" s="131">
        <v>22</v>
      </c>
      <c r="D521" s="11">
        <f>ROUND(АТС!F519*$D$41*$D$42/100,2)</f>
        <v>296.83</v>
      </c>
      <c r="E521" s="11">
        <f>ROUND(АТС!F519*$E$41*$E$42/100,2)</f>
        <v>272.73</v>
      </c>
      <c r="F521" s="11">
        <f>ROUND(АТС!$F519*$F$41*$F$42/100,2)</f>
        <v>185.65</v>
      </c>
      <c r="G521" s="11">
        <f>ROUND(АТС!$F519*$G$41*$G$42/100,2)</f>
        <v>108.65</v>
      </c>
    </row>
    <row r="522" spans="1:7" x14ac:dyDescent="0.25">
      <c r="A522" s="254"/>
      <c r="B522" s="130">
        <f t="shared" si="8"/>
        <v>42358.958330000001</v>
      </c>
      <c r="C522" s="131">
        <v>23</v>
      </c>
      <c r="D522" s="11">
        <f>ROUND(АТС!F520*$D$41*$D$42/100,2)</f>
        <v>249.44</v>
      </c>
      <c r="E522" s="11">
        <f>ROUND(АТС!F520*$E$41*$E$42/100,2)</f>
        <v>229.19</v>
      </c>
      <c r="F522" s="11">
        <f>ROUND(АТС!$F520*$F$41*$F$42/100,2)</f>
        <v>156.01</v>
      </c>
      <c r="G522" s="11">
        <f>ROUND(АТС!$F520*$G$41*$G$42/100,2)</f>
        <v>91.31</v>
      </c>
    </row>
    <row r="523" spans="1:7" x14ac:dyDescent="0.25">
      <c r="A523" s="254"/>
      <c r="B523" s="128">
        <f t="shared" si="8"/>
        <v>42359</v>
      </c>
      <c r="C523" s="131">
        <v>0</v>
      </c>
      <c r="D523" s="11">
        <f>ROUND(АТС!F521*$D$41*$D$42/100,2)</f>
        <v>228.75</v>
      </c>
      <c r="E523" s="11">
        <f>ROUND(АТС!F521*$E$41*$E$42/100,2)</f>
        <v>210.18</v>
      </c>
      <c r="F523" s="11">
        <f>ROUND(АТС!$F521*$F$41*$F$42/100,2)</f>
        <v>143.07</v>
      </c>
      <c r="G523" s="11">
        <f>ROUND(АТС!$F521*$G$41*$G$42/100,2)</f>
        <v>83.73</v>
      </c>
    </row>
    <row r="524" spans="1:7" x14ac:dyDescent="0.25">
      <c r="A524" s="254"/>
      <c r="B524" s="130">
        <f t="shared" si="8"/>
        <v>42359.041669999999</v>
      </c>
      <c r="C524" s="131">
        <v>1</v>
      </c>
      <c r="D524" s="11">
        <f>ROUND(АТС!F522*$D$41*$D$42/100,2)</f>
        <v>242.36</v>
      </c>
      <c r="E524" s="11">
        <f>ROUND(АТС!F522*$E$41*$E$42/100,2)</f>
        <v>222.68</v>
      </c>
      <c r="F524" s="11">
        <f>ROUND(АТС!$F522*$F$41*$F$42/100,2)</f>
        <v>151.58000000000001</v>
      </c>
      <c r="G524" s="11">
        <f>ROUND(АТС!$F522*$G$41*$G$42/100,2)</f>
        <v>88.72</v>
      </c>
    </row>
    <row r="525" spans="1:7" x14ac:dyDescent="0.25">
      <c r="A525" s="254"/>
      <c r="B525" s="130">
        <f t="shared" si="8"/>
        <v>42359.083330000001</v>
      </c>
      <c r="C525" s="131">
        <v>2</v>
      </c>
      <c r="D525" s="11">
        <f>ROUND(АТС!F523*$D$41*$D$42/100,2)</f>
        <v>251.87</v>
      </c>
      <c r="E525" s="11">
        <f>ROUND(АТС!F523*$E$41*$E$42/100,2)</f>
        <v>231.42</v>
      </c>
      <c r="F525" s="11">
        <f>ROUND(АТС!$F523*$F$41*$F$42/100,2)</f>
        <v>157.53</v>
      </c>
      <c r="G525" s="11">
        <f>ROUND(АТС!$F523*$G$41*$G$42/100,2)</f>
        <v>92.2</v>
      </c>
    </row>
    <row r="526" spans="1:7" x14ac:dyDescent="0.25">
      <c r="A526" s="254"/>
      <c r="B526" s="130">
        <f t="shared" si="8"/>
        <v>42359.125</v>
      </c>
      <c r="C526" s="131">
        <v>3</v>
      </c>
      <c r="D526" s="11">
        <f>ROUND(АТС!F524*$D$41*$D$42/100,2)</f>
        <v>256.20999999999998</v>
      </c>
      <c r="E526" s="11">
        <f>ROUND(АТС!F524*$E$41*$E$42/100,2)</f>
        <v>235.41</v>
      </c>
      <c r="F526" s="11">
        <f>ROUND(АТС!$F524*$F$41*$F$42/100,2)</f>
        <v>160.25</v>
      </c>
      <c r="G526" s="11">
        <f>ROUND(АТС!$F524*$G$41*$G$42/100,2)</f>
        <v>93.79</v>
      </c>
    </row>
    <row r="527" spans="1:7" x14ac:dyDescent="0.25">
      <c r="A527" s="254"/>
      <c r="B527" s="128">
        <f t="shared" si="8"/>
        <v>42359.166669999999</v>
      </c>
      <c r="C527" s="131">
        <v>4</v>
      </c>
      <c r="D527" s="11">
        <f>ROUND(АТС!F525*$D$41*$D$42/100,2)</f>
        <v>256.2</v>
      </c>
      <c r="E527" s="11">
        <f>ROUND(АТС!F525*$E$41*$E$42/100,2)</f>
        <v>235.4</v>
      </c>
      <c r="F527" s="11">
        <f>ROUND(АТС!$F525*$F$41*$F$42/100,2)</f>
        <v>160.24</v>
      </c>
      <c r="G527" s="11">
        <f>ROUND(АТС!$F525*$G$41*$G$42/100,2)</f>
        <v>93.78</v>
      </c>
    </row>
    <row r="528" spans="1:7" x14ac:dyDescent="0.25">
      <c r="A528" s="254"/>
      <c r="B528" s="130">
        <f t="shared" si="8"/>
        <v>42359.208330000001</v>
      </c>
      <c r="C528" s="131">
        <v>5</v>
      </c>
      <c r="D528" s="11">
        <f>ROUND(АТС!F526*$D$41*$D$42/100,2)</f>
        <v>253.37</v>
      </c>
      <c r="E528" s="11">
        <f>ROUND(АТС!F526*$E$41*$E$42/100,2)</f>
        <v>232.8</v>
      </c>
      <c r="F528" s="11">
        <f>ROUND(АТС!$F526*$F$41*$F$42/100,2)</f>
        <v>158.47</v>
      </c>
      <c r="G528" s="11">
        <f>ROUND(АТС!$F526*$G$41*$G$42/100,2)</f>
        <v>92.75</v>
      </c>
    </row>
    <row r="529" spans="1:7" x14ac:dyDescent="0.25">
      <c r="A529" s="254"/>
      <c r="B529" s="130">
        <f t="shared" si="8"/>
        <v>42359.25</v>
      </c>
      <c r="C529" s="131">
        <v>6</v>
      </c>
      <c r="D529" s="11">
        <f>ROUND(АТС!F527*$D$41*$D$42/100,2)</f>
        <v>226.6</v>
      </c>
      <c r="E529" s="11">
        <f>ROUND(АТС!F527*$E$41*$E$42/100,2)</f>
        <v>208.2</v>
      </c>
      <c r="F529" s="11">
        <f>ROUND(АТС!$F527*$F$41*$F$42/100,2)</f>
        <v>141.72999999999999</v>
      </c>
      <c r="G529" s="11">
        <f>ROUND(АТС!$F527*$G$41*$G$42/100,2)</f>
        <v>82.95</v>
      </c>
    </row>
    <row r="530" spans="1:7" x14ac:dyDescent="0.25">
      <c r="A530" s="254"/>
      <c r="B530" s="130">
        <f t="shared" si="8"/>
        <v>42359.291669999999</v>
      </c>
      <c r="C530" s="131">
        <v>7</v>
      </c>
      <c r="D530" s="11">
        <f>ROUND(АТС!F528*$D$41*$D$42/100,2)</f>
        <v>252.82</v>
      </c>
      <c r="E530" s="11">
        <f>ROUND(АТС!F528*$E$41*$E$42/100,2)</f>
        <v>232.3</v>
      </c>
      <c r="F530" s="11">
        <f>ROUND(АТС!$F528*$F$41*$F$42/100,2)</f>
        <v>158.13</v>
      </c>
      <c r="G530" s="11">
        <f>ROUND(АТС!$F528*$G$41*$G$42/100,2)</f>
        <v>92.55</v>
      </c>
    </row>
    <row r="531" spans="1:7" x14ac:dyDescent="0.25">
      <c r="A531" s="254"/>
      <c r="B531" s="128">
        <f t="shared" si="8"/>
        <v>42359.333330000001</v>
      </c>
      <c r="C531" s="131">
        <v>8</v>
      </c>
      <c r="D531" s="11">
        <f>ROUND(АТС!F529*$D$41*$D$42/100,2)</f>
        <v>241.95</v>
      </c>
      <c r="E531" s="11">
        <f>ROUND(АТС!F529*$E$41*$E$42/100,2)</f>
        <v>222.31</v>
      </c>
      <c r="F531" s="11">
        <f>ROUND(АТС!$F529*$F$41*$F$42/100,2)</f>
        <v>151.33000000000001</v>
      </c>
      <c r="G531" s="11">
        <f>ROUND(АТС!$F529*$G$41*$G$42/100,2)</f>
        <v>88.57</v>
      </c>
    </row>
    <row r="532" spans="1:7" x14ac:dyDescent="0.25">
      <c r="A532" s="254"/>
      <c r="B532" s="130">
        <f t="shared" si="8"/>
        <v>42359.375</v>
      </c>
      <c r="C532" s="131">
        <v>9</v>
      </c>
      <c r="D532" s="11">
        <f>ROUND(АТС!F530*$D$41*$D$42/100,2)</f>
        <v>247.21</v>
      </c>
      <c r="E532" s="11">
        <f>ROUND(АТС!F530*$E$41*$E$42/100,2)</f>
        <v>227.14</v>
      </c>
      <c r="F532" s="11">
        <f>ROUND(АТС!$F530*$F$41*$F$42/100,2)</f>
        <v>154.62</v>
      </c>
      <c r="G532" s="11">
        <f>ROUND(АТС!$F530*$G$41*$G$42/100,2)</f>
        <v>90.49</v>
      </c>
    </row>
    <row r="533" spans="1:7" x14ac:dyDescent="0.25">
      <c r="A533" s="254"/>
      <c r="B533" s="130">
        <f t="shared" si="8"/>
        <v>42359.416669999999</v>
      </c>
      <c r="C533" s="131">
        <v>10</v>
      </c>
      <c r="D533" s="11">
        <f>ROUND(АТС!F531*$D$41*$D$42/100,2)</f>
        <v>241.95</v>
      </c>
      <c r="E533" s="11">
        <f>ROUND(АТС!F531*$E$41*$E$42/100,2)</f>
        <v>222.31</v>
      </c>
      <c r="F533" s="11">
        <f>ROUND(АТС!$F531*$F$41*$F$42/100,2)</f>
        <v>151.33000000000001</v>
      </c>
      <c r="G533" s="11">
        <f>ROUND(АТС!$F531*$G$41*$G$42/100,2)</f>
        <v>88.57</v>
      </c>
    </row>
    <row r="534" spans="1:7" x14ac:dyDescent="0.25">
      <c r="A534" s="254"/>
      <c r="B534" s="130">
        <f t="shared" si="8"/>
        <v>42359.458330000001</v>
      </c>
      <c r="C534" s="131">
        <v>11</v>
      </c>
      <c r="D534" s="11">
        <f>ROUND(АТС!F532*$D$41*$D$42/100,2)</f>
        <v>224.28</v>
      </c>
      <c r="E534" s="11">
        <f>ROUND(АТС!F532*$E$41*$E$42/100,2)</f>
        <v>206.07</v>
      </c>
      <c r="F534" s="11">
        <f>ROUND(АТС!$F532*$F$41*$F$42/100,2)</f>
        <v>140.28</v>
      </c>
      <c r="G534" s="11">
        <f>ROUND(АТС!$F532*$G$41*$G$42/100,2)</f>
        <v>82.1</v>
      </c>
    </row>
    <row r="535" spans="1:7" x14ac:dyDescent="0.25">
      <c r="A535" s="254"/>
      <c r="B535" s="128">
        <f t="shared" si="8"/>
        <v>42359.5</v>
      </c>
      <c r="C535" s="131">
        <v>12</v>
      </c>
      <c r="D535" s="11">
        <f>ROUND(АТС!F533*$D$41*$D$42/100,2)</f>
        <v>228.41</v>
      </c>
      <c r="E535" s="11">
        <f>ROUND(АТС!F533*$E$41*$E$42/100,2)</f>
        <v>209.86</v>
      </c>
      <c r="F535" s="11">
        <f>ROUND(АТС!$F533*$F$41*$F$42/100,2)</f>
        <v>142.86000000000001</v>
      </c>
      <c r="G535" s="11">
        <f>ROUND(АТС!$F533*$G$41*$G$42/100,2)</f>
        <v>83.61</v>
      </c>
    </row>
    <row r="536" spans="1:7" x14ac:dyDescent="0.25">
      <c r="A536" s="254"/>
      <c r="B536" s="130">
        <f t="shared" si="8"/>
        <v>42359.541669999999</v>
      </c>
      <c r="C536" s="131">
        <v>13</v>
      </c>
      <c r="D536" s="11">
        <f>ROUND(АТС!F534*$D$41*$D$42/100,2)</f>
        <v>230.53</v>
      </c>
      <c r="E536" s="11">
        <f>ROUND(АТС!F534*$E$41*$E$42/100,2)</f>
        <v>211.81</v>
      </c>
      <c r="F536" s="11">
        <f>ROUND(АТС!$F534*$F$41*$F$42/100,2)</f>
        <v>144.19</v>
      </c>
      <c r="G536" s="11">
        <f>ROUND(АТС!$F534*$G$41*$G$42/100,2)</f>
        <v>84.39</v>
      </c>
    </row>
    <row r="537" spans="1:7" x14ac:dyDescent="0.25">
      <c r="A537" s="254"/>
      <c r="B537" s="130">
        <f t="shared" si="8"/>
        <v>42359.583330000001</v>
      </c>
      <c r="C537" s="131">
        <v>14</v>
      </c>
      <c r="D537" s="11">
        <f>ROUND(АТС!F535*$D$41*$D$42/100,2)</f>
        <v>248.54</v>
      </c>
      <c r="E537" s="11">
        <f>ROUND(АТС!F535*$E$41*$E$42/100,2)</f>
        <v>228.36</v>
      </c>
      <c r="F537" s="11">
        <f>ROUND(АТС!$F535*$F$41*$F$42/100,2)</f>
        <v>155.44999999999999</v>
      </c>
      <c r="G537" s="11">
        <f>ROUND(АТС!$F535*$G$41*$G$42/100,2)</f>
        <v>90.98</v>
      </c>
    </row>
    <row r="538" spans="1:7" x14ac:dyDescent="0.25">
      <c r="A538" s="254"/>
      <c r="B538" s="130">
        <f t="shared" si="8"/>
        <v>42359.625</v>
      </c>
      <c r="C538" s="131">
        <v>15</v>
      </c>
      <c r="D538" s="11">
        <f>ROUND(АТС!F536*$D$41*$D$42/100,2)</f>
        <v>247.41</v>
      </c>
      <c r="E538" s="11">
        <f>ROUND(АТС!F536*$E$41*$E$42/100,2)</f>
        <v>227.33</v>
      </c>
      <c r="F538" s="11">
        <f>ROUND(АТС!$F536*$F$41*$F$42/100,2)</f>
        <v>154.75</v>
      </c>
      <c r="G538" s="11">
        <f>ROUND(АТС!$F536*$G$41*$G$42/100,2)</f>
        <v>90.57</v>
      </c>
    </row>
    <row r="539" spans="1:7" x14ac:dyDescent="0.25">
      <c r="A539" s="254"/>
      <c r="B539" s="128">
        <f t="shared" si="8"/>
        <v>42359.666669999999</v>
      </c>
      <c r="C539" s="131">
        <v>16</v>
      </c>
      <c r="D539" s="11">
        <f>ROUND(АТС!F537*$D$41*$D$42/100,2)</f>
        <v>231.44</v>
      </c>
      <c r="E539" s="11">
        <f>ROUND(АТС!F537*$E$41*$E$42/100,2)</f>
        <v>212.65</v>
      </c>
      <c r="F539" s="11">
        <f>ROUND(АТС!$F537*$F$41*$F$42/100,2)</f>
        <v>144.76</v>
      </c>
      <c r="G539" s="11">
        <f>ROUND(АТС!$F537*$G$41*$G$42/100,2)</f>
        <v>84.72</v>
      </c>
    </row>
    <row r="540" spans="1:7" x14ac:dyDescent="0.25">
      <c r="A540" s="254"/>
      <c r="B540" s="130">
        <f t="shared" si="8"/>
        <v>42359.708330000001</v>
      </c>
      <c r="C540" s="131">
        <v>17</v>
      </c>
      <c r="D540" s="11">
        <f>ROUND(АТС!F538*$D$41*$D$42/100,2)</f>
        <v>255.23</v>
      </c>
      <c r="E540" s="11">
        <f>ROUND(АТС!F538*$E$41*$E$42/100,2)</f>
        <v>234.51</v>
      </c>
      <c r="F540" s="11">
        <f>ROUND(АТС!$F538*$F$41*$F$42/100,2)</f>
        <v>159.63999999999999</v>
      </c>
      <c r="G540" s="11">
        <f>ROUND(АТС!$F538*$G$41*$G$42/100,2)</f>
        <v>93.43</v>
      </c>
    </row>
    <row r="541" spans="1:7" x14ac:dyDescent="0.25">
      <c r="A541" s="254"/>
      <c r="B541" s="130">
        <f t="shared" si="8"/>
        <v>42359.75</v>
      </c>
      <c r="C541" s="131">
        <v>18</v>
      </c>
      <c r="D541" s="11">
        <f>ROUND(АТС!F539*$D$41*$D$42/100,2)</f>
        <v>255.05</v>
      </c>
      <c r="E541" s="11">
        <f>ROUND(АТС!F539*$E$41*$E$42/100,2)</f>
        <v>234.34</v>
      </c>
      <c r="F541" s="11">
        <f>ROUND(АТС!$F539*$F$41*$F$42/100,2)</f>
        <v>159.52000000000001</v>
      </c>
      <c r="G541" s="11">
        <f>ROUND(АТС!$F539*$G$41*$G$42/100,2)</f>
        <v>93.36</v>
      </c>
    </row>
    <row r="542" spans="1:7" x14ac:dyDescent="0.25">
      <c r="A542" s="254"/>
      <c r="B542" s="130">
        <f t="shared" si="8"/>
        <v>42359.791669999999</v>
      </c>
      <c r="C542" s="131">
        <v>19</v>
      </c>
      <c r="D542" s="11">
        <f>ROUND(АТС!F540*$D$41*$D$42/100,2)</f>
        <v>246.75</v>
      </c>
      <c r="E542" s="11">
        <f>ROUND(АТС!F540*$E$41*$E$42/100,2)</f>
        <v>226.71</v>
      </c>
      <c r="F542" s="11">
        <f>ROUND(АТС!$F540*$F$41*$F$42/100,2)</f>
        <v>154.33000000000001</v>
      </c>
      <c r="G542" s="11">
        <f>ROUND(АТС!$F540*$G$41*$G$42/100,2)</f>
        <v>90.32</v>
      </c>
    </row>
    <row r="543" spans="1:7" x14ac:dyDescent="0.25">
      <c r="A543" s="254"/>
      <c r="B543" s="128">
        <f t="shared" si="8"/>
        <v>42359.833330000001</v>
      </c>
      <c r="C543" s="131">
        <v>20</v>
      </c>
      <c r="D543" s="11">
        <f>ROUND(АТС!F541*$D$41*$D$42/100,2)</f>
        <v>266.48</v>
      </c>
      <c r="E543" s="11">
        <f>ROUND(АТС!F541*$E$41*$E$42/100,2)</f>
        <v>244.84</v>
      </c>
      <c r="F543" s="11">
        <f>ROUND(АТС!$F541*$F$41*$F$42/100,2)</f>
        <v>166.67</v>
      </c>
      <c r="G543" s="11">
        <f>ROUND(АТС!$F541*$G$41*$G$42/100,2)</f>
        <v>97.54</v>
      </c>
    </row>
    <row r="544" spans="1:7" x14ac:dyDescent="0.25">
      <c r="A544" s="254"/>
      <c r="B544" s="130">
        <f t="shared" si="8"/>
        <v>42359.875</v>
      </c>
      <c r="C544" s="131">
        <v>21</v>
      </c>
      <c r="D544" s="11">
        <f>ROUND(АТС!F542*$D$41*$D$42/100,2)</f>
        <v>253.85</v>
      </c>
      <c r="E544" s="11">
        <f>ROUND(АТС!F542*$E$41*$E$42/100,2)</f>
        <v>233.24</v>
      </c>
      <c r="F544" s="11">
        <f>ROUND(АТС!$F542*$F$41*$F$42/100,2)</f>
        <v>158.77000000000001</v>
      </c>
      <c r="G544" s="11">
        <f>ROUND(АТС!$F542*$G$41*$G$42/100,2)</f>
        <v>92.92</v>
      </c>
    </row>
    <row r="545" spans="1:7" x14ac:dyDescent="0.25">
      <c r="A545" s="254"/>
      <c r="B545" s="130">
        <f t="shared" si="8"/>
        <v>42359.916669999999</v>
      </c>
      <c r="C545" s="131">
        <v>22</v>
      </c>
      <c r="D545" s="11">
        <f>ROUND(АТС!F543*$D$41*$D$42/100,2)</f>
        <v>298.62</v>
      </c>
      <c r="E545" s="11">
        <f>ROUND(АТС!F543*$E$41*$E$42/100,2)</f>
        <v>274.37</v>
      </c>
      <c r="F545" s="11">
        <f>ROUND(АТС!$F543*$F$41*$F$42/100,2)</f>
        <v>186.77</v>
      </c>
      <c r="G545" s="11">
        <f>ROUND(АТС!$F543*$G$41*$G$42/100,2)</f>
        <v>109.31</v>
      </c>
    </row>
    <row r="546" spans="1:7" x14ac:dyDescent="0.25">
      <c r="A546" s="254"/>
      <c r="B546" s="130">
        <f t="shared" si="8"/>
        <v>42359.958330000001</v>
      </c>
      <c r="C546" s="131">
        <v>23</v>
      </c>
      <c r="D546" s="11">
        <f>ROUND(АТС!F544*$D$41*$D$42/100,2)</f>
        <v>251.57</v>
      </c>
      <c r="E546" s="11">
        <f>ROUND(АТС!F544*$E$41*$E$42/100,2)</f>
        <v>231.15</v>
      </c>
      <c r="F546" s="11">
        <f>ROUND(АТС!$F544*$F$41*$F$42/100,2)</f>
        <v>157.35</v>
      </c>
      <c r="G546" s="11">
        <f>ROUND(АТС!$F544*$G$41*$G$42/100,2)</f>
        <v>92.09</v>
      </c>
    </row>
    <row r="547" spans="1:7" x14ac:dyDescent="0.25">
      <c r="A547" s="254"/>
      <c r="B547" s="128">
        <f t="shared" si="8"/>
        <v>42360</v>
      </c>
      <c r="C547" s="131">
        <v>0</v>
      </c>
      <c r="D547" s="11">
        <f>ROUND(АТС!F545*$D$41*$D$42/100,2)</f>
        <v>229.61</v>
      </c>
      <c r="E547" s="11">
        <f>ROUND(АТС!F545*$E$41*$E$42/100,2)</f>
        <v>210.97</v>
      </c>
      <c r="F547" s="11">
        <f>ROUND(АТС!$F545*$F$41*$F$42/100,2)</f>
        <v>143.61000000000001</v>
      </c>
      <c r="G547" s="11">
        <f>ROUND(АТС!$F545*$G$41*$G$42/100,2)</f>
        <v>84.05</v>
      </c>
    </row>
    <row r="548" spans="1:7" x14ac:dyDescent="0.25">
      <c r="A548" s="254"/>
      <c r="B548" s="130">
        <f t="shared" si="8"/>
        <v>42360.041669999999</v>
      </c>
      <c r="C548" s="131">
        <v>1</v>
      </c>
      <c r="D548" s="11">
        <f>ROUND(АТС!F546*$D$41*$D$42/100,2)</f>
        <v>231</v>
      </c>
      <c r="E548" s="11">
        <f>ROUND(АТС!F546*$E$41*$E$42/100,2)</f>
        <v>212.24</v>
      </c>
      <c r="F548" s="11">
        <f>ROUND(АТС!$F546*$F$41*$F$42/100,2)</f>
        <v>144.47999999999999</v>
      </c>
      <c r="G548" s="11">
        <f>ROUND(АТС!$F546*$G$41*$G$42/100,2)</f>
        <v>84.56</v>
      </c>
    </row>
    <row r="549" spans="1:7" x14ac:dyDescent="0.25">
      <c r="A549" s="254"/>
      <c r="B549" s="130">
        <f t="shared" si="8"/>
        <v>42360.083330000001</v>
      </c>
      <c r="C549" s="131">
        <v>2</v>
      </c>
      <c r="D549" s="11">
        <f>ROUND(АТС!F547*$D$41*$D$42/100,2)</f>
        <v>238.39</v>
      </c>
      <c r="E549" s="11">
        <f>ROUND(АТС!F547*$E$41*$E$42/100,2)</f>
        <v>219.04</v>
      </c>
      <c r="F549" s="11">
        <f>ROUND(АТС!$F547*$F$41*$F$42/100,2)</f>
        <v>149.1</v>
      </c>
      <c r="G549" s="11">
        <f>ROUND(АТС!$F547*$G$41*$G$42/100,2)</f>
        <v>87.26</v>
      </c>
    </row>
    <row r="550" spans="1:7" x14ac:dyDescent="0.25">
      <c r="A550" s="254"/>
      <c r="B550" s="130">
        <f t="shared" si="8"/>
        <v>42360.125</v>
      </c>
      <c r="C550" s="131">
        <v>3</v>
      </c>
      <c r="D550" s="11">
        <f>ROUND(АТС!F548*$D$41*$D$42/100,2)</f>
        <v>241</v>
      </c>
      <c r="E550" s="11">
        <f>ROUND(АТС!F548*$E$41*$E$42/100,2)</f>
        <v>221.43</v>
      </c>
      <c r="F550" s="11">
        <f>ROUND(АТС!$F548*$F$41*$F$42/100,2)</f>
        <v>150.72999999999999</v>
      </c>
      <c r="G550" s="11">
        <f>ROUND(АТС!$F548*$G$41*$G$42/100,2)</f>
        <v>88.22</v>
      </c>
    </row>
    <row r="551" spans="1:7" x14ac:dyDescent="0.25">
      <c r="A551" s="254"/>
      <c r="B551" s="128">
        <f t="shared" si="8"/>
        <v>42360.166669999999</v>
      </c>
      <c r="C551" s="131">
        <v>4</v>
      </c>
      <c r="D551" s="11">
        <f>ROUND(АТС!F549*$D$41*$D$42/100,2)</f>
        <v>240.99</v>
      </c>
      <c r="E551" s="11">
        <f>ROUND(АТС!F549*$E$41*$E$42/100,2)</f>
        <v>221.43</v>
      </c>
      <c r="F551" s="11">
        <f>ROUND(АТС!$F549*$F$41*$F$42/100,2)</f>
        <v>150.72999999999999</v>
      </c>
      <c r="G551" s="11">
        <f>ROUND(АТС!$F549*$G$41*$G$42/100,2)</f>
        <v>88.22</v>
      </c>
    </row>
    <row r="552" spans="1:7" x14ac:dyDescent="0.25">
      <c r="A552" s="254"/>
      <c r="B552" s="130">
        <f t="shared" si="8"/>
        <v>42360.208330000001</v>
      </c>
      <c r="C552" s="131">
        <v>5</v>
      </c>
      <c r="D552" s="11">
        <f>ROUND(АТС!F550*$D$41*$D$42/100,2)</f>
        <v>233.57</v>
      </c>
      <c r="E552" s="11">
        <f>ROUND(АТС!F550*$E$41*$E$42/100,2)</f>
        <v>214.61</v>
      </c>
      <c r="F552" s="11">
        <f>ROUND(АТС!$F550*$F$41*$F$42/100,2)</f>
        <v>146.09</v>
      </c>
      <c r="G552" s="11">
        <f>ROUND(АТС!$F550*$G$41*$G$42/100,2)</f>
        <v>85.5</v>
      </c>
    </row>
    <row r="553" spans="1:7" x14ac:dyDescent="0.25">
      <c r="A553" s="254"/>
      <c r="B553" s="130">
        <f t="shared" si="8"/>
        <v>42360.25</v>
      </c>
      <c r="C553" s="131">
        <v>6</v>
      </c>
      <c r="D553" s="11">
        <f>ROUND(АТС!F551*$D$41*$D$42/100,2)</f>
        <v>225.43</v>
      </c>
      <c r="E553" s="11">
        <f>ROUND(АТС!F551*$E$41*$E$42/100,2)</f>
        <v>207.13</v>
      </c>
      <c r="F553" s="11">
        <f>ROUND(АТС!$F551*$F$41*$F$42/100,2)</f>
        <v>141</v>
      </c>
      <c r="G553" s="11">
        <f>ROUND(АТС!$F551*$G$41*$G$42/100,2)</f>
        <v>82.52</v>
      </c>
    </row>
    <row r="554" spans="1:7" x14ac:dyDescent="0.25">
      <c r="A554" s="254"/>
      <c r="B554" s="130">
        <f t="shared" si="8"/>
        <v>42360.291669999999</v>
      </c>
      <c r="C554" s="131">
        <v>7</v>
      </c>
      <c r="D554" s="11">
        <f>ROUND(АТС!F552*$D$41*$D$42/100,2)</f>
        <v>256.77</v>
      </c>
      <c r="E554" s="11">
        <f>ROUND(АТС!F552*$E$41*$E$42/100,2)</f>
        <v>235.92</v>
      </c>
      <c r="F554" s="11">
        <f>ROUND(АТС!$F552*$F$41*$F$42/100,2)</f>
        <v>160.6</v>
      </c>
      <c r="G554" s="11">
        <f>ROUND(АТС!$F552*$G$41*$G$42/100,2)</f>
        <v>93.99</v>
      </c>
    </row>
    <row r="555" spans="1:7" x14ac:dyDescent="0.25">
      <c r="A555" s="254"/>
      <c r="B555" s="128">
        <f t="shared" si="8"/>
        <v>42360.333330000001</v>
      </c>
      <c r="C555" s="131">
        <v>8</v>
      </c>
      <c r="D555" s="11">
        <f>ROUND(АТС!F553*$D$41*$D$42/100,2)</f>
        <v>240.62</v>
      </c>
      <c r="E555" s="11">
        <f>ROUND(АТС!F553*$E$41*$E$42/100,2)</f>
        <v>221.08</v>
      </c>
      <c r="F555" s="11">
        <f>ROUND(АТС!$F553*$F$41*$F$42/100,2)</f>
        <v>150.5</v>
      </c>
      <c r="G555" s="11">
        <f>ROUND(АТС!$F553*$G$41*$G$42/100,2)</f>
        <v>88.08</v>
      </c>
    </row>
    <row r="556" spans="1:7" x14ac:dyDescent="0.25">
      <c r="A556" s="254"/>
      <c r="B556" s="130">
        <f t="shared" si="8"/>
        <v>42360.375</v>
      </c>
      <c r="C556" s="131">
        <v>9</v>
      </c>
      <c r="D556" s="11">
        <f>ROUND(АТС!F554*$D$41*$D$42/100,2)</f>
        <v>240.53</v>
      </c>
      <c r="E556" s="11">
        <f>ROUND(АТС!F554*$E$41*$E$42/100,2)</f>
        <v>221</v>
      </c>
      <c r="F556" s="11">
        <f>ROUND(АТС!$F554*$F$41*$F$42/100,2)</f>
        <v>150.44</v>
      </c>
      <c r="G556" s="11">
        <f>ROUND(АТС!$F554*$G$41*$G$42/100,2)</f>
        <v>88.04</v>
      </c>
    </row>
    <row r="557" spans="1:7" x14ac:dyDescent="0.25">
      <c r="A557" s="254"/>
      <c r="B557" s="130">
        <f t="shared" si="8"/>
        <v>42360.416669999999</v>
      </c>
      <c r="C557" s="131">
        <v>10</v>
      </c>
      <c r="D557" s="11">
        <f>ROUND(АТС!F555*$D$41*$D$42/100,2)</f>
        <v>238.02</v>
      </c>
      <c r="E557" s="11">
        <f>ROUND(АТС!F555*$E$41*$E$42/100,2)</f>
        <v>218.69</v>
      </c>
      <c r="F557" s="11">
        <f>ROUND(АТС!$F555*$F$41*$F$42/100,2)</f>
        <v>148.87</v>
      </c>
      <c r="G557" s="11">
        <f>ROUND(АТС!$F555*$G$41*$G$42/100,2)</f>
        <v>87.13</v>
      </c>
    </row>
    <row r="558" spans="1:7" x14ac:dyDescent="0.25">
      <c r="A558" s="254"/>
      <c r="B558" s="130">
        <f t="shared" si="8"/>
        <v>42360.458330000001</v>
      </c>
      <c r="C558" s="131">
        <v>11</v>
      </c>
      <c r="D558" s="11">
        <f>ROUND(АТС!F556*$D$41*$D$42/100,2)</f>
        <v>228.52</v>
      </c>
      <c r="E558" s="11">
        <f>ROUND(АТС!F556*$E$41*$E$42/100,2)</f>
        <v>209.97</v>
      </c>
      <c r="F558" s="11">
        <f>ROUND(АТС!$F556*$F$41*$F$42/100,2)</f>
        <v>142.93</v>
      </c>
      <c r="G558" s="11">
        <f>ROUND(АТС!$F556*$G$41*$G$42/100,2)</f>
        <v>83.65</v>
      </c>
    </row>
    <row r="559" spans="1:7" x14ac:dyDescent="0.25">
      <c r="A559" s="254"/>
      <c r="B559" s="128">
        <f t="shared" si="8"/>
        <v>42360.5</v>
      </c>
      <c r="C559" s="131">
        <v>12</v>
      </c>
      <c r="D559" s="11">
        <f>ROUND(АТС!F557*$D$41*$D$42/100,2)</f>
        <v>229.29</v>
      </c>
      <c r="E559" s="11">
        <f>ROUND(АТС!F557*$E$41*$E$42/100,2)</f>
        <v>210.68</v>
      </c>
      <c r="F559" s="11">
        <f>ROUND(АТС!$F557*$F$41*$F$42/100,2)</f>
        <v>143.41</v>
      </c>
      <c r="G559" s="11">
        <f>ROUND(АТС!$F557*$G$41*$G$42/100,2)</f>
        <v>83.93</v>
      </c>
    </row>
    <row r="560" spans="1:7" x14ac:dyDescent="0.25">
      <c r="A560" s="254"/>
      <c r="B560" s="130">
        <f t="shared" si="8"/>
        <v>42360.541669999999</v>
      </c>
      <c r="C560" s="131">
        <v>13</v>
      </c>
      <c r="D560" s="11">
        <f>ROUND(АТС!F558*$D$41*$D$42/100,2)</f>
        <v>233.72</v>
      </c>
      <c r="E560" s="11">
        <f>ROUND(АТС!F558*$E$41*$E$42/100,2)</f>
        <v>214.74</v>
      </c>
      <c r="F560" s="11">
        <f>ROUND(АТС!$F558*$F$41*$F$42/100,2)</f>
        <v>146.18</v>
      </c>
      <c r="G560" s="11">
        <f>ROUND(АТС!$F558*$G$41*$G$42/100,2)</f>
        <v>85.55</v>
      </c>
    </row>
    <row r="561" spans="1:7" x14ac:dyDescent="0.25">
      <c r="A561" s="254"/>
      <c r="B561" s="130">
        <f t="shared" si="8"/>
        <v>42360.583330000001</v>
      </c>
      <c r="C561" s="131">
        <v>14</v>
      </c>
      <c r="D561" s="11">
        <f>ROUND(АТС!F559*$D$41*$D$42/100,2)</f>
        <v>256.73</v>
      </c>
      <c r="E561" s="11">
        <f>ROUND(АТС!F559*$E$41*$E$42/100,2)</f>
        <v>235.89</v>
      </c>
      <c r="F561" s="11">
        <f>ROUND(АТС!$F559*$F$41*$F$42/100,2)</f>
        <v>160.57</v>
      </c>
      <c r="G561" s="11">
        <f>ROUND(АТС!$F559*$G$41*$G$42/100,2)</f>
        <v>93.98</v>
      </c>
    </row>
    <row r="562" spans="1:7" x14ac:dyDescent="0.25">
      <c r="A562" s="254"/>
      <c r="B562" s="130">
        <f t="shared" si="8"/>
        <v>42360.625</v>
      </c>
      <c r="C562" s="131">
        <v>15</v>
      </c>
      <c r="D562" s="11">
        <f>ROUND(АТС!F560*$D$41*$D$42/100,2)</f>
        <v>254.05</v>
      </c>
      <c r="E562" s="11">
        <f>ROUND(АТС!F560*$E$41*$E$42/100,2)</f>
        <v>233.43</v>
      </c>
      <c r="F562" s="11">
        <f>ROUND(АТС!$F560*$F$41*$F$42/100,2)</f>
        <v>158.9</v>
      </c>
      <c r="G562" s="11">
        <f>ROUND(АТС!$F560*$G$41*$G$42/100,2)</f>
        <v>93</v>
      </c>
    </row>
    <row r="563" spans="1:7" x14ac:dyDescent="0.25">
      <c r="A563" s="254"/>
      <c r="B563" s="128">
        <f t="shared" si="8"/>
        <v>42360.666669999999</v>
      </c>
      <c r="C563" s="131">
        <v>16</v>
      </c>
      <c r="D563" s="11">
        <f>ROUND(АТС!F561*$D$41*$D$42/100,2)</f>
        <v>231.36</v>
      </c>
      <c r="E563" s="11">
        <f>ROUND(АТС!F561*$E$41*$E$42/100,2)</f>
        <v>212.58</v>
      </c>
      <c r="F563" s="11">
        <f>ROUND(АТС!$F561*$F$41*$F$42/100,2)</f>
        <v>144.71</v>
      </c>
      <c r="G563" s="11">
        <f>ROUND(АТС!$F561*$G$41*$G$42/100,2)</f>
        <v>84.69</v>
      </c>
    </row>
    <row r="564" spans="1:7" x14ac:dyDescent="0.25">
      <c r="A564" s="254"/>
      <c r="B564" s="130">
        <f t="shared" si="8"/>
        <v>42360.708330000001</v>
      </c>
      <c r="C564" s="131">
        <v>17</v>
      </c>
      <c r="D564" s="11">
        <f>ROUND(АТС!F562*$D$41*$D$42/100,2)</f>
        <v>250.11</v>
      </c>
      <c r="E564" s="11">
        <f>ROUND(АТС!F562*$E$41*$E$42/100,2)</f>
        <v>229.8</v>
      </c>
      <c r="F564" s="11">
        <f>ROUND(АТС!$F562*$F$41*$F$42/100,2)</f>
        <v>156.43</v>
      </c>
      <c r="G564" s="11">
        <f>ROUND(АТС!$F562*$G$41*$G$42/100,2)</f>
        <v>91.55</v>
      </c>
    </row>
    <row r="565" spans="1:7" x14ac:dyDescent="0.25">
      <c r="A565" s="254"/>
      <c r="B565" s="130">
        <f t="shared" si="8"/>
        <v>42360.75</v>
      </c>
      <c r="C565" s="131">
        <v>18</v>
      </c>
      <c r="D565" s="11">
        <f>ROUND(АТС!F563*$D$41*$D$42/100,2)</f>
        <v>254.6</v>
      </c>
      <c r="E565" s="11">
        <f>ROUND(АТС!F563*$E$41*$E$42/100,2)</f>
        <v>233.93</v>
      </c>
      <c r="F565" s="11">
        <f>ROUND(АТС!$F563*$F$41*$F$42/100,2)</f>
        <v>159.24</v>
      </c>
      <c r="G565" s="11">
        <f>ROUND(АТС!$F563*$G$41*$G$42/100,2)</f>
        <v>93.2</v>
      </c>
    </row>
    <row r="566" spans="1:7" x14ac:dyDescent="0.25">
      <c r="A566" s="254"/>
      <c r="B566" s="130">
        <f t="shared" si="8"/>
        <v>42360.791669999999</v>
      </c>
      <c r="C566" s="131">
        <v>19</v>
      </c>
      <c r="D566" s="11">
        <f>ROUND(АТС!F564*$D$41*$D$42/100,2)</f>
        <v>250.74</v>
      </c>
      <c r="E566" s="11">
        <f>ROUND(АТС!F564*$E$41*$E$42/100,2)</f>
        <v>230.38</v>
      </c>
      <c r="F566" s="11">
        <f>ROUND(АТС!$F564*$F$41*$F$42/100,2)</f>
        <v>156.83000000000001</v>
      </c>
      <c r="G566" s="11">
        <f>ROUND(АТС!$F564*$G$41*$G$42/100,2)</f>
        <v>91.78</v>
      </c>
    </row>
    <row r="567" spans="1:7" x14ac:dyDescent="0.25">
      <c r="A567" s="254"/>
      <c r="B567" s="128">
        <f t="shared" si="8"/>
        <v>42360.833330000001</v>
      </c>
      <c r="C567" s="131">
        <v>20</v>
      </c>
      <c r="D567" s="11">
        <f>ROUND(АТС!F565*$D$41*$D$42/100,2)</f>
        <v>265.5</v>
      </c>
      <c r="E567" s="11">
        <f>ROUND(АТС!F565*$E$41*$E$42/100,2)</f>
        <v>243.95</v>
      </c>
      <c r="F567" s="11">
        <f>ROUND(АТС!$F565*$F$41*$F$42/100,2)</f>
        <v>166.06</v>
      </c>
      <c r="G567" s="11">
        <f>ROUND(АТС!$F565*$G$41*$G$42/100,2)</f>
        <v>97.19</v>
      </c>
    </row>
    <row r="568" spans="1:7" x14ac:dyDescent="0.25">
      <c r="A568" s="254"/>
      <c r="B568" s="130">
        <f t="shared" si="8"/>
        <v>42360.875</v>
      </c>
      <c r="C568" s="131">
        <v>21</v>
      </c>
      <c r="D568" s="11">
        <f>ROUND(АТС!F566*$D$41*$D$42/100,2)</f>
        <v>246.4</v>
      </c>
      <c r="E568" s="11">
        <f>ROUND(АТС!F566*$E$41*$E$42/100,2)</f>
        <v>226.4</v>
      </c>
      <c r="F568" s="11">
        <f>ROUND(АТС!$F566*$F$41*$F$42/100,2)</f>
        <v>154.11000000000001</v>
      </c>
      <c r="G568" s="11">
        <f>ROUND(АТС!$F566*$G$41*$G$42/100,2)</f>
        <v>90.2</v>
      </c>
    </row>
    <row r="569" spans="1:7" x14ac:dyDescent="0.25">
      <c r="A569" s="254"/>
      <c r="B569" s="130">
        <f t="shared" si="8"/>
        <v>42360.916669999999</v>
      </c>
      <c r="C569" s="131">
        <v>22</v>
      </c>
      <c r="D569" s="11">
        <f>ROUND(АТС!F567*$D$41*$D$42/100,2)</f>
        <v>298.47000000000003</v>
      </c>
      <c r="E569" s="11">
        <f>ROUND(АТС!F567*$E$41*$E$42/100,2)</f>
        <v>274.24</v>
      </c>
      <c r="F569" s="11">
        <f>ROUND(АТС!$F567*$F$41*$F$42/100,2)</f>
        <v>186.68</v>
      </c>
      <c r="G569" s="11">
        <f>ROUND(АТС!$F567*$G$41*$G$42/100,2)</f>
        <v>109.25</v>
      </c>
    </row>
    <row r="570" spans="1:7" x14ac:dyDescent="0.25">
      <c r="A570" s="254"/>
      <c r="B570" s="130">
        <f t="shared" si="8"/>
        <v>42360.958330000001</v>
      </c>
      <c r="C570" s="131">
        <v>23</v>
      </c>
      <c r="D570" s="11">
        <f>ROUND(АТС!F568*$D$41*$D$42/100,2)</f>
        <v>249.43</v>
      </c>
      <c r="E570" s="11">
        <f>ROUND(АТС!F568*$E$41*$E$42/100,2)</f>
        <v>229.18</v>
      </c>
      <c r="F570" s="11">
        <f>ROUND(АТС!$F568*$F$41*$F$42/100,2)</f>
        <v>156.01</v>
      </c>
      <c r="G570" s="11">
        <f>ROUND(АТС!$F568*$G$41*$G$42/100,2)</f>
        <v>91.3</v>
      </c>
    </row>
    <row r="571" spans="1:7" x14ac:dyDescent="0.25">
      <c r="A571" s="254"/>
      <c r="B571" s="128">
        <f t="shared" si="8"/>
        <v>42361</v>
      </c>
      <c r="C571" s="131">
        <v>0</v>
      </c>
      <c r="D571" s="11">
        <f>ROUND(АТС!F569*$D$41*$D$42/100,2)</f>
        <v>232.9</v>
      </c>
      <c r="E571" s="11">
        <f>ROUND(АТС!F569*$E$41*$E$42/100,2)</f>
        <v>213.99</v>
      </c>
      <c r="F571" s="11">
        <f>ROUND(АТС!$F569*$F$41*$F$42/100,2)</f>
        <v>145.66999999999999</v>
      </c>
      <c r="G571" s="11">
        <f>ROUND(АТС!$F569*$G$41*$G$42/100,2)</f>
        <v>85.25</v>
      </c>
    </row>
    <row r="572" spans="1:7" x14ac:dyDescent="0.25">
      <c r="A572" s="254"/>
      <c r="B572" s="130">
        <f t="shared" si="8"/>
        <v>42361.041669999999</v>
      </c>
      <c r="C572" s="131">
        <v>1</v>
      </c>
      <c r="D572" s="11">
        <f>ROUND(АТС!F570*$D$41*$D$42/100,2)</f>
        <v>231</v>
      </c>
      <c r="E572" s="11">
        <f>ROUND(АТС!F570*$E$41*$E$42/100,2)</f>
        <v>212.25</v>
      </c>
      <c r="F572" s="11">
        <f>ROUND(АТС!$F570*$F$41*$F$42/100,2)</f>
        <v>144.47999999999999</v>
      </c>
      <c r="G572" s="11">
        <f>ROUND(АТС!$F570*$G$41*$G$42/100,2)</f>
        <v>84.56</v>
      </c>
    </row>
    <row r="573" spans="1:7" x14ac:dyDescent="0.25">
      <c r="A573" s="254"/>
      <c r="B573" s="130">
        <f t="shared" si="8"/>
        <v>42361.083330000001</v>
      </c>
      <c r="C573" s="131">
        <v>2</v>
      </c>
      <c r="D573" s="11">
        <f>ROUND(АТС!F571*$D$41*$D$42/100,2)</f>
        <v>238.41</v>
      </c>
      <c r="E573" s="11">
        <f>ROUND(АТС!F571*$E$41*$E$42/100,2)</f>
        <v>219.06</v>
      </c>
      <c r="F573" s="11">
        <f>ROUND(АТС!$F571*$F$41*$F$42/100,2)</f>
        <v>149.12</v>
      </c>
      <c r="G573" s="11">
        <f>ROUND(АТС!$F571*$G$41*$G$42/100,2)</f>
        <v>87.27</v>
      </c>
    </row>
    <row r="574" spans="1:7" x14ac:dyDescent="0.25">
      <c r="A574" s="254"/>
      <c r="B574" s="130">
        <f t="shared" si="8"/>
        <v>42361.125</v>
      </c>
      <c r="C574" s="131">
        <v>3</v>
      </c>
      <c r="D574" s="11">
        <f>ROUND(АТС!F572*$D$41*$D$42/100,2)</f>
        <v>240.97</v>
      </c>
      <c r="E574" s="11">
        <f>ROUND(АТС!F572*$E$41*$E$42/100,2)</f>
        <v>221.41</v>
      </c>
      <c r="F574" s="11">
        <f>ROUND(АТС!$F572*$F$41*$F$42/100,2)</f>
        <v>150.72</v>
      </c>
      <c r="G574" s="11">
        <f>ROUND(АТС!$F572*$G$41*$G$42/100,2)</f>
        <v>88.21</v>
      </c>
    </row>
    <row r="575" spans="1:7" x14ac:dyDescent="0.25">
      <c r="A575" s="254"/>
      <c r="B575" s="128">
        <f t="shared" si="8"/>
        <v>42361.166669999999</v>
      </c>
      <c r="C575" s="131">
        <v>4</v>
      </c>
      <c r="D575" s="11">
        <f>ROUND(АТС!F573*$D$41*$D$42/100,2)</f>
        <v>240.94</v>
      </c>
      <c r="E575" s="11">
        <f>ROUND(АТС!F573*$E$41*$E$42/100,2)</f>
        <v>221.38</v>
      </c>
      <c r="F575" s="11">
        <f>ROUND(АТС!$F573*$F$41*$F$42/100,2)</f>
        <v>150.69999999999999</v>
      </c>
      <c r="G575" s="11">
        <f>ROUND(АТС!$F573*$G$41*$G$42/100,2)</f>
        <v>88.2</v>
      </c>
    </row>
    <row r="576" spans="1:7" x14ac:dyDescent="0.25">
      <c r="A576" s="254"/>
      <c r="B576" s="130">
        <f t="shared" si="8"/>
        <v>42361.208330000001</v>
      </c>
      <c r="C576" s="131">
        <v>5</v>
      </c>
      <c r="D576" s="11">
        <f>ROUND(АТС!F574*$D$41*$D$42/100,2)</f>
        <v>237.23</v>
      </c>
      <c r="E576" s="11">
        <f>ROUND(АТС!F574*$E$41*$E$42/100,2)</f>
        <v>217.97</v>
      </c>
      <c r="F576" s="11">
        <f>ROUND(АТС!$F574*$F$41*$F$42/100,2)</f>
        <v>148.38</v>
      </c>
      <c r="G576" s="11">
        <f>ROUND(АТС!$F574*$G$41*$G$42/100,2)</f>
        <v>86.84</v>
      </c>
    </row>
    <row r="577" spans="1:7" x14ac:dyDescent="0.25">
      <c r="A577" s="254"/>
      <c r="B577" s="130">
        <f t="shared" si="8"/>
        <v>42361.25</v>
      </c>
      <c r="C577" s="131">
        <v>6</v>
      </c>
      <c r="D577" s="11">
        <f>ROUND(АТС!F575*$D$41*$D$42/100,2)</f>
        <v>224.49</v>
      </c>
      <c r="E577" s="11">
        <f>ROUND(АТС!F575*$E$41*$E$42/100,2)</f>
        <v>206.26</v>
      </c>
      <c r="F577" s="11">
        <f>ROUND(АТС!$F575*$F$41*$F$42/100,2)</f>
        <v>140.41</v>
      </c>
      <c r="G577" s="11">
        <f>ROUND(АТС!$F575*$G$41*$G$42/100,2)</f>
        <v>82.17</v>
      </c>
    </row>
    <row r="578" spans="1:7" x14ac:dyDescent="0.25">
      <c r="A578" s="254"/>
      <c r="B578" s="130">
        <f t="shared" si="8"/>
        <v>42361.291669999999</v>
      </c>
      <c r="C578" s="131">
        <v>7</v>
      </c>
      <c r="D578" s="11">
        <f>ROUND(АТС!F576*$D$41*$D$42/100,2)</f>
        <v>252.92</v>
      </c>
      <c r="E578" s="11">
        <f>ROUND(АТС!F576*$E$41*$E$42/100,2)</f>
        <v>232.38</v>
      </c>
      <c r="F578" s="11">
        <f>ROUND(АТС!$F576*$F$41*$F$42/100,2)</f>
        <v>158.19</v>
      </c>
      <c r="G578" s="11">
        <f>ROUND(АТС!$F576*$G$41*$G$42/100,2)</f>
        <v>92.58</v>
      </c>
    </row>
    <row r="579" spans="1:7" x14ac:dyDescent="0.25">
      <c r="A579" s="254"/>
      <c r="B579" s="128">
        <f t="shared" si="8"/>
        <v>42361.333330000001</v>
      </c>
      <c r="C579" s="131">
        <v>8</v>
      </c>
      <c r="D579" s="11">
        <f>ROUND(АТС!F577*$D$41*$D$42/100,2)</f>
        <v>234.94</v>
      </c>
      <c r="E579" s="11">
        <f>ROUND(АТС!F577*$E$41*$E$42/100,2)</f>
        <v>215.87</v>
      </c>
      <c r="F579" s="11">
        <f>ROUND(АТС!$F577*$F$41*$F$42/100,2)</f>
        <v>146.94</v>
      </c>
      <c r="G579" s="11">
        <f>ROUND(АТС!$F577*$G$41*$G$42/100,2)</f>
        <v>86</v>
      </c>
    </row>
    <row r="580" spans="1:7" x14ac:dyDescent="0.25">
      <c r="A580" s="254"/>
      <c r="B580" s="130">
        <f t="shared" ref="B580:B643" si="9">B556+1</f>
        <v>42361.375</v>
      </c>
      <c r="C580" s="131">
        <v>9</v>
      </c>
      <c r="D580" s="11">
        <f>ROUND(АТС!F578*$D$41*$D$42/100,2)</f>
        <v>240.54</v>
      </c>
      <c r="E580" s="11">
        <f>ROUND(АТС!F578*$E$41*$E$42/100,2)</f>
        <v>221.01</v>
      </c>
      <c r="F580" s="11">
        <f>ROUND(АТС!$F578*$F$41*$F$42/100,2)</f>
        <v>150.44999999999999</v>
      </c>
      <c r="G580" s="11">
        <f>ROUND(АТС!$F578*$G$41*$G$42/100,2)</f>
        <v>88.05</v>
      </c>
    </row>
    <row r="581" spans="1:7" x14ac:dyDescent="0.25">
      <c r="A581" s="254"/>
      <c r="B581" s="130">
        <f t="shared" si="9"/>
        <v>42361.416669999999</v>
      </c>
      <c r="C581" s="131">
        <v>10</v>
      </c>
      <c r="D581" s="11">
        <f>ROUND(АТС!F579*$D$41*$D$42/100,2)</f>
        <v>233.15</v>
      </c>
      <c r="E581" s="11">
        <f>ROUND(АТС!F579*$E$41*$E$42/100,2)</f>
        <v>214.22</v>
      </c>
      <c r="F581" s="11">
        <f>ROUND(АТС!$F579*$F$41*$F$42/100,2)</f>
        <v>145.83000000000001</v>
      </c>
      <c r="G581" s="11">
        <f>ROUND(АТС!$F579*$G$41*$G$42/100,2)</f>
        <v>85.35</v>
      </c>
    </row>
    <row r="582" spans="1:7" x14ac:dyDescent="0.25">
      <c r="A582" s="254"/>
      <c r="B582" s="130">
        <f t="shared" si="9"/>
        <v>42361.458330000001</v>
      </c>
      <c r="C582" s="131">
        <v>11</v>
      </c>
      <c r="D582" s="11">
        <f>ROUND(АТС!F580*$D$41*$D$42/100,2)</f>
        <v>244.4</v>
      </c>
      <c r="E582" s="11">
        <f>ROUND(АТС!F580*$E$41*$E$42/100,2)</f>
        <v>224.56</v>
      </c>
      <c r="F582" s="11">
        <f>ROUND(АТС!$F580*$F$41*$F$42/100,2)</f>
        <v>152.86000000000001</v>
      </c>
      <c r="G582" s="11">
        <f>ROUND(АТС!$F580*$G$41*$G$42/100,2)</f>
        <v>89.46</v>
      </c>
    </row>
    <row r="583" spans="1:7" x14ac:dyDescent="0.25">
      <c r="A583" s="254"/>
      <c r="B583" s="128">
        <f t="shared" si="9"/>
        <v>42361.5</v>
      </c>
      <c r="C583" s="131">
        <v>12</v>
      </c>
      <c r="D583" s="11">
        <f>ROUND(АТС!F581*$D$41*$D$42/100,2)</f>
        <v>244.5</v>
      </c>
      <c r="E583" s="11">
        <f>ROUND(АТС!F581*$E$41*$E$42/100,2)</f>
        <v>224.65</v>
      </c>
      <c r="F583" s="11">
        <f>ROUND(АТС!$F581*$F$41*$F$42/100,2)</f>
        <v>152.93</v>
      </c>
      <c r="G583" s="11">
        <f>ROUND(АТС!$F581*$G$41*$G$42/100,2)</f>
        <v>89.5</v>
      </c>
    </row>
    <row r="584" spans="1:7" x14ac:dyDescent="0.25">
      <c r="A584" s="254"/>
      <c r="B584" s="130">
        <f t="shared" si="9"/>
        <v>42361.541669999999</v>
      </c>
      <c r="C584" s="131">
        <v>13</v>
      </c>
      <c r="D584" s="11">
        <f>ROUND(АТС!F582*$D$41*$D$42/100,2)</f>
        <v>239.93</v>
      </c>
      <c r="E584" s="11">
        <f>ROUND(АТС!F582*$E$41*$E$42/100,2)</f>
        <v>220.46</v>
      </c>
      <c r="F584" s="11">
        <f>ROUND(АТС!$F582*$F$41*$F$42/100,2)</f>
        <v>150.07</v>
      </c>
      <c r="G584" s="11">
        <f>ROUND(АТС!$F582*$G$41*$G$42/100,2)</f>
        <v>87.83</v>
      </c>
    </row>
    <row r="585" spans="1:7" x14ac:dyDescent="0.25">
      <c r="A585" s="254"/>
      <c r="B585" s="130">
        <f t="shared" si="9"/>
        <v>42361.583330000001</v>
      </c>
      <c r="C585" s="131">
        <v>14</v>
      </c>
      <c r="D585" s="11">
        <f>ROUND(АТС!F583*$D$41*$D$42/100,2)</f>
        <v>233.18</v>
      </c>
      <c r="E585" s="11">
        <f>ROUND(АТС!F583*$E$41*$E$42/100,2)</f>
        <v>214.25</v>
      </c>
      <c r="F585" s="11">
        <f>ROUND(АТС!$F583*$F$41*$F$42/100,2)</f>
        <v>145.85</v>
      </c>
      <c r="G585" s="11">
        <f>ROUND(АТС!$F583*$G$41*$G$42/100,2)</f>
        <v>85.36</v>
      </c>
    </row>
    <row r="586" spans="1:7" x14ac:dyDescent="0.25">
      <c r="A586" s="254"/>
      <c r="B586" s="130">
        <f t="shared" si="9"/>
        <v>42361.625</v>
      </c>
      <c r="C586" s="131">
        <v>15</v>
      </c>
      <c r="D586" s="11">
        <f>ROUND(АТС!F584*$D$41*$D$42/100,2)</f>
        <v>233.3</v>
      </c>
      <c r="E586" s="11">
        <f>ROUND(АТС!F584*$E$41*$E$42/100,2)</f>
        <v>214.36</v>
      </c>
      <c r="F586" s="11">
        <f>ROUND(АТС!$F584*$F$41*$F$42/100,2)</f>
        <v>145.91999999999999</v>
      </c>
      <c r="G586" s="11">
        <f>ROUND(АТС!$F584*$G$41*$G$42/100,2)</f>
        <v>85.4</v>
      </c>
    </row>
    <row r="587" spans="1:7" x14ac:dyDescent="0.25">
      <c r="A587" s="254"/>
      <c r="B587" s="128">
        <f t="shared" si="9"/>
        <v>42361.666669999999</v>
      </c>
      <c r="C587" s="131">
        <v>16</v>
      </c>
      <c r="D587" s="11">
        <f>ROUND(АТС!F585*$D$41*$D$42/100,2)</f>
        <v>232.48</v>
      </c>
      <c r="E587" s="11">
        <f>ROUND(АТС!F585*$E$41*$E$42/100,2)</f>
        <v>213.61</v>
      </c>
      <c r="F587" s="11">
        <f>ROUND(АТС!$F585*$F$41*$F$42/100,2)</f>
        <v>145.41</v>
      </c>
      <c r="G587" s="11">
        <f>ROUND(АТС!$F585*$G$41*$G$42/100,2)</f>
        <v>85.1</v>
      </c>
    </row>
    <row r="588" spans="1:7" x14ac:dyDescent="0.25">
      <c r="A588" s="254"/>
      <c r="B588" s="130">
        <f t="shared" si="9"/>
        <v>42361.708330000001</v>
      </c>
      <c r="C588" s="131">
        <v>17</v>
      </c>
      <c r="D588" s="11">
        <f>ROUND(АТС!F586*$D$41*$D$42/100,2)</f>
        <v>250.9</v>
      </c>
      <c r="E588" s="11">
        <f>ROUND(АТС!F586*$E$41*$E$42/100,2)</f>
        <v>230.54</v>
      </c>
      <c r="F588" s="11">
        <f>ROUND(АТС!$F586*$F$41*$F$42/100,2)</f>
        <v>156.93</v>
      </c>
      <c r="G588" s="11">
        <f>ROUND(АТС!$F586*$G$41*$G$42/100,2)</f>
        <v>91.84</v>
      </c>
    </row>
    <row r="589" spans="1:7" x14ac:dyDescent="0.25">
      <c r="A589" s="254"/>
      <c r="B589" s="130">
        <f t="shared" si="9"/>
        <v>42361.75</v>
      </c>
      <c r="C589" s="131">
        <v>18</v>
      </c>
      <c r="D589" s="11">
        <f>ROUND(АТС!F587*$D$41*$D$42/100,2)</f>
        <v>261.85000000000002</v>
      </c>
      <c r="E589" s="11">
        <f>ROUND(АТС!F587*$E$41*$E$42/100,2)</f>
        <v>240.6</v>
      </c>
      <c r="F589" s="11">
        <f>ROUND(АТС!$F587*$F$41*$F$42/100,2)</f>
        <v>163.78</v>
      </c>
      <c r="G589" s="11">
        <f>ROUND(АТС!$F587*$G$41*$G$42/100,2)</f>
        <v>95.85</v>
      </c>
    </row>
    <row r="590" spans="1:7" x14ac:dyDescent="0.25">
      <c r="A590" s="254"/>
      <c r="B590" s="130">
        <f t="shared" si="9"/>
        <v>42361.791669999999</v>
      </c>
      <c r="C590" s="131">
        <v>19</v>
      </c>
      <c r="D590" s="11">
        <f>ROUND(АТС!F588*$D$41*$D$42/100,2)</f>
        <v>256.61</v>
      </c>
      <c r="E590" s="11">
        <f>ROUND(АТС!F588*$E$41*$E$42/100,2)</f>
        <v>235.78</v>
      </c>
      <c r="F590" s="11">
        <f>ROUND(АТС!$F588*$F$41*$F$42/100,2)</f>
        <v>160.5</v>
      </c>
      <c r="G590" s="11">
        <f>ROUND(АТС!$F588*$G$41*$G$42/100,2)</f>
        <v>93.93</v>
      </c>
    </row>
    <row r="591" spans="1:7" x14ac:dyDescent="0.25">
      <c r="A591" s="254"/>
      <c r="B591" s="128">
        <f t="shared" si="9"/>
        <v>42361.833330000001</v>
      </c>
      <c r="C591" s="131">
        <v>20</v>
      </c>
      <c r="D591" s="11">
        <f>ROUND(АТС!F589*$D$41*$D$42/100,2)</f>
        <v>276.7</v>
      </c>
      <c r="E591" s="11">
        <f>ROUND(АТС!F589*$E$41*$E$42/100,2)</f>
        <v>254.24</v>
      </c>
      <c r="F591" s="11">
        <f>ROUND(АТС!$F589*$F$41*$F$42/100,2)</f>
        <v>173.07</v>
      </c>
      <c r="G591" s="11">
        <f>ROUND(АТС!$F589*$G$41*$G$42/100,2)</f>
        <v>101.29</v>
      </c>
    </row>
    <row r="592" spans="1:7" x14ac:dyDescent="0.25">
      <c r="A592" s="254"/>
      <c r="B592" s="130">
        <f t="shared" si="9"/>
        <v>42361.875</v>
      </c>
      <c r="C592" s="131">
        <v>21</v>
      </c>
      <c r="D592" s="11">
        <f>ROUND(АТС!F590*$D$41*$D$42/100,2)</f>
        <v>249.33</v>
      </c>
      <c r="E592" s="11">
        <f>ROUND(АТС!F590*$E$41*$E$42/100,2)</f>
        <v>229.09</v>
      </c>
      <c r="F592" s="11">
        <f>ROUND(АТС!$F590*$F$41*$F$42/100,2)</f>
        <v>155.94</v>
      </c>
      <c r="G592" s="11">
        <f>ROUND(АТС!$F590*$G$41*$G$42/100,2)</f>
        <v>91.27</v>
      </c>
    </row>
    <row r="593" spans="1:7" x14ac:dyDescent="0.25">
      <c r="A593" s="254"/>
      <c r="B593" s="130">
        <f t="shared" si="9"/>
        <v>42361.916669999999</v>
      </c>
      <c r="C593" s="131">
        <v>22</v>
      </c>
      <c r="D593" s="11">
        <f>ROUND(АТС!F591*$D$41*$D$42/100,2)</f>
        <v>303.39999999999998</v>
      </c>
      <c r="E593" s="11">
        <f>ROUND(АТС!F591*$E$41*$E$42/100,2)</f>
        <v>278.77</v>
      </c>
      <c r="F593" s="11">
        <f>ROUND(АТС!$F591*$F$41*$F$42/100,2)</f>
        <v>189.77</v>
      </c>
      <c r="G593" s="11">
        <f>ROUND(АТС!$F591*$G$41*$G$42/100,2)</f>
        <v>111.06</v>
      </c>
    </row>
    <row r="594" spans="1:7" x14ac:dyDescent="0.25">
      <c r="A594" s="254"/>
      <c r="B594" s="130">
        <f t="shared" si="9"/>
        <v>42361.958330000001</v>
      </c>
      <c r="C594" s="131">
        <v>23</v>
      </c>
      <c r="D594" s="11">
        <f>ROUND(АТС!F592*$D$41*$D$42/100,2)</f>
        <v>256.58</v>
      </c>
      <c r="E594" s="11">
        <f>ROUND(АТС!F592*$E$41*$E$42/100,2)</f>
        <v>235.75</v>
      </c>
      <c r="F594" s="11">
        <f>ROUND(АТС!$F592*$F$41*$F$42/100,2)</f>
        <v>160.47999999999999</v>
      </c>
      <c r="G594" s="11">
        <f>ROUND(АТС!$F592*$G$41*$G$42/100,2)</f>
        <v>93.92</v>
      </c>
    </row>
    <row r="595" spans="1:7" x14ac:dyDescent="0.25">
      <c r="A595" s="254"/>
      <c r="B595" s="128">
        <f t="shared" si="9"/>
        <v>42362</v>
      </c>
      <c r="C595" s="131">
        <v>0</v>
      </c>
      <c r="D595" s="11">
        <f>ROUND(АТС!F593*$D$41*$D$42/100,2)</f>
        <v>233.18</v>
      </c>
      <c r="E595" s="11">
        <f>ROUND(АТС!F593*$E$41*$E$42/100,2)</f>
        <v>214.25</v>
      </c>
      <c r="F595" s="11">
        <f>ROUND(АТС!$F593*$F$41*$F$42/100,2)</f>
        <v>145.84</v>
      </c>
      <c r="G595" s="11">
        <f>ROUND(АТС!$F593*$G$41*$G$42/100,2)</f>
        <v>85.35</v>
      </c>
    </row>
    <row r="596" spans="1:7" x14ac:dyDescent="0.25">
      <c r="A596" s="254"/>
      <c r="B596" s="130">
        <f t="shared" si="9"/>
        <v>42362.041669999999</v>
      </c>
      <c r="C596" s="131">
        <v>1</v>
      </c>
      <c r="D596" s="11">
        <f>ROUND(АТС!F594*$D$41*$D$42/100,2)</f>
        <v>230.93</v>
      </c>
      <c r="E596" s="11">
        <f>ROUND(АТС!F594*$E$41*$E$42/100,2)</f>
        <v>212.19</v>
      </c>
      <c r="F596" s="11">
        <f>ROUND(АТС!$F594*$F$41*$F$42/100,2)</f>
        <v>144.44</v>
      </c>
      <c r="G596" s="11">
        <f>ROUND(АТС!$F594*$G$41*$G$42/100,2)</f>
        <v>84.53</v>
      </c>
    </row>
    <row r="597" spans="1:7" x14ac:dyDescent="0.25">
      <c r="A597" s="254"/>
      <c r="B597" s="130">
        <f t="shared" si="9"/>
        <v>42362.083330000001</v>
      </c>
      <c r="C597" s="131">
        <v>2</v>
      </c>
      <c r="D597" s="11">
        <f>ROUND(АТС!F595*$D$41*$D$42/100,2)</f>
        <v>237.08</v>
      </c>
      <c r="E597" s="11">
        <f>ROUND(АТС!F595*$E$41*$E$42/100,2)</f>
        <v>217.83</v>
      </c>
      <c r="F597" s="11">
        <f>ROUND(АТС!$F595*$F$41*$F$42/100,2)</f>
        <v>148.28</v>
      </c>
      <c r="G597" s="11">
        <f>ROUND(АТС!$F595*$G$41*$G$42/100,2)</f>
        <v>86.78</v>
      </c>
    </row>
    <row r="598" spans="1:7" x14ac:dyDescent="0.25">
      <c r="A598" s="254"/>
      <c r="B598" s="130">
        <f t="shared" si="9"/>
        <v>42362.125</v>
      </c>
      <c r="C598" s="131">
        <v>3</v>
      </c>
      <c r="D598" s="11">
        <f>ROUND(АТС!F596*$D$41*$D$42/100,2)</f>
        <v>240.91</v>
      </c>
      <c r="E598" s="11">
        <f>ROUND(АТС!F596*$E$41*$E$42/100,2)</f>
        <v>221.35</v>
      </c>
      <c r="F598" s="11">
        <f>ROUND(АТС!$F596*$F$41*$F$42/100,2)</f>
        <v>150.68</v>
      </c>
      <c r="G598" s="11">
        <f>ROUND(АТС!$F596*$G$41*$G$42/100,2)</f>
        <v>88.18</v>
      </c>
    </row>
    <row r="599" spans="1:7" x14ac:dyDescent="0.25">
      <c r="A599" s="254"/>
      <c r="B599" s="128">
        <f t="shared" si="9"/>
        <v>42362.166669999999</v>
      </c>
      <c r="C599" s="131">
        <v>4</v>
      </c>
      <c r="D599" s="11">
        <f>ROUND(АТС!F597*$D$41*$D$42/100,2)</f>
        <v>240.89</v>
      </c>
      <c r="E599" s="11">
        <f>ROUND(АТС!F597*$E$41*$E$42/100,2)</f>
        <v>221.33</v>
      </c>
      <c r="F599" s="11">
        <f>ROUND(АТС!$F597*$F$41*$F$42/100,2)</f>
        <v>150.66999999999999</v>
      </c>
      <c r="G599" s="11">
        <f>ROUND(АТС!$F597*$G$41*$G$42/100,2)</f>
        <v>88.18</v>
      </c>
    </row>
    <row r="600" spans="1:7" x14ac:dyDescent="0.25">
      <c r="A600" s="254"/>
      <c r="B600" s="130">
        <f t="shared" si="9"/>
        <v>42362.208330000001</v>
      </c>
      <c r="C600" s="131">
        <v>5</v>
      </c>
      <c r="D600" s="11">
        <f>ROUND(АТС!F598*$D$41*$D$42/100,2)</f>
        <v>240.97</v>
      </c>
      <c r="E600" s="11">
        <f>ROUND(АТС!F598*$E$41*$E$42/100,2)</f>
        <v>221.41</v>
      </c>
      <c r="F600" s="11">
        <f>ROUND(АТС!$F598*$F$41*$F$42/100,2)</f>
        <v>150.72</v>
      </c>
      <c r="G600" s="11">
        <f>ROUND(АТС!$F598*$G$41*$G$42/100,2)</f>
        <v>88.21</v>
      </c>
    </row>
    <row r="601" spans="1:7" x14ac:dyDescent="0.25">
      <c r="A601" s="254"/>
      <c r="B601" s="130">
        <f t="shared" si="9"/>
        <v>42362.25</v>
      </c>
      <c r="C601" s="131">
        <v>6</v>
      </c>
      <c r="D601" s="11">
        <f>ROUND(АТС!F599*$D$41*$D$42/100,2)</f>
        <v>225.58</v>
      </c>
      <c r="E601" s="11">
        <f>ROUND(АТС!F599*$E$41*$E$42/100,2)</f>
        <v>207.27</v>
      </c>
      <c r="F601" s="11">
        <f>ROUND(АТС!$F599*$F$41*$F$42/100,2)</f>
        <v>141.09</v>
      </c>
      <c r="G601" s="11">
        <f>ROUND(АТС!$F599*$G$41*$G$42/100,2)</f>
        <v>82.57</v>
      </c>
    </row>
    <row r="602" spans="1:7" x14ac:dyDescent="0.25">
      <c r="A602" s="254"/>
      <c r="B602" s="130">
        <f t="shared" si="9"/>
        <v>42362.291669999999</v>
      </c>
      <c r="C602" s="131">
        <v>7</v>
      </c>
      <c r="D602" s="11">
        <f>ROUND(АТС!F600*$D$41*$D$42/100,2)</f>
        <v>256.88</v>
      </c>
      <c r="E602" s="11">
        <f>ROUND(АТС!F600*$E$41*$E$42/100,2)</f>
        <v>236.03</v>
      </c>
      <c r="F602" s="11">
        <f>ROUND(АТС!$F600*$F$41*$F$42/100,2)</f>
        <v>160.66999999999999</v>
      </c>
      <c r="G602" s="11">
        <f>ROUND(АТС!$F600*$G$41*$G$42/100,2)</f>
        <v>94.03</v>
      </c>
    </row>
    <row r="603" spans="1:7" x14ac:dyDescent="0.25">
      <c r="A603" s="254"/>
      <c r="B603" s="128">
        <f t="shared" si="9"/>
        <v>42362.333330000001</v>
      </c>
      <c r="C603" s="131">
        <v>8</v>
      </c>
      <c r="D603" s="11">
        <f>ROUND(АТС!F601*$D$41*$D$42/100,2)</f>
        <v>240.67</v>
      </c>
      <c r="E603" s="11">
        <f>ROUND(АТС!F601*$E$41*$E$42/100,2)</f>
        <v>221.14</v>
      </c>
      <c r="F603" s="11">
        <f>ROUND(АТС!$F601*$F$41*$F$42/100,2)</f>
        <v>150.53</v>
      </c>
      <c r="G603" s="11">
        <f>ROUND(АТС!$F601*$G$41*$G$42/100,2)</f>
        <v>88.1</v>
      </c>
    </row>
    <row r="604" spans="1:7" x14ac:dyDescent="0.25">
      <c r="A604" s="254"/>
      <c r="B604" s="130">
        <f t="shared" si="9"/>
        <v>42362.375</v>
      </c>
      <c r="C604" s="131">
        <v>9</v>
      </c>
      <c r="D604" s="11">
        <f>ROUND(АТС!F602*$D$41*$D$42/100,2)</f>
        <v>249.68</v>
      </c>
      <c r="E604" s="11">
        <f>ROUND(АТС!F602*$E$41*$E$42/100,2)</f>
        <v>229.41</v>
      </c>
      <c r="F604" s="11">
        <f>ROUND(АТС!$F602*$F$41*$F$42/100,2)</f>
        <v>156.16</v>
      </c>
      <c r="G604" s="11">
        <f>ROUND(АТС!$F602*$G$41*$G$42/100,2)</f>
        <v>91.39</v>
      </c>
    </row>
    <row r="605" spans="1:7" x14ac:dyDescent="0.25">
      <c r="A605" s="254"/>
      <c r="B605" s="130">
        <f t="shared" si="9"/>
        <v>42362.416669999999</v>
      </c>
      <c r="C605" s="131">
        <v>10</v>
      </c>
      <c r="D605" s="11">
        <f>ROUND(АТС!F603*$D$41*$D$42/100,2)</f>
        <v>249.76</v>
      </c>
      <c r="E605" s="11">
        <f>ROUND(АТС!F603*$E$41*$E$42/100,2)</f>
        <v>229.48</v>
      </c>
      <c r="F605" s="11">
        <f>ROUND(АТС!$F603*$F$41*$F$42/100,2)</f>
        <v>156.21</v>
      </c>
      <c r="G605" s="11">
        <f>ROUND(АТС!$F603*$G$41*$G$42/100,2)</f>
        <v>91.42</v>
      </c>
    </row>
    <row r="606" spans="1:7" x14ac:dyDescent="0.25">
      <c r="A606" s="254"/>
      <c r="B606" s="130">
        <f t="shared" si="9"/>
        <v>42362.458330000001</v>
      </c>
      <c r="C606" s="131">
        <v>11</v>
      </c>
      <c r="D606" s="11">
        <f>ROUND(АТС!F604*$D$41*$D$42/100,2)</f>
        <v>229.35</v>
      </c>
      <c r="E606" s="11">
        <f>ROUND(АТС!F604*$E$41*$E$42/100,2)</f>
        <v>210.73</v>
      </c>
      <c r="F606" s="11">
        <f>ROUND(АТС!$F604*$F$41*$F$42/100,2)</f>
        <v>143.44999999999999</v>
      </c>
      <c r="G606" s="11">
        <f>ROUND(АТС!$F604*$G$41*$G$42/100,2)</f>
        <v>83.95</v>
      </c>
    </row>
    <row r="607" spans="1:7" x14ac:dyDescent="0.25">
      <c r="A607" s="254"/>
      <c r="B607" s="128">
        <f t="shared" si="9"/>
        <v>42362.5</v>
      </c>
      <c r="C607" s="131">
        <v>12</v>
      </c>
      <c r="D607" s="11">
        <f>ROUND(АТС!F605*$D$41*$D$42/100,2)</f>
        <v>234.72</v>
      </c>
      <c r="E607" s="11">
        <f>ROUND(АТС!F605*$E$41*$E$42/100,2)</f>
        <v>215.67</v>
      </c>
      <c r="F607" s="11">
        <f>ROUND(АТС!$F605*$F$41*$F$42/100,2)</f>
        <v>146.81</v>
      </c>
      <c r="G607" s="11">
        <f>ROUND(АТС!$F605*$G$41*$G$42/100,2)</f>
        <v>85.92</v>
      </c>
    </row>
    <row r="608" spans="1:7" x14ac:dyDescent="0.25">
      <c r="A608" s="254"/>
      <c r="B608" s="130">
        <f t="shared" si="9"/>
        <v>42362.541669999999</v>
      </c>
      <c r="C608" s="131">
        <v>13</v>
      </c>
      <c r="D608" s="11">
        <f>ROUND(АТС!F606*$D$41*$D$42/100,2)</f>
        <v>240.5</v>
      </c>
      <c r="E608" s="11">
        <f>ROUND(АТС!F606*$E$41*$E$42/100,2)</f>
        <v>220.98</v>
      </c>
      <c r="F608" s="11">
        <f>ROUND(АТС!$F606*$F$41*$F$42/100,2)</f>
        <v>150.41999999999999</v>
      </c>
      <c r="G608" s="11">
        <f>ROUND(АТС!$F606*$G$41*$G$42/100,2)</f>
        <v>88.04</v>
      </c>
    </row>
    <row r="609" spans="1:7" x14ac:dyDescent="0.25">
      <c r="A609" s="254"/>
      <c r="B609" s="130">
        <f t="shared" si="9"/>
        <v>42362.583330000001</v>
      </c>
      <c r="C609" s="131">
        <v>14</v>
      </c>
      <c r="D609" s="11">
        <f>ROUND(АТС!F607*$D$41*$D$42/100,2)</f>
        <v>264.17</v>
      </c>
      <c r="E609" s="11">
        <f>ROUND(АТС!F607*$E$41*$E$42/100,2)</f>
        <v>242.73</v>
      </c>
      <c r="F609" s="11">
        <f>ROUND(АТС!$F607*$F$41*$F$42/100,2)</f>
        <v>165.23</v>
      </c>
      <c r="G609" s="11">
        <f>ROUND(АТС!$F607*$G$41*$G$42/100,2)</f>
        <v>96.7</v>
      </c>
    </row>
    <row r="610" spans="1:7" x14ac:dyDescent="0.25">
      <c r="A610" s="254"/>
      <c r="B610" s="130">
        <f t="shared" si="9"/>
        <v>42362.625</v>
      </c>
      <c r="C610" s="131">
        <v>15</v>
      </c>
      <c r="D610" s="11">
        <f>ROUND(АТС!F608*$D$41*$D$42/100,2)</f>
        <v>264.33</v>
      </c>
      <c r="E610" s="11">
        <f>ROUND(АТС!F608*$E$41*$E$42/100,2)</f>
        <v>242.88</v>
      </c>
      <c r="F610" s="11">
        <f>ROUND(АТС!$F608*$F$41*$F$42/100,2)</f>
        <v>165.33</v>
      </c>
      <c r="G610" s="11">
        <f>ROUND(АТС!$F608*$G$41*$G$42/100,2)</f>
        <v>96.76</v>
      </c>
    </row>
    <row r="611" spans="1:7" x14ac:dyDescent="0.25">
      <c r="A611" s="254"/>
      <c r="B611" s="128">
        <f t="shared" si="9"/>
        <v>42362.666669999999</v>
      </c>
      <c r="C611" s="131">
        <v>16</v>
      </c>
      <c r="D611" s="11">
        <f>ROUND(АТС!F609*$D$41*$D$42/100,2)</f>
        <v>243.84</v>
      </c>
      <c r="E611" s="11">
        <f>ROUND(АТС!F609*$E$41*$E$42/100,2)</f>
        <v>224.05</v>
      </c>
      <c r="F611" s="11">
        <f>ROUND(АТС!$F609*$F$41*$F$42/100,2)</f>
        <v>152.51</v>
      </c>
      <c r="G611" s="11">
        <f>ROUND(АТС!$F609*$G$41*$G$42/100,2)</f>
        <v>89.26</v>
      </c>
    </row>
    <row r="612" spans="1:7" x14ac:dyDescent="0.25">
      <c r="A612" s="254"/>
      <c r="B612" s="130">
        <f t="shared" si="9"/>
        <v>42362.708330000001</v>
      </c>
      <c r="C612" s="131">
        <v>17</v>
      </c>
      <c r="D612" s="11">
        <f>ROUND(АТС!F610*$D$41*$D$42/100,2)</f>
        <v>246.8</v>
      </c>
      <c r="E612" s="11">
        <f>ROUND(АТС!F610*$E$41*$E$42/100,2)</f>
        <v>226.76</v>
      </c>
      <c r="F612" s="11">
        <f>ROUND(АТС!$F610*$F$41*$F$42/100,2)</f>
        <v>154.36000000000001</v>
      </c>
      <c r="G612" s="11">
        <f>ROUND(АТС!$F610*$G$41*$G$42/100,2)</f>
        <v>90.34</v>
      </c>
    </row>
    <row r="613" spans="1:7" x14ac:dyDescent="0.25">
      <c r="A613" s="254"/>
      <c r="B613" s="130">
        <f t="shared" si="9"/>
        <v>42362.75</v>
      </c>
      <c r="C613" s="131">
        <v>18</v>
      </c>
      <c r="D613" s="11">
        <f>ROUND(АТС!F611*$D$41*$D$42/100,2)</f>
        <v>247.27</v>
      </c>
      <c r="E613" s="11">
        <f>ROUND(АТС!F611*$E$41*$E$42/100,2)</f>
        <v>227.2</v>
      </c>
      <c r="F613" s="11">
        <f>ROUND(АТС!$F611*$F$41*$F$42/100,2)</f>
        <v>154.66</v>
      </c>
      <c r="G613" s="11">
        <f>ROUND(АТС!$F611*$G$41*$G$42/100,2)</f>
        <v>90.51</v>
      </c>
    </row>
    <row r="614" spans="1:7" x14ac:dyDescent="0.25">
      <c r="A614" s="254"/>
      <c r="B614" s="130">
        <f t="shared" si="9"/>
        <v>42362.791669999999</v>
      </c>
      <c r="C614" s="131">
        <v>19</v>
      </c>
      <c r="D614" s="11">
        <f>ROUND(АТС!F612*$D$41*$D$42/100,2)</f>
        <v>251.95</v>
      </c>
      <c r="E614" s="11">
        <f>ROUND(АТС!F612*$E$41*$E$42/100,2)</f>
        <v>231.49</v>
      </c>
      <c r="F614" s="11">
        <f>ROUND(АТС!$F612*$F$41*$F$42/100,2)</f>
        <v>157.58000000000001</v>
      </c>
      <c r="G614" s="11">
        <f>ROUND(АТС!$F612*$G$41*$G$42/100,2)</f>
        <v>92.23</v>
      </c>
    </row>
    <row r="615" spans="1:7" x14ac:dyDescent="0.25">
      <c r="A615" s="254"/>
      <c r="B615" s="128">
        <f t="shared" si="9"/>
        <v>42362.833330000001</v>
      </c>
      <c r="C615" s="131">
        <v>20</v>
      </c>
      <c r="D615" s="11">
        <f>ROUND(АТС!F613*$D$41*$D$42/100,2)</f>
        <v>268.42</v>
      </c>
      <c r="E615" s="11">
        <f>ROUND(АТС!F613*$E$41*$E$42/100,2)</f>
        <v>246.63</v>
      </c>
      <c r="F615" s="11">
        <f>ROUND(АТС!$F613*$F$41*$F$42/100,2)</f>
        <v>167.89</v>
      </c>
      <c r="G615" s="11">
        <f>ROUND(АТС!$F613*$G$41*$G$42/100,2)</f>
        <v>98.26</v>
      </c>
    </row>
    <row r="616" spans="1:7" x14ac:dyDescent="0.25">
      <c r="A616" s="254"/>
      <c r="B616" s="130">
        <f t="shared" si="9"/>
        <v>42362.875</v>
      </c>
      <c r="C616" s="131">
        <v>21</v>
      </c>
      <c r="D616" s="11">
        <f>ROUND(АТС!F614*$D$41*$D$42/100,2)</f>
        <v>255.08</v>
      </c>
      <c r="E616" s="11">
        <f>ROUND(АТС!F614*$E$41*$E$42/100,2)</f>
        <v>234.37</v>
      </c>
      <c r="F616" s="11">
        <f>ROUND(АТС!$F614*$F$41*$F$42/100,2)</f>
        <v>159.54</v>
      </c>
      <c r="G616" s="11">
        <f>ROUND(АТС!$F614*$G$41*$G$42/100,2)</f>
        <v>93.37</v>
      </c>
    </row>
    <row r="617" spans="1:7" x14ac:dyDescent="0.25">
      <c r="A617" s="254"/>
      <c r="B617" s="130">
        <f t="shared" si="9"/>
        <v>42362.916669999999</v>
      </c>
      <c r="C617" s="131">
        <v>22</v>
      </c>
      <c r="D617" s="11">
        <f>ROUND(АТС!F615*$D$41*$D$42/100,2)</f>
        <v>291.41000000000003</v>
      </c>
      <c r="E617" s="11">
        <f>ROUND(АТС!F615*$E$41*$E$42/100,2)</f>
        <v>267.76</v>
      </c>
      <c r="F617" s="11">
        <f>ROUND(АТС!$F615*$F$41*$F$42/100,2)</f>
        <v>182.27</v>
      </c>
      <c r="G617" s="11">
        <f>ROUND(АТС!$F615*$G$41*$G$42/100,2)</f>
        <v>106.67</v>
      </c>
    </row>
    <row r="618" spans="1:7" x14ac:dyDescent="0.25">
      <c r="A618" s="254"/>
      <c r="B618" s="130">
        <f t="shared" si="9"/>
        <v>42362.958330000001</v>
      </c>
      <c r="C618" s="131">
        <v>23</v>
      </c>
      <c r="D618" s="11">
        <f>ROUND(АТС!F616*$D$41*$D$42/100,2)</f>
        <v>249.42</v>
      </c>
      <c r="E618" s="11">
        <f>ROUND(АТС!F616*$E$41*$E$42/100,2)</f>
        <v>229.17</v>
      </c>
      <c r="F618" s="11">
        <f>ROUND(АТС!$F616*$F$41*$F$42/100,2)</f>
        <v>156</v>
      </c>
      <c r="G618" s="11">
        <f>ROUND(АТС!$F616*$G$41*$G$42/100,2)</f>
        <v>91.3</v>
      </c>
    </row>
    <row r="619" spans="1:7" x14ac:dyDescent="0.25">
      <c r="A619" s="254"/>
      <c r="B619" s="128">
        <f t="shared" si="9"/>
        <v>42363</v>
      </c>
      <c r="C619" s="131">
        <v>0</v>
      </c>
      <c r="D619" s="11">
        <f>ROUND(АТС!F617*$D$41*$D$42/100,2)</f>
        <v>228.65</v>
      </c>
      <c r="E619" s="11">
        <f>ROUND(АТС!F617*$E$41*$E$42/100,2)</f>
        <v>210.09</v>
      </c>
      <c r="F619" s="11">
        <f>ROUND(АТС!$F617*$F$41*$F$42/100,2)</f>
        <v>143.01</v>
      </c>
      <c r="G619" s="11">
        <f>ROUND(АТС!$F617*$G$41*$G$42/100,2)</f>
        <v>83.7</v>
      </c>
    </row>
    <row r="620" spans="1:7" x14ac:dyDescent="0.25">
      <c r="A620" s="254"/>
      <c r="B620" s="130">
        <f t="shared" si="9"/>
        <v>42363.041669999999</v>
      </c>
      <c r="C620" s="131">
        <v>1</v>
      </c>
      <c r="D620" s="11">
        <f>ROUND(АТС!F618*$D$41*$D$42/100,2)</f>
        <v>243.58</v>
      </c>
      <c r="E620" s="11">
        <f>ROUND(АТС!F618*$E$41*$E$42/100,2)</f>
        <v>223.8</v>
      </c>
      <c r="F620" s="11">
        <f>ROUND(АТС!$F618*$F$41*$F$42/100,2)</f>
        <v>152.35</v>
      </c>
      <c r="G620" s="11">
        <f>ROUND(АТС!$F618*$G$41*$G$42/100,2)</f>
        <v>89.16</v>
      </c>
    </row>
    <row r="621" spans="1:7" x14ac:dyDescent="0.25">
      <c r="A621" s="254"/>
      <c r="B621" s="130">
        <f t="shared" si="9"/>
        <v>42363.083330000001</v>
      </c>
      <c r="C621" s="131">
        <v>2</v>
      </c>
      <c r="D621" s="11">
        <f>ROUND(АТС!F619*$D$41*$D$42/100,2)</f>
        <v>249.01</v>
      </c>
      <c r="E621" s="11">
        <f>ROUND(АТС!F619*$E$41*$E$42/100,2)</f>
        <v>228.8</v>
      </c>
      <c r="F621" s="11">
        <f>ROUND(АТС!$F619*$F$41*$F$42/100,2)</f>
        <v>155.75</v>
      </c>
      <c r="G621" s="11">
        <f>ROUND(АТС!$F619*$G$41*$G$42/100,2)</f>
        <v>91.15</v>
      </c>
    </row>
    <row r="622" spans="1:7" x14ac:dyDescent="0.25">
      <c r="A622" s="254"/>
      <c r="B622" s="130">
        <f t="shared" si="9"/>
        <v>42363.125</v>
      </c>
      <c r="C622" s="131">
        <v>3</v>
      </c>
      <c r="D622" s="11">
        <f>ROUND(АТС!F620*$D$41*$D$42/100,2)</f>
        <v>254.62</v>
      </c>
      <c r="E622" s="11">
        <f>ROUND(АТС!F620*$E$41*$E$42/100,2)</f>
        <v>233.95</v>
      </c>
      <c r="F622" s="11">
        <f>ROUND(АТС!$F620*$F$41*$F$42/100,2)</f>
        <v>159.26</v>
      </c>
      <c r="G622" s="11">
        <f>ROUND(АТС!$F620*$G$41*$G$42/100,2)</f>
        <v>93.21</v>
      </c>
    </row>
    <row r="623" spans="1:7" x14ac:dyDescent="0.25">
      <c r="A623" s="254"/>
      <c r="B623" s="128">
        <f t="shared" si="9"/>
        <v>42363.166669999999</v>
      </c>
      <c r="C623" s="131">
        <v>4</v>
      </c>
      <c r="D623" s="11">
        <f>ROUND(АТС!F621*$D$41*$D$42/100,2)</f>
        <v>254.63</v>
      </c>
      <c r="E623" s="11">
        <f>ROUND(АТС!F621*$E$41*$E$42/100,2)</f>
        <v>233.96</v>
      </c>
      <c r="F623" s="11">
        <f>ROUND(АТС!$F621*$F$41*$F$42/100,2)</f>
        <v>159.26</v>
      </c>
      <c r="G623" s="11">
        <f>ROUND(АТС!$F621*$G$41*$G$42/100,2)</f>
        <v>93.21</v>
      </c>
    </row>
    <row r="624" spans="1:7" x14ac:dyDescent="0.25">
      <c r="A624" s="254"/>
      <c r="B624" s="130">
        <f t="shared" si="9"/>
        <v>42363.208330000001</v>
      </c>
      <c r="C624" s="131">
        <v>5</v>
      </c>
      <c r="D624" s="11">
        <f>ROUND(АТС!F622*$D$41*$D$42/100,2)</f>
        <v>246.45</v>
      </c>
      <c r="E624" s="11">
        <f>ROUND(АТС!F622*$E$41*$E$42/100,2)</f>
        <v>226.44</v>
      </c>
      <c r="F624" s="11">
        <f>ROUND(АТС!$F622*$F$41*$F$42/100,2)</f>
        <v>154.13999999999999</v>
      </c>
      <c r="G624" s="11">
        <f>ROUND(АТС!$F622*$G$41*$G$42/100,2)</f>
        <v>90.21</v>
      </c>
    </row>
    <row r="625" spans="1:7" x14ac:dyDescent="0.25">
      <c r="A625" s="254"/>
      <c r="B625" s="130">
        <f t="shared" si="9"/>
        <v>42363.25</v>
      </c>
      <c r="C625" s="131">
        <v>6</v>
      </c>
      <c r="D625" s="11">
        <f>ROUND(АТС!F623*$D$41*$D$42/100,2)</f>
        <v>229.05</v>
      </c>
      <c r="E625" s="11">
        <f>ROUND(АТС!F623*$E$41*$E$42/100,2)</f>
        <v>210.46</v>
      </c>
      <c r="F625" s="11">
        <f>ROUND(АТС!$F623*$F$41*$F$42/100,2)</f>
        <v>143.26</v>
      </c>
      <c r="G625" s="11">
        <f>ROUND(АТС!$F623*$G$41*$G$42/100,2)</f>
        <v>83.84</v>
      </c>
    </row>
    <row r="626" spans="1:7" x14ac:dyDescent="0.25">
      <c r="A626" s="254"/>
      <c r="B626" s="130">
        <f t="shared" si="9"/>
        <v>42363.291669999999</v>
      </c>
      <c r="C626" s="131">
        <v>7</v>
      </c>
      <c r="D626" s="11">
        <f>ROUND(АТС!F624*$D$41*$D$42/100,2)</f>
        <v>262.36</v>
      </c>
      <c r="E626" s="11">
        <f>ROUND(АТС!F624*$E$41*$E$42/100,2)</f>
        <v>241.06</v>
      </c>
      <c r="F626" s="11">
        <f>ROUND(АТС!$F624*$F$41*$F$42/100,2)</f>
        <v>164.1</v>
      </c>
      <c r="G626" s="11">
        <f>ROUND(АТС!$F624*$G$41*$G$42/100,2)</f>
        <v>96.04</v>
      </c>
    </row>
    <row r="627" spans="1:7" x14ac:dyDescent="0.25">
      <c r="A627" s="254"/>
      <c r="B627" s="128">
        <f t="shared" si="9"/>
        <v>42363.333330000001</v>
      </c>
      <c r="C627" s="131">
        <v>8</v>
      </c>
      <c r="D627" s="11">
        <f>ROUND(АТС!F625*$D$41*$D$42/100,2)</f>
        <v>240.83</v>
      </c>
      <c r="E627" s="11">
        <f>ROUND(АТС!F625*$E$41*$E$42/100,2)</f>
        <v>221.28</v>
      </c>
      <c r="F627" s="11">
        <f>ROUND(АТС!$F625*$F$41*$F$42/100,2)</f>
        <v>150.63</v>
      </c>
      <c r="G627" s="11">
        <f>ROUND(АТС!$F625*$G$41*$G$42/100,2)</f>
        <v>88.16</v>
      </c>
    </row>
    <row r="628" spans="1:7" x14ac:dyDescent="0.25">
      <c r="A628" s="254"/>
      <c r="B628" s="130">
        <f t="shared" si="9"/>
        <v>42363.375</v>
      </c>
      <c r="C628" s="131">
        <v>9</v>
      </c>
      <c r="D628" s="11">
        <f>ROUND(АТС!F626*$D$41*$D$42/100,2)</f>
        <v>244.53</v>
      </c>
      <c r="E628" s="11">
        <f>ROUND(АТС!F626*$E$41*$E$42/100,2)</f>
        <v>224.68</v>
      </c>
      <c r="F628" s="11">
        <f>ROUND(АТС!$F626*$F$41*$F$42/100,2)</f>
        <v>152.94</v>
      </c>
      <c r="G628" s="11">
        <f>ROUND(АТС!$F626*$G$41*$G$42/100,2)</f>
        <v>89.51</v>
      </c>
    </row>
    <row r="629" spans="1:7" x14ac:dyDescent="0.25">
      <c r="A629" s="254"/>
      <c r="B629" s="130">
        <f t="shared" si="9"/>
        <v>42363.416669999999</v>
      </c>
      <c r="C629" s="131">
        <v>10</v>
      </c>
      <c r="D629" s="11">
        <f>ROUND(АТС!F627*$D$41*$D$42/100,2)</f>
        <v>236.86</v>
      </c>
      <c r="E629" s="11">
        <f>ROUND(АТС!F627*$E$41*$E$42/100,2)</f>
        <v>217.63</v>
      </c>
      <c r="F629" s="11">
        <f>ROUND(АТС!$F627*$F$41*$F$42/100,2)</f>
        <v>148.15</v>
      </c>
      <c r="G629" s="11">
        <f>ROUND(АТС!$F627*$G$41*$G$42/100,2)</f>
        <v>86.7</v>
      </c>
    </row>
    <row r="630" spans="1:7" x14ac:dyDescent="0.25">
      <c r="A630" s="254"/>
      <c r="B630" s="130">
        <f t="shared" si="9"/>
        <v>42363.458330000001</v>
      </c>
      <c r="C630" s="131">
        <v>11</v>
      </c>
      <c r="D630" s="11">
        <f>ROUND(АТС!F628*$D$41*$D$42/100,2)</f>
        <v>243.78</v>
      </c>
      <c r="E630" s="11">
        <f>ROUND(АТС!F628*$E$41*$E$42/100,2)</f>
        <v>223.99</v>
      </c>
      <c r="F630" s="11">
        <f>ROUND(АТС!$F628*$F$41*$F$42/100,2)</f>
        <v>152.47</v>
      </c>
      <c r="G630" s="11">
        <f>ROUND(АТС!$F628*$G$41*$G$42/100,2)</f>
        <v>89.24</v>
      </c>
    </row>
    <row r="631" spans="1:7" x14ac:dyDescent="0.25">
      <c r="A631" s="254"/>
      <c r="B631" s="128">
        <f t="shared" si="9"/>
        <v>42363.5</v>
      </c>
      <c r="C631" s="131">
        <v>12</v>
      </c>
      <c r="D631" s="11">
        <f>ROUND(АТС!F629*$D$41*$D$42/100,2)</f>
        <v>236.68</v>
      </c>
      <c r="E631" s="11">
        <f>ROUND(АТС!F629*$E$41*$E$42/100,2)</f>
        <v>217.47</v>
      </c>
      <c r="F631" s="11">
        <f>ROUND(АТС!$F629*$F$41*$F$42/100,2)</f>
        <v>148.04</v>
      </c>
      <c r="G631" s="11">
        <f>ROUND(АТС!$F629*$G$41*$G$42/100,2)</f>
        <v>86.64</v>
      </c>
    </row>
    <row r="632" spans="1:7" x14ac:dyDescent="0.25">
      <c r="A632" s="254"/>
      <c r="B632" s="130">
        <f t="shared" si="9"/>
        <v>42363.541669999999</v>
      </c>
      <c r="C632" s="131">
        <v>13</v>
      </c>
      <c r="D632" s="11">
        <f>ROUND(АТС!F630*$D$41*$D$42/100,2)</f>
        <v>229.44</v>
      </c>
      <c r="E632" s="11">
        <f>ROUND(АТС!F630*$E$41*$E$42/100,2)</f>
        <v>210.81</v>
      </c>
      <c r="F632" s="11">
        <f>ROUND(АТС!$F630*$F$41*$F$42/100,2)</f>
        <v>143.5</v>
      </c>
      <c r="G632" s="11">
        <f>ROUND(АТС!$F630*$G$41*$G$42/100,2)</f>
        <v>83.99</v>
      </c>
    </row>
    <row r="633" spans="1:7" x14ac:dyDescent="0.25">
      <c r="A633" s="254"/>
      <c r="B633" s="130">
        <f t="shared" si="9"/>
        <v>42363.583330000001</v>
      </c>
      <c r="C633" s="131">
        <v>14</v>
      </c>
      <c r="D633" s="11">
        <f>ROUND(АТС!F631*$D$41*$D$42/100,2)</f>
        <v>240.5</v>
      </c>
      <c r="E633" s="11">
        <f>ROUND(АТС!F631*$E$41*$E$42/100,2)</f>
        <v>220.97</v>
      </c>
      <c r="F633" s="11">
        <f>ROUND(АТС!$F631*$F$41*$F$42/100,2)</f>
        <v>150.41999999999999</v>
      </c>
      <c r="G633" s="11">
        <f>ROUND(АТС!$F631*$G$41*$G$42/100,2)</f>
        <v>88.03</v>
      </c>
    </row>
    <row r="634" spans="1:7" x14ac:dyDescent="0.25">
      <c r="A634" s="254"/>
      <c r="B634" s="130">
        <f t="shared" si="9"/>
        <v>42363.625</v>
      </c>
      <c r="C634" s="131">
        <v>15</v>
      </c>
      <c r="D634" s="11">
        <f>ROUND(АТС!F632*$D$41*$D$42/100,2)</f>
        <v>233.24</v>
      </c>
      <c r="E634" s="11">
        <f>ROUND(АТС!F632*$E$41*$E$42/100,2)</f>
        <v>214.31</v>
      </c>
      <c r="F634" s="11">
        <f>ROUND(АТС!$F632*$F$41*$F$42/100,2)</f>
        <v>145.88</v>
      </c>
      <c r="G634" s="11">
        <f>ROUND(АТС!$F632*$G$41*$G$42/100,2)</f>
        <v>85.38</v>
      </c>
    </row>
    <row r="635" spans="1:7" x14ac:dyDescent="0.25">
      <c r="A635" s="254"/>
      <c r="B635" s="128">
        <f t="shared" si="9"/>
        <v>42363.666669999999</v>
      </c>
      <c r="C635" s="131">
        <v>16</v>
      </c>
      <c r="D635" s="11">
        <f>ROUND(АТС!F633*$D$41*$D$42/100,2)</f>
        <v>232.08</v>
      </c>
      <c r="E635" s="11">
        <f>ROUND(АТС!F633*$E$41*$E$42/100,2)</f>
        <v>213.24</v>
      </c>
      <c r="F635" s="11">
        <f>ROUND(АТС!$F633*$F$41*$F$42/100,2)</f>
        <v>145.16</v>
      </c>
      <c r="G635" s="11">
        <f>ROUND(АТС!$F633*$G$41*$G$42/100,2)</f>
        <v>84.95</v>
      </c>
    </row>
    <row r="636" spans="1:7" x14ac:dyDescent="0.25">
      <c r="A636" s="254"/>
      <c r="B636" s="130">
        <f t="shared" si="9"/>
        <v>42363.708330000001</v>
      </c>
      <c r="C636" s="131">
        <v>17</v>
      </c>
      <c r="D636" s="11">
        <f>ROUND(АТС!F634*$D$41*$D$42/100,2)</f>
        <v>250.51</v>
      </c>
      <c r="E636" s="11">
        <f>ROUND(АТС!F634*$E$41*$E$42/100,2)</f>
        <v>230.17</v>
      </c>
      <c r="F636" s="11">
        <f>ROUND(АТС!$F634*$F$41*$F$42/100,2)</f>
        <v>156.68</v>
      </c>
      <c r="G636" s="11">
        <f>ROUND(АТС!$F634*$G$41*$G$42/100,2)</f>
        <v>91.7</v>
      </c>
    </row>
    <row r="637" spans="1:7" x14ac:dyDescent="0.25">
      <c r="A637" s="254"/>
      <c r="B637" s="130">
        <f t="shared" si="9"/>
        <v>42363.75</v>
      </c>
      <c r="C637" s="131">
        <v>18</v>
      </c>
      <c r="D637" s="11">
        <f>ROUND(АТС!F635*$D$41*$D$42/100,2)</f>
        <v>252.32</v>
      </c>
      <c r="E637" s="11">
        <f>ROUND(АТС!F635*$E$41*$E$42/100,2)</f>
        <v>231.83</v>
      </c>
      <c r="F637" s="11">
        <f>ROUND(АТС!$F635*$F$41*$F$42/100,2)</f>
        <v>157.81</v>
      </c>
      <c r="G637" s="11">
        <f>ROUND(АТС!$F635*$G$41*$G$42/100,2)</f>
        <v>92.36</v>
      </c>
    </row>
    <row r="638" spans="1:7" x14ac:dyDescent="0.25">
      <c r="A638" s="254"/>
      <c r="B638" s="130">
        <f t="shared" si="9"/>
        <v>42363.791669999999</v>
      </c>
      <c r="C638" s="131">
        <v>19</v>
      </c>
      <c r="D638" s="11">
        <f>ROUND(АТС!F636*$D$41*$D$42/100,2)</f>
        <v>252.26</v>
      </c>
      <c r="E638" s="11">
        <f>ROUND(АТС!F636*$E$41*$E$42/100,2)</f>
        <v>231.78</v>
      </c>
      <c r="F638" s="11">
        <f>ROUND(АТС!$F636*$F$41*$F$42/100,2)</f>
        <v>157.78</v>
      </c>
      <c r="G638" s="11">
        <f>ROUND(АТС!$F636*$G$41*$G$42/100,2)</f>
        <v>92.34</v>
      </c>
    </row>
    <row r="639" spans="1:7" x14ac:dyDescent="0.25">
      <c r="A639" s="254"/>
      <c r="B639" s="128">
        <f t="shared" si="9"/>
        <v>42363.833330000001</v>
      </c>
      <c r="C639" s="131">
        <v>20</v>
      </c>
      <c r="D639" s="11">
        <f>ROUND(АТС!F637*$D$41*$D$42/100,2)</f>
        <v>268.10000000000002</v>
      </c>
      <c r="E639" s="11">
        <f>ROUND(АТС!F637*$E$41*$E$42/100,2)</f>
        <v>246.33</v>
      </c>
      <c r="F639" s="11">
        <f>ROUND(АТС!$F637*$F$41*$F$42/100,2)</f>
        <v>167.69</v>
      </c>
      <c r="G639" s="11">
        <f>ROUND(АТС!$F637*$G$41*$G$42/100,2)</f>
        <v>98.14</v>
      </c>
    </row>
    <row r="640" spans="1:7" x14ac:dyDescent="0.25">
      <c r="A640" s="254"/>
      <c r="B640" s="130">
        <f t="shared" si="9"/>
        <v>42363.875</v>
      </c>
      <c r="C640" s="131">
        <v>21</v>
      </c>
      <c r="D640" s="11">
        <f>ROUND(АТС!F638*$D$41*$D$42/100,2)</f>
        <v>249.24</v>
      </c>
      <c r="E640" s="11">
        <f>ROUND(АТС!F638*$E$41*$E$42/100,2)</f>
        <v>229.01</v>
      </c>
      <c r="F640" s="11">
        <f>ROUND(АТС!$F638*$F$41*$F$42/100,2)</f>
        <v>155.88999999999999</v>
      </c>
      <c r="G640" s="11">
        <f>ROUND(АТС!$F638*$G$41*$G$42/100,2)</f>
        <v>91.24</v>
      </c>
    </row>
    <row r="641" spans="1:7" x14ac:dyDescent="0.25">
      <c r="A641" s="254"/>
      <c r="B641" s="130">
        <f t="shared" si="9"/>
        <v>42363.916669999999</v>
      </c>
      <c r="C641" s="131">
        <v>22</v>
      </c>
      <c r="D641" s="11">
        <f>ROUND(АТС!F639*$D$41*$D$42/100,2)</f>
        <v>290.97000000000003</v>
      </c>
      <c r="E641" s="11">
        <f>ROUND(АТС!F639*$E$41*$E$42/100,2)</f>
        <v>267.35000000000002</v>
      </c>
      <c r="F641" s="11">
        <f>ROUND(АТС!$F639*$F$41*$F$42/100,2)</f>
        <v>181.99</v>
      </c>
      <c r="G641" s="11">
        <f>ROUND(АТС!$F639*$G$41*$G$42/100,2)</f>
        <v>106.51</v>
      </c>
    </row>
    <row r="642" spans="1:7" x14ac:dyDescent="0.25">
      <c r="A642" s="254"/>
      <c r="B642" s="130">
        <f t="shared" si="9"/>
        <v>42363.958330000001</v>
      </c>
      <c r="C642" s="131">
        <v>23</v>
      </c>
      <c r="D642" s="11">
        <f>ROUND(АТС!F640*$D$41*$D$42/100,2)</f>
        <v>249.09</v>
      </c>
      <c r="E642" s="11">
        <f>ROUND(АТС!F640*$E$41*$E$42/100,2)</f>
        <v>228.86</v>
      </c>
      <c r="F642" s="11">
        <f>ROUND(АТС!$F640*$F$41*$F$42/100,2)</f>
        <v>155.79</v>
      </c>
      <c r="G642" s="11">
        <f>ROUND(АТС!$F640*$G$41*$G$42/100,2)</f>
        <v>91.18</v>
      </c>
    </row>
    <row r="643" spans="1:7" x14ac:dyDescent="0.25">
      <c r="A643" s="254"/>
      <c r="B643" s="128">
        <f t="shared" si="9"/>
        <v>42364</v>
      </c>
      <c r="C643" s="131">
        <v>0</v>
      </c>
      <c r="D643" s="11">
        <f>ROUND(АТС!F641*$D$41*$D$42/100,2)</f>
        <v>229.47</v>
      </c>
      <c r="E643" s="11">
        <f>ROUND(АТС!F641*$E$41*$E$42/100,2)</f>
        <v>210.84</v>
      </c>
      <c r="F643" s="11">
        <f>ROUND(АТС!$F641*$F$41*$F$42/100,2)</f>
        <v>143.53</v>
      </c>
      <c r="G643" s="11">
        <f>ROUND(АТС!$F641*$G$41*$G$42/100,2)</f>
        <v>84</v>
      </c>
    </row>
    <row r="644" spans="1:7" x14ac:dyDescent="0.25">
      <c r="A644" s="254"/>
      <c r="B644" s="130">
        <f t="shared" ref="B644:B707" si="10">B620+1</f>
        <v>42364.041669999999</v>
      </c>
      <c r="C644" s="131">
        <v>1</v>
      </c>
      <c r="D644" s="11">
        <f>ROUND(АТС!F642*$D$41*$D$42/100,2)</f>
        <v>249.82</v>
      </c>
      <c r="E644" s="11">
        <f>ROUND(АТС!F642*$E$41*$E$42/100,2)</f>
        <v>229.54</v>
      </c>
      <c r="F644" s="11">
        <f>ROUND(АТС!$F642*$F$41*$F$42/100,2)</f>
        <v>156.25</v>
      </c>
      <c r="G644" s="11">
        <f>ROUND(АТС!$F642*$G$41*$G$42/100,2)</f>
        <v>91.45</v>
      </c>
    </row>
    <row r="645" spans="1:7" x14ac:dyDescent="0.25">
      <c r="A645" s="254"/>
      <c r="B645" s="130">
        <f t="shared" si="10"/>
        <v>42364.083330000001</v>
      </c>
      <c r="C645" s="131">
        <v>2</v>
      </c>
      <c r="D645" s="11">
        <f>ROUND(АТС!F643*$D$41*$D$42/100,2)</f>
        <v>254.35</v>
      </c>
      <c r="E645" s="11">
        <f>ROUND(АТС!F643*$E$41*$E$42/100,2)</f>
        <v>233.7</v>
      </c>
      <c r="F645" s="11">
        <f>ROUND(АТС!$F643*$F$41*$F$42/100,2)</f>
        <v>159.09</v>
      </c>
      <c r="G645" s="11">
        <f>ROUND(АТС!$F643*$G$41*$G$42/100,2)</f>
        <v>93.11</v>
      </c>
    </row>
    <row r="646" spans="1:7" x14ac:dyDescent="0.25">
      <c r="A646" s="254"/>
      <c r="B646" s="130">
        <f t="shared" si="10"/>
        <v>42364.125</v>
      </c>
      <c r="C646" s="131">
        <v>3</v>
      </c>
      <c r="D646" s="11">
        <f>ROUND(АТС!F644*$D$41*$D$42/100,2)</f>
        <v>257.49</v>
      </c>
      <c r="E646" s="11">
        <f>ROUND(АТС!F644*$E$41*$E$42/100,2)</f>
        <v>236.58</v>
      </c>
      <c r="F646" s="11">
        <f>ROUND(АТС!$F644*$F$41*$F$42/100,2)</f>
        <v>161.05000000000001</v>
      </c>
      <c r="G646" s="11">
        <f>ROUND(АТС!$F644*$G$41*$G$42/100,2)</f>
        <v>94.25</v>
      </c>
    </row>
    <row r="647" spans="1:7" x14ac:dyDescent="0.25">
      <c r="A647" s="254"/>
      <c r="B647" s="128">
        <f t="shared" si="10"/>
        <v>42364.166669999999</v>
      </c>
      <c r="C647" s="131">
        <v>4</v>
      </c>
      <c r="D647" s="11">
        <f>ROUND(АТС!F645*$D$41*$D$42/100,2)</f>
        <v>257.45</v>
      </c>
      <c r="E647" s="11">
        <f>ROUND(АТС!F645*$E$41*$E$42/100,2)</f>
        <v>236.55</v>
      </c>
      <c r="F647" s="11">
        <f>ROUND(АТС!$F645*$F$41*$F$42/100,2)</f>
        <v>161.02000000000001</v>
      </c>
      <c r="G647" s="11">
        <f>ROUND(АТС!$F645*$G$41*$G$42/100,2)</f>
        <v>94.24</v>
      </c>
    </row>
    <row r="648" spans="1:7" x14ac:dyDescent="0.25">
      <c r="A648" s="254"/>
      <c r="B648" s="130">
        <f t="shared" si="10"/>
        <v>42364.208330000001</v>
      </c>
      <c r="C648" s="131">
        <v>5</v>
      </c>
      <c r="D648" s="11">
        <f>ROUND(АТС!F646*$D$41*$D$42/100,2)</f>
        <v>254.45</v>
      </c>
      <c r="E648" s="11">
        <f>ROUND(АТС!F646*$E$41*$E$42/100,2)</f>
        <v>233.8</v>
      </c>
      <c r="F648" s="11">
        <f>ROUND(АТС!$F646*$F$41*$F$42/100,2)</f>
        <v>159.15</v>
      </c>
      <c r="G648" s="11">
        <f>ROUND(АТС!$F646*$G$41*$G$42/100,2)</f>
        <v>93.14</v>
      </c>
    </row>
    <row r="649" spans="1:7" x14ac:dyDescent="0.25">
      <c r="A649" s="254"/>
      <c r="B649" s="130">
        <f t="shared" si="10"/>
        <v>42364.25</v>
      </c>
      <c r="C649" s="131">
        <v>6</v>
      </c>
      <c r="D649" s="11">
        <f>ROUND(АТС!F647*$D$41*$D$42/100,2)</f>
        <v>234.97</v>
      </c>
      <c r="E649" s="11">
        <f>ROUND(АТС!F647*$E$41*$E$42/100,2)</f>
        <v>215.9</v>
      </c>
      <c r="F649" s="11">
        <f>ROUND(АТС!$F647*$F$41*$F$42/100,2)</f>
        <v>146.97</v>
      </c>
      <c r="G649" s="11">
        <f>ROUND(АТС!$F647*$G$41*$G$42/100,2)</f>
        <v>86.01</v>
      </c>
    </row>
    <row r="650" spans="1:7" x14ac:dyDescent="0.25">
      <c r="A650" s="254"/>
      <c r="B650" s="130">
        <f t="shared" si="10"/>
        <v>42364.291669999999</v>
      </c>
      <c r="C650" s="131">
        <v>7</v>
      </c>
      <c r="D650" s="11">
        <f>ROUND(АТС!F648*$D$41*$D$42/100,2)</f>
        <v>234.89</v>
      </c>
      <c r="E650" s="11">
        <f>ROUND(АТС!F648*$E$41*$E$42/100,2)</f>
        <v>215.82</v>
      </c>
      <c r="F650" s="11">
        <f>ROUND(АТС!$F648*$F$41*$F$42/100,2)</f>
        <v>146.91</v>
      </c>
      <c r="G650" s="11">
        <f>ROUND(АТС!$F648*$G$41*$G$42/100,2)</f>
        <v>85.98</v>
      </c>
    </row>
    <row r="651" spans="1:7" x14ac:dyDescent="0.25">
      <c r="A651" s="254"/>
      <c r="B651" s="128">
        <f t="shared" si="10"/>
        <v>42364.333330000001</v>
      </c>
      <c r="C651" s="131">
        <v>8</v>
      </c>
      <c r="D651" s="11">
        <f>ROUND(АТС!F649*$D$41*$D$42/100,2)</f>
        <v>238.46</v>
      </c>
      <c r="E651" s="11">
        <f>ROUND(АТС!F649*$E$41*$E$42/100,2)</f>
        <v>219.1</v>
      </c>
      <c r="F651" s="11">
        <f>ROUND(АТС!$F649*$F$41*$F$42/100,2)</f>
        <v>149.15</v>
      </c>
      <c r="G651" s="11">
        <f>ROUND(АТС!$F649*$G$41*$G$42/100,2)</f>
        <v>87.29</v>
      </c>
    </row>
    <row r="652" spans="1:7" x14ac:dyDescent="0.25">
      <c r="A652" s="254"/>
      <c r="B652" s="130">
        <f t="shared" si="10"/>
        <v>42364.375</v>
      </c>
      <c r="C652" s="131">
        <v>9</v>
      </c>
      <c r="D652" s="11">
        <f>ROUND(АТС!F650*$D$41*$D$42/100,2)</f>
        <v>251.06</v>
      </c>
      <c r="E652" s="11">
        <f>ROUND(АТС!F650*$E$41*$E$42/100,2)</f>
        <v>230.68</v>
      </c>
      <c r="F652" s="11">
        <f>ROUND(АТС!$F650*$F$41*$F$42/100,2)</f>
        <v>157.03</v>
      </c>
      <c r="G652" s="11">
        <f>ROUND(АТС!$F650*$G$41*$G$42/100,2)</f>
        <v>91.9</v>
      </c>
    </row>
    <row r="653" spans="1:7" x14ac:dyDescent="0.25">
      <c r="A653" s="254"/>
      <c r="B653" s="130">
        <f t="shared" si="10"/>
        <v>42364.416669999999</v>
      </c>
      <c r="C653" s="131">
        <v>10</v>
      </c>
      <c r="D653" s="11">
        <f>ROUND(АТС!F651*$D$41*$D$42/100,2)</f>
        <v>246.84</v>
      </c>
      <c r="E653" s="11">
        <f>ROUND(АТС!F651*$E$41*$E$42/100,2)</f>
        <v>226.8</v>
      </c>
      <c r="F653" s="11">
        <f>ROUND(АТС!$F651*$F$41*$F$42/100,2)</f>
        <v>154.38999999999999</v>
      </c>
      <c r="G653" s="11">
        <f>ROUND(АТС!$F651*$G$41*$G$42/100,2)</f>
        <v>90.35</v>
      </c>
    </row>
    <row r="654" spans="1:7" x14ac:dyDescent="0.25">
      <c r="A654" s="254"/>
      <c r="B654" s="130">
        <f t="shared" si="10"/>
        <v>42364.458330000001</v>
      </c>
      <c r="C654" s="131">
        <v>11</v>
      </c>
      <c r="D654" s="11">
        <f>ROUND(АТС!F652*$D$41*$D$42/100,2)</f>
        <v>237.36</v>
      </c>
      <c r="E654" s="11">
        <f>ROUND(АТС!F652*$E$41*$E$42/100,2)</f>
        <v>218.09</v>
      </c>
      <c r="F654" s="11">
        <f>ROUND(АТС!$F652*$F$41*$F$42/100,2)</f>
        <v>148.46</v>
      </c>
      <c r="G654" s="11">
        <f>ROUND(АТС!$F652*$G$41*$G$42/100,2)</f>
        <v>86.88</v>
      </c>
    </row>
    <row r="655" spans="1:7" x14ac:dyDescent="0.25">
      <c r="A655" s="254"/>
      <c r="B655" s="128">
        <f t="shared" si="10"/>
        <v>42364.5</v>
      </c>
      <c r="C655" s="131">
        <v>12</v>
      </c>
      <c r="D655" s="11">
        <f>ROUND(АТС!F653*$D$41*$D$42/100,2)</f>
        <v>237.29</v>
      </c>
      <c r="E655" s="11">
        <f>ROUND(АТС!F653*$E$41*$E$42/100,2)</f>
        <v>218.03</v>
      </c>
      <c r="F655" s="11">
        <f>ROUND(АТС!$F653*$F$41*$F$42/100,2)</f>
        <v>148.41999999999999</v>
      </c>
      <c r="G655" s="11">
        <f>ROUND(АТС!$F653*$G$41*$G$42/100,2)</f>
        <v>86.86</v>
      </c>
    </row>
    <row r="656" spans="1:7" x14ac:dyDescent="0.25">
      <c r="A656" s="254"/>
      <c r="B656" s="130">
        <f t="shared" si="10"/>
        <v>42364.541669999999</v>
      </c>
      <c r="C656" s="131">
        <v>13</v>
      </c>
      <c r="D656" s="11">
        <f>ROUND(АТС!F654*$D$41*$D$42/100,2)</f>
        <v>239.81</v>
      </c>
      <c r="E656" s="11">
        <f>ROUND(АТС!F654*$E$41*$E$42/100,2)</f>
        <v>220.34</v>
      </c>
      <c r="F656" s="11">
        <f>ROUND(АТС!$F654*$F$41*$F$42/100,2)</f>
        <v>149.99</v>
      </c>
      <c r="G656" s="11">
        <f>ROUND(АТС!$F654*$G$41*$G$42/100,2)</f>
        <v>87.78</v>
      </c>
    </row>
    <row r="657" spans="1:7" x14ac:dyDescent="0.25">
      <c r="A657" s="254"/>
      <c r="B657" s="130">
        <f t="shared" si="10"/>
        <v>42364.583330000001</v>
      </c>
      <c r="C657" s="131">
        <v>14</v>
      </c>
      <c r="D657" s="11">
        <f>ROUND(АТС!F655*$D$41*$D$42/100,2)</f>
        <v>239.79</v>
      </c>
      <c r="E657" s="11">
        <f>ROUND(АТС!F655*$E$41*$E$42/100,2)</f>
        <v>220.32</v>
      </c>
      <c r="F657" s="11">
        <f>ROUND(АТС!$F655*$F$41*$F$42/100,2)</f>
        <v>149.97999999999999</v>
      </c>
      <c r="G657" s="11">
        <f>ROUND(АТС!$F655*$G$41*$G$42/100,2)</f>
        <v>87.78</v>
      </c>
    </row>
    <row r="658" spans="1:7" x14ac:dyDescent="0.25">
      <c r="A658" s="254"/>
      <c r="B658" s="130">
        <f t="shared" si="10"/>
        <v>42364.625</v>
      </c>
      <c r="C658" s="131">
        <v>15</v>
      </c>
      <c r="D658" s="11">
        <f>ROUND(АТС!F656*$D$41*$D$42/100,2)</f>
        <v>227.26</v>
      </c>
      <c r="E658" s="11">
        <f>ROUND(АТС!F656*$E$41*$E$42/100,2)</f>
        <v>208.81</v>
      </c>
      <c r="F658" s="11">
        <f>ROUND(АТС!$F656*$F$41*$F$42/100,2)</f>
        <v>142.13999999999999</v>
      </c>
      <c r="G658" s="11">
        <f>ROUND(АТС!$F656*$G$41*$G$42/100,2)</f>
        <v>83.19</v>
      </c>
    </row>
    <row r="659" spans="1:7" x14ac:dyDescent="0.25">
      <c r="A659" s="254"/>
      <c r="B659" s="128">
        <f t="shared" si="10"/>
        <v>42364.666669999999</v>
      </c>
      <c r="C659" s="131">
        <v>16</v>
      </c>
      <c r="D659" s="11">
        <f>ROUND(АТС!F657*$D$41*$D$42/100,2)</f>
        <v>240.97</v>
      </c>
      <c r="E659" s="11">
        <f>ROUND(АТС!F657*$E$41*$E$42/100,2)</f>
        <v>221.41</v>
      </c>
      <c r="F659" s="11">
        <f>ROUND(АТС!$F657*$F$41*$F$42/100,2)</f>
        <v>150.72</v>
      </c>
      <c r="G659" s="11">
        <f>ROUND(АТС!$F657*$G$41*$G$42/100,2)</f>
        <v>88.21</v>
      </c>
    </row>
    <row r="660" spans="1:7" x14ac:dyDescent="0.25">
      <c r="A660" s="254"/>
      <c r="B660" s="130">
        <f t="shared" si="10"/>
        <v>42364.708330000001</v>
      </c>
      <c r="C660" s="131">
        <v>17</v>
      </c>
      <c r="D660" s="11">
        <f>ROUND(АТС!F658*$D$41*$D$42/100,2)</f>
        <v>279.14</v>
      </c>
      <c r="E660" s="11">
        <f>ROUND(АТС!F658*$E$41*$E$42/100,2)</f>
        <v>256.48</v>
      </c>
      <c r="F660" s="11">
        <f>ROUND(АТС!$F658*$F$41*$F$42/100,2)</f>
        <v>174.59</v>
      </c>
      <c r="G660" s="11">
        <f>ROUND(АТС!$F658*$G$41*$G$42/100,2)</f>
        <v>102.18</v>
      </c>
    </row>
    <row r="661" spans="1:7" x14ac:dyDescent="0.25">
      <c r="A661" s="254"/>
      <c r="B661" s="130">
        <f t="shared" si="10"/>
        <v>42364.75</v>
      </c>
      <c r="C661" s="131">
        <v>18</v>
      </c>
      <c r="D661" s="11">
        <f>ROUND(АТС!F659*$D$41*$D$42/100,2)</f>
        <v>289.73</v>
      </c>
      <c r="E661" s="11">
        <f>ROUND(АТС!F659*$E$41*$E$42/100,2)</f>
        <v>266.20999999999998</v>
      </c>
      <c r="F661" s="11">
        <f>ROUND(АТС!$F659*$F$41*$F$42/100,2)</f>
        <v>181.22</v>
      </c>
      <c r="G661" s="11">
        <f>ROUND(АТС!$F659*$G$41*$G$42/100,2)</f>
        <v>106.06</v>
      </c>
    </row>
    <row r="662" spans="1:7" x14ac:dyDescent="0.25">
      <c r="A662" s="254"/>
      <c r="B662" s="130">
        <f t="shared" si="10"/>
        <v>42364.791669999999</v>
      </c>
      <c r="C662" s="131">
        <v>19</v>
      </c>
      <c r="D662" s="11">
        <f>ROUND(АТС!F660*$D$41*$D$42/100,2)</f>
        <v>275.49</v>
      </c>
      <c r="E662" s="11">
        <f>ROUND(АТС!F660*$E$41*$E$42/100,2)</f>
        <v>253.12</v>
      </c>
      <c r="F662" s="11">
        <f>ROUND(АТС!$F660*$F$41*$F$42/100,2)</f>
        <v>172.31</v>
      </c>
      <c r="G662" s="11">
        <f>ROUND(АТС!$F660*$G$41*$G$42/100,2)</f>
        <v>100.84</v>
      </c>
    </row>
    <row r="663" spans="1:7" x14ac:dyDescent="0.25">
      <c r="A663" s="254"/>
      <c r="B663" s="128">
        <f t="shared" si="10"/>
        <v>42364.833330000001</v>
      </c>
      <c r="C663" s="131">
        <v>20</v>
      </c>
      <c r="D663" s="11">
        <f>ROUND(АТС!F661*$D$41*$D$42/100,2)</f>
        <v>251.35</v>
      </c>
      <c r="E663" s="11">
        <f>ROUND(АТС!F661*$E$41*$E$42/100,2)</f>
        <v>230.95</v>
      </c>
      <c r="F663" s="11">
        <f>ROUND(АТС!$F661*$F$41*$F$42/100,2)</f>
        <v>157.21</v>
      </c>
      <c r="G663" s="11">
        <f>ROUND(АТС!$F661*$G$41*$G$42/100,2)</f>
        <v>92.01</v>
      </c>
    </row>
    <row r="664" spans="1:7" x14ac:dyDescent="0.25">
      <c r="A664" s="254"/>
      <c r="B664" s="130">
        <f t="shared" si="10"/>
        <v>42364.875</v>
      </c>
      <c r="C664" s="131">
        <v>21</v>
      </c>
      <c r="D664" s="11">
        <f>ROUND(АТС!F662*$D$41*$D$42/100,2)</f>
        <v>247.59</v>
      </c>
      <c r="E664" s="11">
        <f>ROUND(АТС!F662*$E$41*$E$42/100,2)</f>
        <v>227.49</v>
      </c>
      <c r="F664" s="11">
        <f>ROUND(АТС!$F662*$F$41*$F$42/100,2)</f>
        <v>154.86000000000001</v>
      </c>
      <c r="G664" s="11">
        <f>ROUND(АТС!$F662*$G$41*$G$42/100,2)</f>
        <v>90.63</v>
      </c>
    </row>
    <row r="665" spans="1:7" x14ac:dyDescent="0.25">
      <c r="A665" s="254"/>
      <c r="B665" s="130">
        <f t="shared" si="10"/>
        <v>42364.916669999999</v>
      </c>
      <c r="C665" s="131">
        <v>22</v>
      </c>
      <c r="D665" s="11">
        <f>ROUND(АТС!F663*$D$41*$D$42/100,2)</f>
        <v>295.13</v>
      </c>
      <c r="E665" s="11">
        <f>ROUND(АТС!F663*$E$41*$E$42/100,2)</f>
        <v>271.18</v>
      </c>
      <c r="F665" s="11">
        <f>ROUND(АТС!$F663*$F$41*$F$42/100,2)</f>
        <v>184.6</v>
      </c>
      <c r="G665" s="11">
        <f>ROUND(АТС!$F663*$G$41*$G$42/100,2)</f>
        <v>108.03</v>
      </c>
    </row>
    <row r="666" spans="1:7" x14ac:dyDescent="0.25">
      <c r="A666" s="254"/>
      <c r="B666" s="130">
        <f t="shared" si="10"/>
        <v>42364.958330000001</v>
      </c>
      <c r="C666" s="131">
        <v>23</v>
      </c>
      <c r="D666" s="11">
        <f>ROUND(АТС!F664*$D$41*$D$42/100,2)</f>
        <v>249.04</v>
      </c>
      <c r="E666" s="11">
        <f>ROUND(АТС!F664*$E$41*$E$42/100,2)</f>
        <v>228.82</v>
      </c>
      <c r="F666" s="11">
        <f>ROUND(АТС!$F664*$F$41*$F$42/100,2)</f>
        <v>155.76</v>
      </c>
      <c r="G666" s="11">
        <f>ROUND(АТС!$F664*$G$41*$G$42/100,2)</f>
        <v>91.16</v>
      </c>
    </row>
    <row r="667" spans="1:7" x14ac:dyDescent="0.25">
      <c r="A667" s="254"/>
      <c r="B667" s="128">
        <f t="shared" si="10"/>
        <v>42365</v>
      </c>
      <c r="C667" s="131">
        <v>0</v>
      </c>
      <c r="D667" s="11">
        <f>ROUND(АТС!F665*$D$41*$D$42/100,2)</f>
        <v>229.58</v>
      </c>
      <c r="E667" s="11">
        <f>ROUND(АТС!F665*$E$41*$E$42/100,2)</f>
        <v>210.95</v>
      </c>
      <c r="F667" s="11">
        <f>ROUND(АТС!$F665*$F$41*$F$42/100,2)</f>
        <v>143.6</v>
      </c>
      <c r="G667" s="11">
        <f>ROUND(АТС!$F665*$G$41*$G$42/100,2)</f>
        <v>84.04</v>
      </c>
    </row>
    <row r="668" spans="1:7" x14ac:dyDescent="0.25">
      <c r="A668" s="254"/>
      <c r="B668" s="130">
        <f t="shared" si="10"/>
        <v>42365.041669999999</v>
      </c>
      <c r="C668" s="131">
        <v>1</v>
      </c>
      <c r="D668" s="11">
        <f>ROUND(АТС!F666*$D$41*$D$42/100,2)</f>
        <v>249.85</v>
      </c>
      <c r="E668" s="11">
        <f>ROUND(АТС!F666*$E$41*$E$42/100,2)</f>
        <v>229.57</v>
      </c>
      <c r="F668" s="11">
        <f>ROUND(АТС!$F666*$F$41*$F$42/100,2)</f>
        <v>156.27000000000001</v>
      </c>
      <c r="G668" s="11">
        <f>ROUND(АТС!$F666*$G$41*$G$42/100,2)</f>
        <v>91.46</v>
      </c>
    </row>
    <row r="669" spans="1:7" x14ac:dyDescent="0.25">
      <c r="A669" s="254"/>
      <c r="B669" s="130">
        <f t="shared" si="10"/>
        <v>42365.083330000001</v>
      </c>
      <c r="C669" s="131">
        <v>2</v>
      </c>
      <c r="D669" s="11">
        <f>ROUND(АТС!F667*$D$41*$D$42/100,2)</f>
        <v>254.31</v>
      </c>
      <c r="E669" s="11">
        <f>ROUND(АТС!F667*$E$41*$E$42/100,2)</f>
        <v>233.66</v>
      </c>
      <c r="F669" s="11">
        <f>ROUND(АТС!$F667*$F$41*$F$42/100,2)</f>
        <v>159.06</v>
      </c>
      <c r="G669" s="11">
        <f>ROUND(АТС!$F667*$G$41*$G$42/100,2)</f>
        <v>93.09</v>
      </c>
    </row>
    <row r="670" spans="1:7" x14ac:dyDescent="0.25">
      <c r="A670" s="254"/>
      <c r="B670" s="130">
        <f t="shared" si="10"/>
        <v>42365.125</v>
      </c>
      <c r="C670" s="131">
        <v>3</v>
      </c>
      <c r="D670" s="11">
        <f>ROUND(АТС!F668*$D$41*$D$42/100,2)</f>
        <v>257.41000000000003</v>
      </c>
      <c r="E670" s="11">
        <f>ROUND(АТС!F668*$E$41*$E$42/100,2)</f>
        <v>236.52</v>
      </c>
      <c r="F670" s="11">
        <f>ROUND(АТС!$F668*$F$41*$F$42/100,2)</f>
        <v>161</v>
      </c>
      <c r="G670" s="11">
        <f>ROUND(АТС!$F668*$G$41*$G$42/100,2)</f>
        <v>94.23</v>
      </c>
    </row>
    <row r="671" spans="1:7" x14ac:dyDescent="0.25">
      <c r="A671" s="254"/>
      <c r="B671" s="128">
        <f t="shared" si="10"/>
        <v>42365.166669999999</v>
      </c>
      <c r="C671" s="131">
        <v>4</v>
      </c>
      <c r="D671" s="11">
        <f>ROUND(АТС!F669*$D$41*$D$42/100,2)</f>
        <v>257.39999999999998</v>
      </c>
      <c r="E671" s="11">
        <f>ROUND(АТС!F669*$E$41*$E$42/100,2)</f>
        <v>236.5</v>
      </c>
      <c r="F671" s="11">
        <f>ROUND(АТС!$F669*$F$41*$F$42/100,2)</f>
        <v>160.99</v>
      </c>
      <c r="G671" s="11">
        <f>ROUND(АТС!$F669*$G$41*$G$42/100,2)</f>
        <v>94.22</v>
      </c>
    </row>
    <row r="672" spans="1:7" x14ac:dyDescent="0.25">
      <c r="A672" s="254"/>
      <c r="B672" s="130">
        <f t="shared" si="10"/>
        <v>42365.208330000001</v>
      </c>
      <c r="C672" s="131">
        <v>5</v>
      </c>
      <c r="D672" s="11">
        <f>ROUND(АТС!F670*$D$41*$D$42/100,2)</f>
        <v>254.33</v>
      </c>
      <c r="E672" s="11">
        <f>ROUND(АТС!F670*$E$41*$E$42/100,2)</f>
        <v>233.68</v>
      </c>
      <c r="F672" s="11">
        <f>ROUND(АТС!$F670*$F$41*$F$42/100,2)</f>
        <v>159.07</v>
      </c>
      <c r="G672" s="11">
        <f>ROUND(АТС!$F670*$G$41*$G$42/100,2)</f>
        <v>93.1</v>
      </c>
    </row>
    <row r="673" spans="1:7" x14ac:dyDescent="0.25">
      <c r="A673" s="254"/>
      <c r="B673" s="130">
        <f t="shared" si="10"/>
        <v>42365.25</v>
      </c>
      <c r="C673" s="131">
        <v>6</v>
      </c>
      <c r="D673" s="11">
        <f>ROUND(АТС!F671*$D$41*$D$42/100,2)</f>
        <v>241.37</v>
      </c>
      <c r="E673" s="11">
        <f>ROUND(АТС!F671*$E$41*$E$42/100,2)</f>
        <v>221.77</v>
      </c>
      <c r="F673" s="11">
        <f>ROUND(АТС!$F671*$F$41*$F$42/100,2)</f>
        <v>150.97</v>
      </c>
      <c r="G673" s="11">
        <f>ROUND(АТС!$F671*$G$41*$G$42/100,2)</f>
        <v>88.35</v>
      </c>
    </row>
    <row r="674" spans="1:7" x14ac:dyDescent="0.25">
      <c r="A674" s="254"/>
      <c r="B674" s="130">
        <f t="shared" si="10"/>
        <v>42365.291669999999</v>
      </c>
      <c r="C674" s="131">
        <v>7</v>
      </c>
      <c r="D674" s="11">
        <f>ROUND(АТС!F672*$D$41*$D$42/100,2)</f>
        <v>230.69</v>
      </c>
      <c r="E674" s="11">
        <f>ROUND(АТС!F672*$E$41*$E$42/100,2)</f>
        <v>211.96</v>
      </c>
      <c r="F674" s="11">
        <f>ROUND(АТС!$F672*$F$41*$F$42/100,2)</f>
        <v>144.29</v>
      </c>
      <c r="G674" s="11">
        <f>ROUND(АТС!$F672*$G$41*$G$42/100,2)</f>
        <v>84.45</v>
      </c>
    </row>
    <row r="675" spans="1:7" x14ac:dyDescent="0.25">
      <c r="A675" s="254"/>
      <c r="B675" s="128">
        <f t="shared" si="10"/>
        <v>42365.333330000001</v>
      </c>
      <c r="C675" s="131">
        <v>8</v>
      </c>
      <c r="D675" s="11">
        <f>ROUND(АТС!F673*$D$41*$D$42/100,2)</f>
        <v>233.46</v>
      </c>
      <c r="E675" s="11">
        <f>ROUND(АТС!F673*$E$41*$E$42/100,2)</f>
        <v>214.51</v>
      </c>
      <c r="F675" s="11">
        <f>ROUND(АТС!$F673*$F$41*$F$42/100,2)</f>
        <v>146.02000000000001</v>
      </c>
      <c r="G675" s="11">
        <f>ROUND(АТС!$F673*$G$41*$G$42/100,2)</f>
        <v>85.46</v>
      </c>
    </row>
    <row r="676" spans="1:7" x14ac:dyDescent="0.25">
      <c r="A676" s="254"/>
      <c r="B676" s="130">
        <f t="shared" si="10"/>
        <v>42365.375</v>
      </c>
      <c r="C676" s="131">
        <v>9</v>
      </c>
      <c r="D676" s="11">
        <f>ROUND(АТС!F674*$D$41*$D$42/100,2)</f>
        <v>255.01</v>
      </c>
      <c r="E676" s="11">
        <f>ROUND(АТС!F674*$E$41*$E$42/100,2)</f>
        <v>234.3</v>
      </c>
      <c r="F676" s="11">
        <f>ROUND(АТС!$F674*$F$41*$F$42/100,2)</f>
        <v>159.5</v>
      </c>
      <c r="G676" s="11">
        <f>ROUND(АТС!$F674*$G$41*$G$42/100,2)</f>
        <v>93.35</v>
      </c>
    </row>
    <row r="677" spans="1:7" x14ac:dyDescent="0.25">
      <c r="A677" s="254"/>
      <c r="B677" s="130">
        <f t="shared" si="10"/>
        <v>42365.416669999999</v>
      </c>
      <c r="C677" s="131">
        <v>10</v>
      </c>
      <c r="D677" s="11">
        <f>ROUND(АТС!F675*$D$41*$D$42/100,2)</f>
        <v>242.43</v>
      </c>
      <c r="E677" s="11">
        <f>ROUND(АТС!F675*$E$41*$E$42/100,2)</f>
        <v>222.75</v>
      </c>
      <c r="F677" s="11">
        <f>ROUND(АТС!$F675*$F$41*$F$42/100,2)</f>
        <v>151.63</v>
      </c>
      <c r="G677" s="11">
        <f>ROUND(АТС!$F675*$G$41*$G$42/100,2)</f>
        <v>88.74</v>
      </c>
    </row>
    <row r="678" spans="1:7" x14ac:dyDescent="0.25">
      <c r="A678" s="254"/>
      <c r="B678" s="130">
        <f t="shared" si="10"/>
        <v>42365.458330000001</v>
      </c>
      <c r="C678" s="131">
        <v>11</v>
      </c>
      <c r="D678" s="11">
        <f>ROUND(АТС!F676*$D$41*$D$42/100,2)</f>
        <v>239.7</v>
      </c>
      <c r="E678" s="11">
        <f>ROUND(АТС!F676*$E$41*$E$42/100,2)</f>
        <v>220.24</v>
      </c>
      <c r="F678" s="11">
        <f>ROUND(АТС!$F676*$F$41*$F$42/100,2)</f>
        <v>149.91999999999999</v>
      </c>
      <c r="G678" s="11">
        <f>ROUND(АТС!$F676*$G$41*$G$42/100,2)</f>
        <v>87.74</v>
      </c>
    </row>
    <row r="679" spans="1:7" x14ac:dyDescent="0.25">
      <c r="A679" s="254"/>
      <c r="B679" s="128">
        <f t="shared" si="10"/>
        <v>42365.5</v>
      </c>
      <c r="C679" s="131">
        <v>12</v>
      </c>
      <c r="D679" s="11">
        <f>ROUND(АТС!F677*$D$41*$D$42/100,2)</f>
        <v>239.62</v>
      </c>
      <c r="E679" s="11">
        <f>ROUND(АТС!F677*$E$41*$E$42/100,2)</f>
        <v>220.17</v>
      </c>
      <c r="F679" s="11">
        <f>ROUND(АТС!$F677*$F$41*$F$42/100,2)</f>
        <v>149.87</v>
      </c>
      <c r="G679" s="11">
        <f>ROUND(АТС!$F677*$G$41*$G$42/100,2)</f>
        <v>87.71</v>
      </c>
    </row>
    <row r="680" spans="1:7" x14ac:dyDescent="0.25">
      <c r="A680" s="254"/>
      <c r="B680" s="130">
        <f t="shared" si="10"/>
        <v>42365.541669999999</v>
      </c>
      <c r="C680" s="131">
        <v>13</v>
      </c>
      <c r="D680" s="11">
        <f>ROUND(АТС!F678*$D$41*$D$42/100,2)</f>
        <v>242.28</v>
      </c>
      <c r="E680" s="11">
        <f>ROUND(АТС!F678*$E$41*$E$42/100,2)</f>
        <v>222.61</v>
      </c>
      <c r="F680" s="11">
        <f>ROUND(АТС!$F678*$F$41*$F$42/100,2)</f>
        <v>151.54</v>
      </c>
      <c r="G680" s="11">
        <f>ROUND(АТС!$F678*$G$41*$G$42/100,2)</f>
        <v>88.69</v>
      </c>
    </row>
    <row r="681" spans="1:7" x14ac:dyDescent="0.25">
      <c r="A681" s="254"/>
      <c r="B681" s="130">
        <f t="shared" si="10"/>
        <v>42365.583330000001</v>
      </c>
      <c r="C681" s="131">
        <v>14</v>
      </c>
      <c r="D681" s="11">
        <f>ROUND(АТС!F679*$D$41*$D$42/100,2)</f>
        <v>242.23</v>
      </c>
      <c r="E681" s="11">
        <f>ROUND(АТС!F679*$E$41*$E$42/100,2)</f>
        <v>222.56</v>
      </c>
      <c r="F681" s="11">
        <f>ROUND(АТС!$F679*$F$41*$F$42/100,2)</f>
        <v>151.5</v>
      </c>
      <c r="G681" s="11">
        <f>ROUND(АТС!$F679*$G$41*$G$42/100,2)</f>
        <v>88.67</v>
      </c>
    </row>
    <row r="682" spans="1:7" x14ac:dyDescent="0.25">
      <c r="A682" s="254"/>
      <c r="B682" s="130">
        <f t="shared" si="10"/>
        <v>42365.625</v>
      </c>
      <c r="C682" s="131">
        <v>15</v>
      </c>
      <c r="D682" s="11">
        <f>ROUND(АТС!F680*$D$41*$D$42/100,2)</f>
        <v>234.39</v>
      </c>
      <c r="E682" s="11">
        <f>ROUND(АТС!F680*$E$41*$E$42/100,2)</f>
        <v>215.36</v>
      </c>
      <c r="F682" s="11">
        <f>ROUND(АТС!$F680*$F$41*$F$42/100,2)</f>
        <v>146.6</v>
      </c>
      <c r="G682" s="11">
        <f>ROUND(АТС!$F680*$G$41*$G$42/100,2)</f>
        <v>85.8</v>
      </c>
    </row>
    <row r="683" spans="1:7" x14ac:dyDescent="0.25">
      <c r="A683" s="254"/>
      <c r="B683" s="128">
        <f t="shared" si="10"/>
        <v>42365.666669999999</v>
      </c>
      <c r="C683" s="131">
        <v>16</v>
      </c>
      <c r="D683" s="11">
        <f>ROUND(АТС!F681*$D$41*$D$42/100,2)</f>
        <v>234.65</v>
      </c>
      <c r="E683" s="11">
        <f>ROUND(АТС!F681*$E$41*$E$42/100,2)</f>
        <v>215.6</v>
      </c>
      <c r="F683" s="11">
        <f>ROUND(АТС!$F681*$F$41*$F$42/100,2)</f>
        <v>146.77000000000001</v>
      </c>
      <c r="G683" s="11">
        <f>ROUND(АТС!$F681*$G$41*$G$42/100,2)</f>
        <v>85.9</v>
      </c>
    </row>
    <row r="684" spans="1:7" x14ac:dyDescent="0.25">
      <c r="A684" s="254"/>
      <c r="B684" s="130">
        <f t="shared" si="10"/>
        <v>42365.708330000001</v>
      </c>
      <c r="C684" s="131">
        <v>17</v>
      </c>
      <c r="D684" s="11">
        <f>ROUND(АТС!F682*$D$41*$D$42/100,2)</f>
        <v>272.04000000000002</v>
      </c>
      <c r="E684" s="11">
        <f>ROUND(АТС!F682*$E$41*$E$42/100,2)</f>
        <v>249.95</v>
      </c>
      <c r="F684" s="11">
        <f>ROUND(АТС!$F682*$F$41*$F$42/100,2)</f>
        <v>170.15</v>
      </c>
      <c r="G684" s="11">
        <f>ROUND(АТС!$F682*$G$41*$G$42/100,2)</f>
        <v>99.58</v>
      </c>
    </row>
    <row r="685" spans="1:7" x14ac:dyDescent="0.25">
      <c r="A685" s="254"/>
      <c r="B685" s="130">
        <f t="shared" si="10"/>
        <v>42365.75</v>
      </c>
      <c r="C685" s="131">
        <v>18</v>
      </c>
      <c r="D685" s="11">
        <f>ROUND(АТС!F683*$D$41*$D$42/100,2)</f>
        <v>272.68</v>
      </c>
      <c r="E685" s="11">
        <f>ROUND(АТС!F683*$E$41*$E$42/100,2)</f>
        <v>250.54</v>
      </c>
      <c r="F685" s="11">
        <f>ROUND(АТС!$F683*$F$41*$F$42/100,2)</f>
        <v>170.55</v>
      </c>
      <c r="G685" s="11">
        <f>ROUND(АТС!$F683*$G$41*$G$42/100,2)</f>
        <v>99.82</v>
      </c>
    </row>
    <row r="686" spans="1:7" x14ac:dyDescent="0.25">
      <c r="A686" s="254"/>
      <c r="B686" s="130">
        <f t="shared" si="10"/>
        <v>42365.791669999999</v>
      </c>
      <c r="C686" s="131">
        <v>19</v>
      </c>
      <c r="D686" s="11">
        <f>ROUND(АТС!F684*$D$41*$D$42/100,2)</f>
        <v>266.72000000000003</v>
      </c>
      <c r="E686" s="11">
        <f>ROUND(АТС!F684*$E$41*$E$42/100,2)</f>
        <v>245.07</v>
      </c>
      <c r="F686" s="11">
        <f>ROUND(АТС!$F684*$F$41*$F$42/100,2)</f>
        <v>166.82</v>
      </c>
      <c r="G686" s="11">
        <f>ROUND(АТС!$F684*$G$41*$G$42/100,2)</f>
        <v>97.63</v>
      </c>
    </row>
    <row r="687" spans="1:7" x14ac:dyDescent="0.25">
      <c r="A687" s="254"/>
      <c r="B687" s="128">
        <f t="shared" si="10"/>
        <v>42365.833330000001</v>
      </c>
      <c r="C687" s="131">
        <v>20</v>
      </c>
      <c r="D687" s="11">
        <f>ROUND(АТС!F685*$D$41*$D$42/100,2)</f>
        <v>254.95</v>
      </c>
      <c r="E687" s="11">
        <f>ROUND(АТС!F685*$E$41*$E$42/100,2)</f>
        <v>234.26</v>
      </c>
      <c r="F687" s="11">
        <f>ROUND(АТС!$F685*$F$41*$F$42/100,2)</f>
        <v>159.46</v>
      </c>
      <c r="G687" s="11">
        <f>ROUND(АТС!$F685*$G$41*$G$42/100,2)</f>
        <v>93.33</v>
      </c>
    </row>
    <row r="688" spans="1:7" x14ac:dyDescent="0.25">
      <c r="A688" s="254"/>
      <c r="B688" s="130">
        <f t="shared" si="10"/>
        <v>42365.875</v>
      </c>
      <c r="C688" s="131">
        <v>21</v>
      </c>
      <c r="D688" s="11">
        <f>ROUND(АТС!F686*$D$41*$D$42/100,2)</f>
        <v>238.18</v>
      </c>
      <c r="E688" s="11">
        <f>ROUND(АТС!F686*$E$41*$E$42/100,2)</f>
        <v>218.85</v>
      </c>
      <c r="F688" s="11">
        <f>ROUND(АТС!$F686*$F$41*$F$42/100,2)</f>
        <v>148.97</v>
      </c>
      <c r="G688" s="11">
        <f>ROUND(АТС!$F686*$G$41*$G$42/100,2)</f>
        <v>87.19</v>
      </c>
    </row>
    <row r="689" spans="1:7" x14ac:dyDescent="0.25">
      <c r="A689" s="254"/>
      <c r="B689" s="130">
        <f t="shared" si="10"/>
        <v>42365.916669999999</v>
      </c>
      <c r="C689" s="131">
        <v>22</v>
      </c>
      <c r="D689" s="11">
        <f>ROUND(АТС!F687*$D$41*$D$42/100,2)</f>
        <v>279.38</v>
      </c>
      <c r="E689" s="11">
        <f>ROUND(АТС!F687*$E$41*$E$42/100,2)</f>
        <v>256.7</v>
      </c>
      <c r="F689" s="11">
        <f>ROUND(АТС!$F687*$F$41*$F$42/100,2)</f>
        <v>174.74</v>
      </c>
      <c r="G689" s="11">
        <f>ROUND(АТС!$F687*$G$41*$G$42/100,2)</f>
        <v>102.27</v>
      </c>
    </row>
    <row r="690" spans="1:7" x14ac:dyDescent="0.25">
      <c r="A690" s="254"/>
      <c r="B690" s="130">
        <f t="shared" si="10"/>
        <v>42365.958330000001</v>
      </c>
      <c r="C690" s="131">
        <v>23</v>
      </c>
      <c r="D690" s="11">
        <f>ROUND(АТС!F688*$D$41*$D$42/100,2)</f>
        <v>240.21</v>
      </c>
      <c r="E690" s="11">
        <f>ROUND(АТС!F688*$E$41*$E$42/100,2)</f>
        <v>220.71</v>
      </c>
      <c r="F690" s="11">
        <f>ROUND(АТС!$F688*$F$41*$F$42/100,2)</f>
        <v>150.24</v>
      </c>
      <c r="G690" s="11">
        <f>ROUND(АТС!$F688*$G$41*$G$42/100,2)</f>
        <v>87.93</v>
      </c>
    </row>
    <row r="691" spans="1:7" x14ac:dyDescent="0.25">
      <c r="A691" s="254"/>
      <c r="B691" s="128">
        <f t="shared" si="10"/>
        <v>42366</v>
      </c>
      <c r="C691" s="131">
        <v>0</v>
      </c>
      <c r="D691" s="11">
        <f>ROUND(АТС!F689*$D$41*$D$42/100,2)</f>
        <v>237.09</v>
      </c>
      <c r="E691" s="11">
        <f>ROUND(АТС!F689*$E$41*$E$42/100,2)</f>
        <v>217.85</v>
      </c>
      <c r="F691" s="11">
        <f>ROUND(АТС!$F689*$F$41*$F$42/100,2)</f>
        <v>148.29</v>
      </c>
      <c r="G691" s="11">
        <f>ROUND(АТС!$F689*$G$41*$G$42/100,2)</f>
        <v>86.79</v>
      </c>
    </row>
    <row r="692" spans="1:7" x14ac:dyDescent="0.25">
      <c r="A692" s="254"/>
      <c r="B692" s="130">
        <f t="shared" si="10"/>
        <v>42366.041669999999</v>
      </c>
      <c r="C692" s="131">
        <v>1</v>
      </c>
      <c r="D692" s="11">
        <f>ROUND(АТС!F690*$D$41*$D$42/100,2)</f>
        <v>257.48</v>
      </c>
      <c r="E692" s="11">
        <f>ROUND(АТС!F690*$E$41*$E$42/100,2)</f>
        <v>236.58</v>
      </c>
      <c r="F692" s="11">
        <f>ROUND(АТС!$F690*$F$41*$F$42/100,2)</f>
        <v>161.04</v>
      </c>
      <c r="G692" s="11">
        <f>ROUND(АТС!$F690*$G$41*$G$42/100,2)</f>
        <v>94.25</v>
      </c>
    </row>
    <row r="693" spans="1:7" x14ac:dyDescent="0.25">
      <c r="A693" s="254"/>
      <c r="B693" s="130">
        <f t="shared" si="10"/>
        <v>42366.083330000001</v>
      </c>
      <c r="C693" s="131">
        <v>2</v>
      </c>
      <c r="D693" s="11">
        <f>ROUND(АТС!F691*$D$41*$D$42/100,2)</f>
        <v>257.51</v>
      </c>
      <c r="E693" s="11">
        <f>ROUND(АТС!F691*$E$41*$E$42/100,2)</f>
        <v>236.61</v>
      </c>
      <c r="F693" s="11">
        <f>ROUND(АТС!$F691*$F$41*$F$42/100,2)</f>
        <v>161.06</v>
      </c>
      <c r="G693" s="11">
        <f>ROUND(АТС!$F691*$G$41*$G$42/100,2)</f>
        <v>94.26</v>
      </c>
    </row>
    <row r="694" spans="1:7" x14ac:dyDescent="0.25">
      <c r="A694" s="254"/>
      <c r="B694" s="130">
        <f t="shared" si="10"/>
        <v>42366.125</v>
      </c>
      <c r="C694" s="131">
        <v>3</v>
      </c>
      <c r="D694" s="35">
        <f>ROUND(АТС!F692*$D$41*$D$42/100,2)</f>
        <v>265.05</v>
      </c>
      <c r="E694" s="35">
        <f>ROUND(АТС!F692*$E$41*$E$42/100,2)</f>
        <v>243.53</v>
      </c>
      <c r="F694" s="35">
        <f>ROUND(АТС!$F692*$F$41*$F$42/100,2)</f>
        <v>165.78</v>
      </c>
      <c r="G694" s="35">
        <f>ROUND(АТС!$F692*$G$41*$G$42/100,2)</f>
        <v>97.02</v>
      </c>
    </row>
    <row r="695" spans="1:7" x14ac:dyDescent="0.25">
      <c r="A695" s="254"/>
      <c r="B695" s="130">
        <f t="shared" si="10"/>
        <v>42366.166669999999</v>
      </c>
      <c r="C695" s="131">
        <v>4</v>
      </c>
      <c r="D695" s="35">
        <f>ROUND(АТС!F693*$D$41*$D$42/100,2)</f>
        <v>265.18</v>
      </c>
      <c r="E695" s="35">
        <f>ROUND(АТС!F693*$E$41*$E$42/100,2)</f>
        <v>243.65</v>
      </c>
      <c r="F695" s="35">
        <f>ROUND(АТС!$F693*$F$41*$F$42/100,2)</f>
        <v>165.86</v>
      </c>
      <c r="G695" s="35">
        <f>ROUND(АТС!$F693*$G$41*$G$42/100,2)</f>
        <v>97.07</v>
      </c>
    </row>
    <row r="696" spans="1:7" x14ac:dyDescent="0.25">
      <c r="A696" s="254"/>
      <c r="B696" s="130">
        <f t="shared" si="10"/>
        <v>42366.208330000001</v>
      </c>
      <c r="C696" s="131">
        <v>5</v>
      </c>
      <c r="D696" s="35">
        <f>ROUND(АТС!F694*$D$41*$D$42/100,2)</f>
        <v>257.67</v>
      </c>
      <c r="E696" s="35">
        <f>ROUND(АТС!F694*$E$41*$E$42/100,2)</f>
        <v>236.76</v>
      </c>
      <c r="F696" s="35">
        <f>ROUND(АТС!$F694*$F$41*$F$42/100,2)</f>
        <v>161.16999999999999</v>
      </c>
      <c r="G696" s="35">
        <f>ROUND(АТС!$F694*$G$41*$G$42/100,2)</f>
        <v>94.32</v>
      </c>
    </row>
    <row r="697" spans="1:7" x14ac:dyDescent="0.25">
      <c r="A697" s="254"/>
      <c r="B697" s="130">
        <f t="shared" si="10"/>
        <v>42366.25</v>
      </c>
      <c r="C697" s="131">
        <v>6</v>
      </c>
      <c r="D697" s="35">
        <f>ROUND(АТС!F695*$D$41*$D$42/100,2)</f>
        <v>244.01</v>
      </c>
      <c r="E697" s="35">
        <f>ROUND(АТС!F695*$E$41*$E$42/100,2)</f>
        <v>224.2</v>
      </c>
      <c r="F697" s="35">
        <f>ROUND(АТС!$F695*$F$41*$F$42/100,2)</f>
        <v>152.62</v>
      </c>
      <c r="G697" s="35">
        <f>ROUND(АТС!$F695*$G$41*$G$42/100,2)</f>
        <v>89.32</v>
      </c>
    </row>
    <row r="698" spans="1:7" x14ac:dyDescent="0.25">
      <c r="A698" s="254"/>
      <c r="B698" s="130">
        <f t="shared" si="10"/>
        <v>42366.291669999999</v>
      </c>
      <c r="C698" s="131">
        <v>7</v>
      </c>
      <c r="D698" s="35">
        <f>ROUND(АТС!F696*$D$41*$D$42/100,2)</f>
        <v>281.73</v>
      </c>
      <c r="E698" s="35">
        <f>ROUND(АТС!F696*$E$41*$E$42/100,2)</f>
        <v>258.86</v>
      </c>
      <c r="F698" s="35">
        <f>ROUND(АТС!$F696*$F$41*$F$42/100,2)</f>
        <v>176.21</v>
      </c>
      <c r="G698" s="35">
        <f>ROUND(АТС!$F696*$G$41*$G$42/100,2)</f>
        <v>103.13</v>
      </c>
    </row>
    <row r="699" spans="1:7" x14ac:dyDescent="0.25">
      <c r="A699" s="254"/>
      <c r="B699" s="130">
        <f t="shared" si="10"/>
        <v>42366.333330000001</v>
      </c>
      <c r="C699" s="131">
        <v>8</v>
      </c>
      <c r="D699" s="35">
        <f>ROUND(АТС!F697*$D$41*$D$42/100,2)</f>
        <v>253.1</v>
      </c>
      <c r="E699" s="35">
        <f>ROUND(АТС!F697*$E$41*$E$42/100,2)</f>
        <v>232.55</v>
      </c>
      <c r="F699" s="35">
        <f>ROUND(АТС!$F697*$F$41*$F$42/100,2)</f>
        <v>158.30000000000001</v>
      </c>
      <c r="G699" s="35">
        <f>ROUND(АТС!$F697*$G$41*$G$42/100,2)</f>
        <v>92.65</v>
      </c>
    </row>
    <row r="700" spans="1:7" x14ac:dyDescent="0.25">
      <c r="A700" s="254"/>
      <c r="B700" s="130">
        <f t="shared" si="10"/>
        <v>42366.375</v>
      </c>
      <c r="C700" s="131">
        <v>9</v>
      </c>
      <c r="D700" s="35">
        <f>ROUND(АТС!F698*$D$41*$D$42/100,2)</f>
        <v>259.93</v>
      </c>
      <c r="E700" s="35">
        <f>ROUND(АТС!F698*$E$41*$E$42/100,2)</f>
        <v>238.83</v>
      </c>
      <c r="F700" s="35">
        <f>ROUND(АТС!$F698*$F$41*$F$42/100,2)</f>
        <v>162.58000000000001</v>
      </c>
      <c r="G700" s="35">
        <f>ROUND(АТС!$F698*$G$41*$G$42/100,2)</f>
        <v>95.15</v>
      </c>
    </row>
    <row r="701" spans="1:7" x14ac:dyDescent="0.25">
      <c r="A701" s="254"/>
      <c r="B701" s="130">
        <f t="shared" si="10"/>
        <v>42366.416669999999</v>
      </c>
      <c r="C701" s="131">
        <v>10</v>
      </c>
      <c r="D701" s="35">
        <f>ROUND(АТС!F699*$D$41*$D$42/100,2)</f>
        <v>256.89</v>
      </c>
      <c r="E701" s="35">
        <f>ROUND(АТС!F699*$E$41*$E$42/100,2)</f>
        <v>236.03</v>
      </c>
      <c r="F701" s="35">
        <f>ROUND(АТС!$F699*$F$41*$F$42/100,2)</f>
        <v>160.66999999999999</v>
      </c>
      <c r="G701" s="35">
        <f>ROUND(АТС!$F699*$G$41*$G$42/100,2)</f>
        <v>94.03</v>
      </c>
    </row>
    <row r="702" spans="1:7" x14ac:dyDescent="0.25">
      <c r="A702" s="254"/>
      <c r="B702" s="130">
        <f t="shared" si="10"/>
        <v>42366.458330000001</v>
      </c>
      <c r="C702" s="131">
        <v>11</v>
      </c>
      <c r="D702" s="35">
        <f>ROUND(АТС!F700*$D$41*$D$42/100,2)</f>
        <v>234.9</v>
      </c>
      <c r="E702" s="35">
        <f>ROUND(АТС!F700*$E$41*$E$42/100,2)</f>
        <v>215.83</v>
      </c>
      <c r="F702" s="35">
        <f>ROUND(АТС!$F700*$F$41*$F$42/100,2)</f>
        <v>146.91999999999999</v>
      </c>
      <c r="G702" s="35">
        <f>ROUND(АТС!$F700*$G$41*$G$42/100,2)</f>
        <v>85.99</v>
      </c>
    </row>
    <row r="703" spans="1:7" x14ac:dyDescent="0.25">
      <c r="A703" s="254"/>
      <c r="B703" s="130">
        <f t="shared" si="10"/>
        <v>42366.5</v>
      </c>
      <c r="C703" s="131">
        <v>12</v>
      </c>
      <c r="D703" s="35">
        <f>ROUND(АТС!F701*$D$41*$D$42/100,2)</f>
        <v>234.74</v>
      </c>
      <c r="E703" s="35">
        <f>ROUND(АТС!F701*$E$41*$E$42/100,2)</f>
        <v>215.68</v>
      </c>
      <c r="F703" s="35">
        <f>ROUND(АТС!$F701*$F$41*$F$42/100,2)</f>
        <v>146.82</v>
      </c>
      <c r="G703" s="35">
        <f>ROUND(АТС!$F701*$G$41*$G$42/100,2)</f>
        <v>85.93</v>
      </c>
    </row>
    <row r="704" spans="1:7" x14ac:dyDescent="0.25">
      <c r="A704" s="254"/>
      <c r="B704" s="130">
        <f t="shared" si="10"/>
        <v>42366.541669999999</v>
      </c>
      <c r="C704" s="131">
        <v>13</v>
      </c>
      <c r="D704" s="35">
        <f>ROUND(АТС!F702*$D$41*$D$42/100,2)</f>
        <v>240.48</v>
      </c>
      <c r="E704" s="35">
        <f>ROUND(АТС!F702*$E$41*$E$42/100,2)</f>
        <v>220.96</v>
      </c>
      <c r="F704" s="35">
        <f>ROUND(АТС!$F702*$F$41*$F$42/100,2)</f>
        <v>150.41</v>
      </c>
      <c r="G704" s="35">
        <f>ROUND(АТС!$F702*$G$41*$G$42/100,2)</f>
        <v>88.03</v>
      </c>
    </row>
    <row r="705" spans="1:7" x14ac:dyDescent="0.25">
      <c r="A705" s="254"/>
      <c r="B705" s="130">
        <f t="shared" si="10"/>
        <v>42366.583330000001</v>
      </c>
      <c r="C705" s="131">
        <v>14</v>
      </c>
      <c r="D705" s="35">
        <f>ROUND(АТС!F703*$D$41*$D$42/100,2)</f>
        <v>264.05</v>
      </c>
      <c r="E705" s="35">
        <f>ROUND(АТС!F703*$E$41*$E$42/100,2)</f>
        <v>242.61</v>
      </c>
      <c r="F705" s="35">
        <f>ROUND(АТС!$F703*$F$41*$F$42/100,2)</f>
        <v>165.15</v>
      </c>
      <c r="G705" s="35">
        <f>ROUND(АТС!$F703*$G$41*$G$42/100,2)</f>
        <v>96.65</v>
      </c>
    </row>
    <row r="706" spans="1:7" x14ac:dyDescent="0.25">
      <c r="A706" s="254"/>
      <c r="B706" s="130">
        <f t="shared" si="10"/>
        <v>42366.625</v>
      </c>
      <c r="C706" s="131">
        <v>15</v>
      </c>
      <c r="D706" s="35">
        <f>ROUND(АТС!F704*$D$41*$D$42/100,2)</f>
        <v>256.72000000000003</v>
      </c>
      <c r="E706" s="35">
        <f>ROUND(АТС!F704*$E$41*$E$42/100,2)</f>
        <v>235.88</v>
      </c>
      <c r="F706" s="35">
        <f>ROUND(АТС!$F704*$F$41*$F$42/100,2)</f>
        <v>160.57</v>
      </c>
      <c r="G706" s="35">
        <f>ROUND(АТС!$F704*$G$41*$G$42/100,2)</f>
        <v>93.97</v>
      </c>
    </row>
    <row r="707" spans="1:7" x14ac:dyDescent="0.25">
      <c r="A707" s="254"/>
      <c r="B707" s="130">
        <f t="shared" si="10"/>
        <v>42366.666669999999</v>
      </c>
      <c r="C707" s="131">
        <v>16</v>
      </c>
      <c r="D707" s="35">
        <f>ROUND(АТС!F705*$D$41*$D$42/100,2)</f>
        <v>243.6</v>
      </c>
      <c r="E707" s="35">
        <f>ROUND(АТС!F705*$E$41*$E$42/100,2)</f>
        <v>223.83</v>
      </c>
      <c r="F707" s="35">
        <f>ROUND(АТС!$F705*$F$41*$F$42/100,2)</f>
        <v>152.37</v>
      </c>
      <c r="G707" s="35">
        <f>ROUND(АТС!$F705*$G$41*$G$42/100,2)</f>
        <v>89.17</v>
      </c>
    </row>
    <row r="708" spans="1:7" x14ac:dyDescent="0.25">
      <c r="A708" s="254"/>
      <c r="B708" s="130">
        <f t="shared" ref="B708:B786" si="11">B684+1</f>
        <v>42366.708330000001</v>
      </c>
      <c r="C708" s="131">
        <v>17</v>
      </c>
      <c r="D708" s="35">
        <f>ROUND(АТС!F706*$D$41*$D$42/100,2)</f>
        <v>245.65</v>
      </c>
      <c r="E708" s="35">
        <f>ROUND(АТС!F706*$E$41*$E$42/100,2)</f>
        <v>225.71</v>
      </c>
      <c r="F708" s="35">
        <f>ROUND(АТС!$F706*$F$41*$F$42/100,2)</f>
        <v>153.65</v>
      </c>
      <c r="G708" s="35">
        <f>ROUND(АТС!$F706*$G$41*$G$42/100,2)</f>
        <v>89.92</v>
      </c>
    </row>
    <row r="709" spans="1:7" x14ac:dyDescent="0.25">
      <c r="A709" s="254"/>
      <c r="B709" s="130">
        <f t="shared" si="11"/>
        <v>42366.75</v>
      </c>
      <c r="C709" s="131">
        <v>18</v>
      </c>
      <c r="D709" s="35">
        <f>ROUND(АТС!F707*$D$41*$D$42/100,2)</f>
        <v>245.78</v>
      </c>
      <c r="E709" s="35">
        <f>ROUND(АТС!F707*$E$41*$E$42/100,2)</f>
        <v>225.83</v>
      </c>
      <c r="F709" s="35">
        <f>ROUND(АТС!$F707*$F$41*$F$42/100,2)</f>
        <v>153.72999999999999</v>
      </c>
      <c r="G709" s="35">
        <f>ROUND(АТС!$F707*$G$41*$G$42/100,2)</f>
        <v>89.97</v>
      </c>
    </row>
    <row r="710" spans="1:7" x14ac:dyDescent="0.25">
      <c r="A710" s="254"/>
      <c r="B710" s="130">
        <f t="shared" si="11"/>
        <v>42366.791669999999</v>
      </c>
      <c r="C710" s="131">
        <v>19</v>
      </c>
      <c r="D710" s="35">
        <f>ROUND(АТС!F708*$D$41*$D$42/100,2)</f>
        <v>245.98</v>
      </c>
      <c r="E710" s="35">
        <f>ROUND(АТС!F708*$E$41*$E$42/100,2)</f>
        <v>226.01</v>
      </c>
      <c r="F710" s="35">
        <f>ROUND(АТС!$F708*$F$41*$F$42/100,2)</f>
        <v>153.85</v>
      </c>
      <c r="G710" s="35">
        <f>ROUND(АТС!$F708*$G$41*$G$42/100,2)</f>
        <v>90.04</v>
      </c>
    </row>
    <row r="711" spans="1:7" x14ac:dyDescent="0.25">
      <c r="A711" s="254"/>
      <c r="B711" s="130">
        <f t="shared" si="11"/>
        <v>42366.833330000001</v>
      </c>
      <c r="C711" s="131">
        <v>20</v>
      </c>
      <c r="D711" s="35">
        <f>ROUND(АТС!F709*$D$41*$D$42/100,2)</f>
        <v>258.2</v>
      </c>
      <c r="E711" s="35">
        <f>ROUND(АТС!F709*$E$41*$E$42/100,2)</f>
        <v>237.24</v>
      </c>
      <c r="F711" s="35">
        <f>ROUND(АТС!$F709*$F$41*$F$42/100,2)</f>
        <v>161.49</v>
      </c>
      <c r="G711" s="35">
        <f>ROUND(АТС!$F709*$G$41*$G$42/100,2)</f>
        <v>94.51</v>
      </c>
    </row>
    <row r="712" spans="1:7" x14ac:dyDescent="0.25">
      <c r="A712" s="254"/>
      <c r="B712" s="130">
        <f t="shared" si="11"/>
        <v>42366.875</v>
      </c>
      <c r="C712" s="131">
        <v>21</v>
      </c>
      <c r="D712" s="35">
        <f>ROUND(АТС!F710*$D$41*$D$42/100,2)</f>
        <v>244.04</v>
      </c>
      <c r="E712" s="35">
        <f>ROUND(АТС!F710*$E$41*$E$42/100,2)</f>
        <v>224.23</v>
      </c>
      <c r="F712" s="35">
        <f>ROUND(АТС!$F710*$F$41*$F$42/100,2)</f>
        <v>152.63999999999999</v>
      </c>
      <c r="G712" s="35">
        <f>ROUND(АТС!$F710*$G$41*$G$42/100,2)</f>
        <v>89.33</v>
      </c>
    </row>
    <row r="713" spans="1:7" x14ac:dyDescent="0.25">
      <c r="A713" s="254"/>
      <c r="B713" s="130">
        <f t="shared" si="11"/>
        <v>42366.916669999999</v>
      </c>
      <c r="C713" s="131">
        <v>22</v>
      </c>
      <c r="D713" s="35">
        <f>ROUND(АТС!F711*$D$41*$D$42/100,2)</f>
        <v>269.62</v>
      </c>
      <c r="E713" s="35">
        <f>ROUND(АТС!F711*$E$41*$E$42/100,2)</f>
        <v>247.73</v>
      </c>
      <c r="F713" s="35">
        <f>ROUND(АТС!$F711*$F$41*$F$42/100,2)</f>
        <v>168.64</v>
      </c>
      <c r="G713" s="35">
        <f>ROUND(АТС!$F711*$G$41*$G$42/100,2)</f>
        <v>98.7</v>
      </c>
    </row>
    <row r="714" spans="1:7" x14ac:dyDescent="0.25">
      <c r="A714" s="254"/>
      <c r="B714" s="130">
        <f t="shared" si="11"/>
        <v>42366.958330000001</v>
      </c>
      <c r="C714" s="131">
        <v>23</v>
      </c>
      <c r="D714" s="35">
        <f>ROUND(АТС!F712*$D$41*$D$42/100,2)</f>
        <v>238.4</v>
      </c>
      <c r="E714" s="35">
        <f>ROUND(АТС!F712*$E$41*$E$42/100,2)</f>
        <v>219.05</v>
      </c>
      <c r="F714" s="35">
        <f>ROUND(АТС!$F712*$F$41*$F$42/100,2)</f>
        <v>149.11000000000001</v>
      </c>
      <c r="G714" s="35">
        <f>ROUND(АТС!$F712*$G$41*$G$42/100,2)</f>
        <v>87.27</v>
      </c>
    </row>
    <row r="715" spans="1:7" x14ac:dyDescent="0.25">
      <c r="A715" s="254"/>
      <c r="B715" s="130">
        <f t="shared" si="11"/>
        <v>42367</v>
      </c>
      <c r="C715" s="131">
        <v>0</v>
      </c>
      <c r="D715" s="35">
        <f>ROUND(АТС!F713*$D$41*$D$42/100,2)</f>
        <v>229.21</v>
      </c>
      <c r="E715" s="35">
        <f>ROUND(АТС!F713*$E$41*$E$42/100,2)</f>
        <v>210.61</v>
      </c>
      <c r="F715" s="35">
        <f>ROUND(АТС!$F713*$F$41*$F$42/100,2)</f>
        <v>143.36000000000001</v>
      </c>
      <c r="G715" s="35">
        <f>ROUND(АТС!$F713*$G$41*$G$42/100,2)</f>
        <v>83.9</v>
      </c>
    </row>
    <row r="716" spans="1:7" x14ac:dyDescent="0.25">
      <c r="A716" s="254"/>
      <c r="B716" s="130">
        <f t="shared" si="11"/>
        <v>42367.041669999999</v>
      </c>
      <c r="C716" s="131">
        <v>1</v>
      </c>
      <c r="D716" s="35">
        <f>ROUND(АТС!F714*$D$41*$D$42/100,2)</f>
        <v>237.16</v>
      </c>
      <c r="E716" s="35">
        <f>ROUND(АТС!F714*$E$41*$E$42/100,2)</f>
        <v>217.91</v>
      </c>
      <c r="F716" s="35">
        <f>ROUND(АТС!$F714*$F$41*$F$42/100,2)</f>
        <v>148.33000000000001</v>
      </c>
      <c r="G716" s="35">
        <f>ROUND(АТС!$F714*$G$41*$G$42/100,2)</f>
        <v>86.81</v>
      </c>
    </row>
    <row r="717" spans="1:7" x14ac:dyDescent="0.25">
      <c r="A717" s="254"/>
      <c r="B717" s="130">
        <f t="shared" si="11"/>
        <v>42367.083330000001</v>
      </c>
      <c r="C717" s="131">
        <v>2</v>
      </c>
      <c r="D717" s="35">
        <f>ROUND(АТС!F715*$D$41*$D$42/100,2)</f>
        <v>250.41</v>
      </c>
      <c r="E717" s="35">
        <f>ROUND(АТС!F715*$E$41*$E$42/100,2)</f>
        <v>230.08</v>
      </c>
      <c r="F717" s="35">
        <f>ROUND(АТС!$F715*$F$41*$F$42/100,2)</f>
        <v>156.62</v>
      </c>
      <c r="G717" s="35">
        <f>ROUND(АТС!$F715*$G$41*$G$42/100,2)</f>
        <v>91.66</v>
      </c>
    </row>
    <row r="718" spans="1:7" x14ac:dyDescent="0.25">
      <c r="A718" s="254"/>
      <c r="B718" s="130">
        <f t="shared" si="11"/>
        <v>42367.125</v>
      </c>
      <c r="C718" s="131">
        <v>3</v>
      </c>
      <c r="D718" s="35">
        <f>ROUND(АТС!F716*$D$41*$D$42/100,2)</f>
        <v>250.44</v>
      </c>
      <c r="E718" s="35">
        <f>ROUND(АТС!F716*$E$41*$E$42/100,2)</f>
        <v>230.11</v>
      </c>
      <c r="F718" s="35">
        <f>ROUND(АТС!$F716*$F$41*$F$42/100,2)</f>
        <v>156.63999999999999</v>
      </c>
      <c r="G718" s="35">
        <f>ROUND(АТС!$F716*$G$41*$G$42/100,2)</f>
        <v>91.67</v>
      </c>
    </row>
    <row r="719" spans="1:7" x14ac:dyDescent="0.25">
      <c r="A719" s="254"/>
      <c r="B719" s="130">
        <f t="shared" si="11"/>
        <v>42367.166669999999</v>
      </c>
      <c r="C719" s="131">
        <v>4</v>
      </c>
      <c r="D719" s="35">
        <f>ROUND(АТС!F717*$D$41*$D$42/100,2)</f>
        <v>250.4</v>
      </c>
      <c r="E719" s="35">
        <f>ROUND(АТС!F717*$E$41*$E$42/100,2)</f>
        <v>230.07</v>
      </c>
      <c r="F719" s="35">
        <f>ROUND(АТС!$F717*$F$41*$F$42/100,2)</f>
        <v>156.61000000000001</v>
      </c>
      <c r="G719" s="35">
        <f>ROUND(АТС!$F717*$G$41*$G$42/100,2)</f>
        <v>91.66</v>
      </c>
    </row>
    <row r="720" spans="1:7" x14ac:dyDescent="0.25">
      <c r="A720" s="254"/>
      <c r="B720" s="130">
        <f t="shared" si="11"/>
        <v>42367.208330000001</v>
      </c>
      <c r="C720" s="131">
        <v>5</v>
      </c>
      <c r="D720" s="35">
        <f>ROUND(АТС!F718*$D$41*$D$42/100,2)</f>
        <v>243.71</v>
      </c>
      <c r="E720" s="35">
        <f>ROUND(АТС!F718*$E$41*$E$42/100,2)</f>
        <v>223.93</v>
      </c>
      <c r="F720" s="35">
        <f>ROUND(АТС!$F718*$F$41*$F$42/100,2)</f>
        <v>152.43</v>
      </c>
      <c r="G720" s="35">
        <f>ROUND(АТС!$F718*$G$41*$G$42/100,2)</f>
        <v>89.21</v>
      </c>
    </row>
    <row r="721" spans="1:7" x14ac:dyDescent="0.25">
      <c r="A721" s="254"/>
      <c r="B721" s="130">
        <f t="shared" si="11"/>
        <v>42367.25</v>
      </c>
      <c r="C721" s="131">
        <v>6</v>
      </c>
      <c r="D721" s="35">
        <f>ROUND(АТС!F719*$D$41*$D$42/100,2)</f>
        <v>225.57</v>
      </c>
      <c r="E721" s="35">
        <f>ROUND(АТС!F719*$E$41*$E$42/100,2)</f>
        <v>207.26</v>
      </c>
      <c r="F721" s="35">
        <f>ROUND(АТС!$F719*$F$41*$F$42/100,2)</f>
        <v>141.09</v>
      </c>
      <c r="G721" s="35">
        <f>ROUND(АТС!$F719*$G$41*$G$42/100,2)</f>
        <v>82.57</v>
      </c>
    </row>
    <row r="722" spans="1:7" x14ac:dyDescent="0.25">
      <c r="A722" s="254"/>
      <c r="B722" s="130">
        <f t="shared" si="11"/>
        <v>42367.291669999999</v>
      </c>
      <c r="C722" s="131">
        <v>7</v>
      </c>
      <c r="D722" s="35">
        <f>ROUND(АТС!F720*$D$41*$D$42/100,2)</f>
        <v>254.22</v>
      </c>
      <c r="E722" s="35">
        <f>ROUND(АТС!F720*$E$41*$E$42/100,2)</f>
        <v>233.58</v>
      </c>
      <c r="F722" s="35">
        <f>ROUND(АТС!$F720*$F$41*$F$42/100,2)</f>
        <v>159.01</v>
      </c>
      <c r="G722" s="35">
        <f>ROUND(АТС!$F720*$G$41*$G$42/100,2)</f>
        <v>93.06</v>
      </c>
    </row>
    <row r="723" spans="1:7" x14ac:dyDescent="0.25">
      <c r="A723" s="254"/>
      <c r="B723" s="130">
        <f t="shared" si="11"/>
        <v>42367.333330000001</v>
      </c>
      <c r="C723" s="131">
        <v>8</v>
      </c>
      <c r="D723" s="35">
        <f>ROUND(АТС!F721*$D$41*$D$42/100,2)</f>
        <v>240.76</v>
      </c>
      <c r="E723" s="35">
        <f>ROUND(АТС!F721*$E$41*$E$42/100,2)</f>
        <v>221.21</v>
      </c>
      <c r="F723" s="35">
        <f>ROUND(АТС!$F721*$F$41*$F$42/100,2)</f>
        <v>150.58000000000001</v>
      </c>
      <c r="G723" s="35">
        <f>ROUND(АТС!$F721*$G$41*$G$42/100,2)</f>
        <v>88.13</v>
      </c>
    </row>
    <row r="724" spans="1:7" x14ac:dyDescent="0.25">
      <c r="A724" s="254"/>
      <c r="B724" s="130">
        <f t="shared" si="11"/>
        <v>42367.375</v>
      </c>
      <c r="C724" s="131">
        <v>9</v>
      </c>
      <c r="D724" s="35">
        <f>ROUND(АТС!F722*$D$41*$D$42/100,2)</f>
        <v>236.66</v>
      </c>
      <c r="E724" s="35">
        <f>ROUND(АТС!F722*$E$41*$E$42/100,2)</f>
        <v>217.45</v>
      </c>
      <c r="F724" s="35">
        <f>ROUND(АТС!$F722*$F$41*$F$42/100,2)</f>
        <v>148.02000000000001</v>
      </c>
      <c r="G724" s="35">
        <f>ROUND(АТС!$F722*$G$41*$G$42/100,2)</f>
        <v>86.63</v>
      </c>
    </row>
    <row r="725" spans="1:7" x14ac:dyDescent="0.25">
      <c r="A725" s="254"/>
      <c r="B725" s="130">
        <f t="shared" si="11"/>
        <v>42367.416669999999</v>
      </c>
      <c r="C725" s="131">
        <v>10</v>
      </c>
      <c r="D725" s="35">
        <f>ROUND(АТС!F723*$D$41*$D$42/100,2)</f>
        <v>236.65</v>
      </c>
      <c r="E725" s="35">
        <f>ROUND(АТС!F723*$E$41*$E$42/100,2)</f>
        <v>217.44</v>
      </c>
      <c r="F725" s="35">
        <f>ROUND(АТС!$F723*$F$41*$F$42/100,2)</f>
        <v>148.02000000000001</v>
      </c>
      <c r="G725" s="35">
        <f>ROUND(АТС!$F723*$G$41*$G$42/100,2)</f>
        <v>86.63</v>
      </c>
    </row>
    <row r="726" spans="1:7" x14ac:dyDescent="0.25">
      <c r="A726" s="254"/>
      <c r="B726" s="130">
        <f t="shared" si="11"/>
        <v>42367.458330000001</v>
      </c>
      <c r="C726" s="131">
        <v>11</v>
      </c>
      <c r="D726" s="35">
        <f>ROUND(АТС!F724*$D$41*$D$42/100,2)</f>
        <v>228.66</v>
      </c>
      <c r="E726" s="35">
        <f>ROUND(АТС!F724*$E$41*$E$42/100,2)</f>
        <v>210.1</v>
      </c>
      <c r="F726" s="35">
        <f>ROUND(АТС!$F724*$F$41*$F$42/100,2)</f>
        <v>143.02000000000001</v>
      </c>
      <c r="G726" s="35">
        <f>ROUND(АТС!$F724*$G$41*$G$42/100,2)</f>
        <v>83.7</v>
      </c>
    </row>
    <row r="727" spans="1:7" x14ac:dyDescent="0.25">
      <c r="A727" s="254"/>
      <c r="B727" s="130">
        <f t="shared" si="11"/>
        <v>42367.5</v>
      </c>
      <c r="C727" s="131">
        <v>12</v>
      </c>
      <c r="D727" s="35">
        <f>ROUND(АТС!F725*$D$41*$D$42/100,2)</f>
        <v>228.94</v>
      </c>
      <c r="E727" s="35">
        <f>ROUND(АТС!F725*$E$41*$E$42/100,2)</f>
        <v>210.36</v>
      </c>
      <c r="F727" s="35">
        <f>ROUND(АТС!$F725*$F$41*$F$42/100,2)</f>
        <v>143.19999999999999</v>
      </c>
      <c r="G727" s="35">
        <f>ROUND(АТС!$F725*$G$41*$G$42/100,2)</f>
        <v>83.81</v>
      </c>
    </row>
    <row r="728" spans="1:7" x14ac:dyDescent="0.25">
      <c r="A728" s="254"/>
      <c r="B728" s="130">
        <f t="shared" si="11"/>
        <v>42367.541669999999</v>
      </c>
      <c r="C728" s="131">
        <v>13</v>
      </c>
      <c r="D728" s="35">
        <f>ROUND(АТС!F726*$D$41*$D$42/100,2)</f>
        <v>232.74</v>
      </c>
      <c r="E728" s="35">
        <f>ROUND(АТС!F726*$E$41*$E$42/100,2)</f>
        <v>213.85</v>
      </c>
      <c r="F728" s="35">
        <f>ROUND(АТС!$F726*$F$41*$F$42/100,2)</f>
        <v>145.57</v>
      </c>
      <c r="G728" s="35">
        <f>ROUND(АТС!$F726*$G$41*$G$42/100,2)</f>
        <v>85.2</v>
      </c>
    </row>
    <row r="729" spans="1:7" x14ac:dyDescent="0.25">
      <c r="A729" s="254"/>
      <c r="B729" s="130">
        <f t="shared" si="11"/>
        <v>42367.583330000001</v>
      </c>
      <c r="C729" s="131">
        <v>14</v>
      </c>
      <c r="D729" s="35">
        <f>ROUND(АТС!F727*$D$41*$D$42/100,2)</f>
        <v>232.76</v>
      </c>
      <c r="E729" s="35">
        <f>ROUND(АТС!F727*$E$41*$E$42/100,2)</f>
        <v>213.86</v>
      </c>
      <c r="F729" s="35">
        <f>ROUND(АТС!$F727*$F$41*$F$42/100,2)</f>
        <v>145.58000000000001</v>
      </c>
      <c r="G729" s="35">
        <f>ROUND(АТС!$F727*$G$41*$G$42/100,2)</f>
        <v>85.2</v>
      </c>
    </row>
    <row r="730" spans="1:7" x14ac:dyDescent="0.25">
      <c r="A730" s="254"/>
      <c r="B730" s="130">
        <f t="shared" si="11"/>
        <v>42367.625</v>
      </c>
      <c r="C730" s="131">
        <v>15</v>
      </c>
      <c r="D730" s="35">
        <f>ROUND(АТС!F728*$D$41*$D$42/100,2)</f>
        <v>232.97</v>
      </c>
      <c r="E730" s="35">
        <f>ROUND(АТС!F728*$E$41*$E$42/100,2)</f>
        <v>214.06</v>
      </c>
      <c r="F730" s="35">
        <f>ROUND(АТС!$F728*$F$41*$F$42/100,2)</f>
        <v>145.71</v>
      </c>
      <c r="G730" s="35">
        <f>ROUND(АТС!$F728*$G$41*$G$42/100,2)</f>
        <v>85.28</v>
      </c>
    </row>
    <row r="731" spans="1:7" x14ac:dyDescent="0.25">
      <c r="A731" s="254"/>
      <c r="B731" s="130">
        <f t="shared" si="11"/>
        <v>42367.666669999999</v>
      </c>
      <c r="C731" s="131">
        <v>16</v>
      </c>
      <c r="D731" s="35">
        <f>ROUND(АТС!F729*$D$41*$D$42/100,2)</f>
        <v>232.83</v>
      </c>
      <c r="E731" s="35">
        <f>ROUND(АТС!F729*$E$41*$E$42/100,2)</f>
        <v>213.93</v>
      </c>
      <c r="F731" s="35">
        <f>ROUND(АТС!$F729*$F$41*$F$42/100,2)</f>
        <v>145.62</v>
      </c>
      <c r="G731" s="35">
        <f>ROUND(АТС!$F729*$G$41*$G$42/100,2)</f>
        <v>85.23</v>
      </c>
    </row>
    <row r="732" spans="1:7" x14ac:dyDescent="0.25">
      <c r="A732" s="254"/>
      <c r="B732" s="130">
        <f t="shared" si="11"/>
        <v>42367.708330000001</v>
      </c>
      <c r="C732" s="131">
        <v>17</v>
      </c>
      <c r="D732" s="35">
        <f>ROUND(АТС!F730*$D$41*$D$42/100,2)</f>
        <v>263.42</v>
      </c>
      <c r="E732" s="35">
        <f>ROUND(АТС!F730*$E$41*$E$42/100,2)</f>
        <v>242.04</v>
      </c>
      <c r="F732" s="35">
        <f>ROUND(АТС!$F730*$F$41*$F$42/100,2)</f>
        <v>164.76</v>
      </c>
      <c r="G732" s="35">
        <f>ROUND(АТС!$F730*$G$41*$G$42/100,2)</f>
        <v>96.43</v>
      </c>
    </row>
    <row r="733" spans="1:7" x14ac:dyDescent="0.25">
      <c r="A733" s="254"/>
      <c r="B733" s="130">
        <f t="shared" si="11"/>
        <v>42367.75</v>
      </c>
      <c r="C733" s="131">
        <v>18</v>
      </c>
      <c r="D733" s="35">
        <f>ROUND(АТС!F731*$D$41*$D$42/100,2)</f>
        <v>261.38</v>
      </c>
      <c r="E733" s="35">
        <f>ROUND(АТС!F731*$E$41*$E$42/100,2)</f>
        <v>240.16</v>
      </c>
      <c r="F733" s="35">
        <f>ROUND(АТС!$F731*$F$41*$F$42/100,2)</f>
        <v>163.47999999999999</v>
      </c>
      <c r="G733" s="35">
        <f>ROUND(АТС!$F731*$G$41*$G$42/100,2)</f>
        <v>95.68</v>
      </c>
    </row>
    <row r="734" spans="1:7" x14ac:dyDescent="0.25">
      <c r="A734" s="254"/>
      <c r="B734" s="130">
        <f t="shared" si="11"/>
        <v>42367.791669999999</v>
      </c>
      <c r="C734" s="131">
        <v>19</v>
      </c>
      <c r="D734" s="35">
        <f>ROUND(АТС!F732*$D$41*$D$42/100,2)</f>
        <v>251.98</v>
      </c>
      <c r="E734" s="35">
        <f>ROUND(АТС!F732*$E$41*$E$42/100,2)</f>
        <v>231.52</v>
      </c>
      <c r="F734" s="35">
        <f>ROUND(АТС!$F732*$F$41*$F$42/100,2)</f>
        <v>157.6</v>
      </c>
      <c r="G734" s="35">
        <f>ROUND(АТС!$F732*$G$41*$G$42/100,2)</f>
        <v>92.24</v>
      </c>
    </row>
    <row r="735" spans="1:7" x14ac:dyDescent="0.25">
      <c r="A735" s="254"/>
      <c r="B735" s="130">
        <f t="shared" si="11"/>
        <v>42367.833330000001</v>
      </c>
      <c r="C735" s="131">
        <v>20</v>
      </c>
      <c r="D735" s="35">
        <f>ROUND(АТС!F733*$D$41*$D$42/100,2)</f>
        <v>272.39</v>
      </c>
      <c r="E735" s="35">
        <f>ROUND(АТС!F733*$E$41*$E$42/100,2)</f>
        <v>250.28</v>
      </c>
      <c r="F735" s="35">
        <f>ROUND(АТС!$F733*$F$41*$F$42/100,2)</f>
        <v>170.37</v>
      </c>
      <c r="G735" s="35">
        <f>ROUND(АТС!$F733*$G$41*$G$42/100,2)</f>
        <v>99.71</v>
      </c>
    </row>
    <row r="736" spans="1:7" x14ac:dyDescent="0.25">
      <c r="A736" s="254"/>
      <c r="B736" s="130">
        <f t="shared" si="11"/>
        <v>42367.875</v>
      </c>
      <c r="C736" s="131">
        <v>21</v>
      </c>
      <c r="D736" s="35">
        <f>ROUND(АТС!F734*$D$41*$D$42/100,2)</f>
        <v>256.10000000000002</v>
      </c>
      <c r="E736" s="35">
        <f>ROUND(АТС!F734*$E$41*$E$42/100,2)</f>
        <v>235.31</v>
      </c>
      <c r="F736" s="35">
        <f>ROUND(АТС!$F734*$F$41*$F$42/100,2)</f>
        <v>160.18</v>
      </c>
      <c r="G736" s="35">
        <f>ROUND(АТС!$F734*$G$41*$G$42/100,2)</f>
        <v>93.75</v>
      </c>
    </row>
    <row r="737" spans="1:7" x14ac:dyDescent="0.25">
      <c r="A737" s="254"/>
      <c r="B737" s="130">
        <f t="shared" si="11"/>
        <v>42367.916669999999</v>
      </c>
      <c r="C737" s="131">
        <v>22</v>
      </c>
      <c r="D737" s="35">
        <f>ROUND(АТС!F735*$D$41*$D$42/100,2)</f>
        <v>300.89</v>
      </c>
      <c r="E737" s="35">
        <f>ROUND(АТС!F735*$E$41*$E$42/100,2)</f>
        <v>276.45999999999998</v>
      </c>
      <c r="F737" s="35">
        <f>ROUND(АТС!$F735*$F$41*$F$42/100,2)</f>
        <v>188.2</v>
      </c>
      <c r="G737" s="35">
        <f>ROUND(АТС!$F735*$G$41*$G$42/100,2)</f>
        <v>110.14</v>
      </c>
    </row>
    <row r="738" spans="1:7" x14ac:dyDescent="0.25">
      <c r="A738" s="254"/>
      <c r="B738" s="130">
        <f t="shared" si="11"/>
        <v>42367.958330000001</v>
      </c>
      <c r="C738" s="131">
        <v>23</v>
      </c>
      <c r="D738" s="35">
        <f>ROUND(АТС!F736*$D$41*$D$42/100,2)</f>
        <v>244.93</v>
      </c>
      <c r="E738" s="35">
        <f>ROUND(АТС!F736*$E$41*$E$42/100,2)</f>
        <v>225.04</v>
      </c>
      <c r="F738" s="35">
        <f>ROUND(АТС!$F736*$F$41*$F$42/100,2)</f>
        <v>153.19</v>
      </c>
      <c r="G738" s="35">
        <f>ROUND(АТС!$F736*$G$41*$G$42/100,2)</f>
        <v>89.66</v>
      </c>
    </row>
    <row r="739" spans="1:7" x14ac:dyDescent="0.25">
      <c r="A739" s="254"/>
      <c r="B739" s="130">
        <f t="shared" si="11"/>
        <v>42368</v>
      </c>
      <c r="C739" s="131">
        <v>0</v>
      </c>
      <c r="D739" s="35">
        <f>ROUND(АТС!F737*$D$41*$D$42/100,2)</f>
        <v>231.06</v>
      </c>
      <c r="E739" s="35">
        <f>ROUND(АТС!F737*$E$41*$E$42/100,2)</f>
        <v>212.3</v>
      </c>
      <c r="F739" s="35">
        <f>ROUND(АТС!$F737*$F$41*$F$42/100,2)</f>
        <v>144.52000000000001</v>
      </c>
      <c r="G739" s="35">
        <f>ROUND(АТС!$F737*$G$41*$G$42/100,2)</f>
        <v>84.58</v>
      </c>
    </row>
    <row r="740" spans="1:7" x14ac:dyDescent="0.25">
      <c r="A740" s="254"/>
      <c r="B740" s="130">
        <f t="shared" si="11"/>
        <v>42368.041669999999</v>
      </c>
      <c r="C740" s="131">
        <v>1</v>
      </c>
      <c r="D740" s="35">
        <f>ROUND(АТС!F738*$D$41*$D$42/100,2)</f>
        <v>248.98</v>
      </c>
      <c r="E740" s="35">
        <f>ROUND(АТС!F738*$E$41*$E$42/100,2)</f>
        <v>228.77</v>
      </c>
      <c r="F740" s="35">
        <f>ROUND(АТС!$F738*$F$41*$F$42/100,2)</f>
        <v>155.72999999999999</v>
      </c>
      <c r="G740" s="35">
        <f>ROUND(АТС!$F738*$G$41*$G$42/100,2)</f>
        <v>91.14</v>
      </c>
    </row>
    <row r="741" spans="1:7" x14ac:dyDescent="0.25">
      <c r="A741" s="254"/>
      <c r="B741" s="130">
        <f t="shared" si="11"/>
        <v>42368.083330000001</v>
      </c>
      <c r="C741" s="131">
        <v>2</v>
      </c>
      <c r="D741" s="35">
        <f>ROUND(АТС!F739*$D$41*$D$42/100,2)</f>
        <v>254.61</v>
      </c>
      <c r="E741" s="35">
        <f>ROUND(АТС!F739*$E$41*$E$42/100,2)</f>
        <v>233.94</v>
      </c>
      <c r="F741" s="35">
        <f>ROUND(АТС!$F739*$F$41*$F$42/100,2)</f>
        <v>159.25</v>
      </c>
      <c r="G741" s="35">
        <f>ROUND(АТС!$F739*$G$41*$G$42/100,2)</f>
        <v>93.2</v>
      </c>
    </row>
    <row r="742" spans="1:7" x14ac:dyDescent="0.25">
      <c r="A742" s="254"/>
      <c r="B742" s="130">
        <f t="shared" si="11"/>
        <v>42368.125</v>
      </c>
      <c r="C742" s="131">
        <v>3</v>
      </c>
      <c r="D742" s="35">
        <f>ROUND(АТС!F740*$D$41*$D$42/100,2)</f>
        <v>254.64</v>
      </c>
      <c r="E742" s="35">
        <f>ROUND(АТС!F740*$E$41*$E$42/100,2)</f>
        <v>233.96</v>
      </c>
      <c r="F742" s="35">
        <f>ROUND(АТС!$F740*$F$41*$F$42/100,2)</f>
        <v>159.27000000000001</v>
      </c>
      <c r="G742" s="35">
        <f>ROUND(АТС!$F740*$G$41*$G$42/100,2)</f>
        <v>93.21</v>
      </c>
    </row>
    <row r="743" spans="1:7" x14ac:dyDescent="0.25">
      <c r="A743" s="254"/>
      <c r="B743" s="130">
        <f t="shared" si="11"/>
        <v>42368.166669999999</v>
      </c>
      <c r="C743" s="131">
        <v>4</v>
      </c>
      <c r="D743" s="35">
        <f>ROUND(АТС!F741*$D$41*$D$42/100,2)</f>
        <v>257.52999999999997</v>
      </c>
      <c r="E743" s="35">
        <f>ROUND(АТС!F741*$E$41*$E$42/100,2)</f>
        <v>236.62</v>
      </c>
      <c r="F743" s="35">
        <f>ROUND(АТС!$F741*$F$41*$F$42/100,2)</f>
        <v>161.07</v>
      </c>
      <c r="G743" s="35">
        <f>ROUND(АТС!$F741*$G$41*$G$42/100,2)</f>
        <v>94.27</v>
      </c>
    </row>
    <row r="744" spans="1:7" x14ac:dyDescent="0.25">
      <c r="A744" s="254"/>
      <c r="B744" s="130">
        <f t="shared" si="11"/>
        <v>42368.208330000001</v>
      </c>
      <c r="C744" s="131">
        <v>5</v>
      </c>
      <c r="D744" s="35">
        <f>ROUND(АТС!F742*$D$41*$D$42/100,2)</f>
        <v>250.5</v>
      </c>
      <c r="E744" s="35">
        <f>ROUND(АТС!F742*$E$41*$E$42/100,2)</f>
        <v>230.17</v>
      </c>
      <c r="F744" s="35">
        <f>ROUND(АТС!$F742*$F$41*$F$42/100,2)</f>
        <v>156.68</v>
      </c>
      <c r="G744" s="35">
        <f>ROUND(АТС!$F742*$G$41*$G$42/100,2)</f>
        <v>91.7</v>
      </c>
    </row>
    <row r="745" spans="1:7" x14ac:dyDescent="0.25">
      <c r="A745" s="254"/>
      <c r="B745" s="130">
        <f t="shared" si="11"/>
        <v>42368.25</v>
      </c>
      <c r="C745" s="131">
        <v>6</v>
      </c>
      <c r="D745" s="35">
        <f>ROUND(АТС!F743*$D$41*$D$42/100,2)</f>
        <v>231.45</v>
      </c>
      <c r="E745" s="35">
        <f>ROUND(АТС!F743*$E$41*$E$42/100,2)</f>
        <v>212.66</v>
      </c>
      <c r="F745" s="35">
        <f>ROUND(АТС!$F743*$F$41*$F$42/100,2)</f>
        <v>144.76</v>
      </c>
      <c r="G745" s="35">
        <f>ROUND(АТС!$F743*$G$41*$G$42/100,2)</f>
        <v>84.72</v>
      </c>
    </row>
    <row r="746" spans="1:7" x14ac:dyDescent="0.25">
      <c r="A746" s="254"/>
      <c r="B746" s="130">
        <f t="shared" si="11"/>
        <v>42368.291669999999</v>
      </c>
      <c r="C746" s="131">
        <v>7</v>
      </c>
      <c r="D746" s="35">
        <f>ROUND(АТС!F744*$D$41*$D$42/100,2)</f>
        <v>262.42</v>
      </c>
      <c r="E746" s="35">
        <f>ROUND(АТС!F744*$E$41*$E$42/100,2)</f>
        <v>241.12</v>
      </c>
      <c r="F746" s="35">
        <f>ROUND(АТС!$F744*$F$41*$F$42/100,2)</f>
        <v>164.14</v>
      </c>
      <c r="G746" s="35">
        <f>ROUND(АТС!$F744*$G$41*$G$42/100,2)</f>
        <v>96.06</v>
      </c>
    </row>
    <row r="747" spans="1:7" x14ac:dyDescent="0.25">
      <c r="A747" s="254"/>
      <c r="B747" s="130">
        <f t="shared" si="11"/>
        <v>42368.333330000001</v>
      </c>
      <c r="C747" s="131">
        <v>8</v>
      </c>
      <c r="D747" s="35">
        <f>ROUND(АТС!F745*$D$41*$D$42/100,2)</f>
        <v>246.77</v>
      </c>
      <c r="E747" s="35">
        <f>ROUND(АТС!F745*$E$41*$E$42/100,2)</f>
        <v>226.74</v>
      </c>
      <c r="F747" s="35">
        <f>ROUND(АТС!$F745*$F$41*$F$42/100,2)</f>
        <v>154.35</v>
      </c>
      <c r="G747" s="35">
        <f>ROUND(АТС!$F745*$G$41*$G$42/100,2)</f>
        <v>90.33</v>
      </c>
    </row>
    <row r="748" spans="1:7" x14ac:dyDescent="0.25">
      <c r="A748" s="254"/>
      <c r="B748" s="130">
        <f t="shared" si="11"/>
        <v>42368.375</v>
      </c>
      <c r="C748" s="131">
        <v>9</v>
      </c>
      <c r="D748" s="35">
        <f>ROUND(АТС!F746*$D$41*$D$42/100,2)</f>
        <v>249.91</v>
      </c>
      <c r="E748" s="35">
        <f>ROUND(АТС!F746*$E$41*$E$42/100,2)</f>
        <v>229.62</v>
      </c>
      <c r="F748" s="35">
        <f>ROUND(АТС!$F746*$F$41*$F$42/100,2)</f>
        <v>156.31</v>
      </c>
      <c r="G748" s="35">
        <f>ROUND(АТС!$F746*$G$41*$G$42/100,2)</f>
        <v>91.48</v>
      </c>
    </row>
    <row r="749" spans="1:7" x14ac:dyDescent="0.25">
      <c r="A749" s="254"/>
      <c r="B749" s="130">
        <f t="shared" si="11"/>
        <v>42368.416669999999</v>
      </c>
      <c r="C749" s="131">
        <v>10</v>
      </c>
      <c r="D749" s="35">
        <f>ROUND(АТС!F747*$D$41*$D$42/100,2)</f>
        <v>236.77</v>
      </c>
      <c r="E749" s="35">
        <f>ROUND(АТС!F747*$E$41*$E$42/100,2)</f>
        <v>217.55</v>
      </c>
      <c r="F749" s="35">
        <f>ROUND(АТС!$F747*$F$41*$F$42/100,2)</f>
        <v>148.09</v>
      </c>
      <c r="G749" s="35">
        <f>ROUND(АТС!$F747*$G$41*$G$42/100,2)</f>
        <v>86.67</v>
      </c>
    </row>
    <row r="750" spans="1:7" x14ac:dyDescent="0.25">
      <c r="A750" s="254"/>
      <c r="B750" s="130">
        <f t="shared" si="11"/>
        <v>42368.458330000001</v>
      </c>
      <c r="C750" s="131">
        <v>11</v>
      </c>
      <c r="D750" s="35">
        <f>ROUND(АТС!F748*$D$41*$D$42/100,2)</f>
        <v>234.2</v>
      </c>
      <c r="E750" s="35">
        <f>ROUND(АТС!F748*$E$41*$E$42/100,2)</f>
        <v>215.19</v>
      </c>
      <c r="F750" s="35">
        <f>ROUND(АТС!$F748*$F$41*$F$42/100,2)</f>
        <v>146.47999999999999</v>
      </c>
      <c r="G750" s="35">
        <f>ROUND(АТС!$F748*$G$41*$G$42/100,2)</f>
        <v>85.73</v>
      </c>
    </row>
    <row r="751" spans="1:7" x14ac:dyDescent="0.25">
      <c r="A751" s="254"/>
      <c r="B751" s="130">
        <f t="shared" si="11"/>
        <v>42368.5</v>
      </c>
      <c r="C751" s="131">
        <v>12</v>
      </c>
      <c r="D751" s="35">
        <f>ROUND(АТС!F749*$D$41*$D$42/100,2)</f>
        <v>234.27</v>
      </c>
      <c r="E751" s="35">
        <f>ROUND(АТС!F749*$E$41*$E$42/100,2)</f>
        <v>215.25</v>
      </c>
      <c r="F751" s="35">
        <f>ROUND(АТС!$F749*$F$41*$F$42/100,2)</f>
        <v>146.53</v>
      </c>
      <c r="G751" s="35">
        <f>ROUND(АТС!$F749*$G$41*$G$42/100,2)</f>
        <v>85.76</v>
      </c>
    </row>
    <row r="752" spans="1:7" x14ac:dyDescent="0.25">
      <c r="A752" s="254"/>
      <c r="B752" s="130">
        <f t="shared" si="11"/>
        <v>42368.541669999999</v>
      </c>
      <c r="C752" s="131">
        <v>13</v>
      </c>
      <c r="D752" s="35">
        <f>ROUND(АТС!F750*$D$41*$D$42/100,2)</f>
        <v>234.21</v>
      </c>
      <c r="E752" s="35">
        <f>ROUND(АТС!F750*$E$41*$E$42/100,2)</f>
        <v>215.2</v>
      </c>
      <c r="F752" s="35">
        <f>ROUND(АТС!$F750*$F$41*$F$42/100,2)</f>
        <v>146.49</v>
      </c>
      <c r="G752" s="35">
        <f>ROUND(АТС!$F750*$G$41*$G$42/100,2)</f>
        <v>85.73</v>
      </c>
    </row>
    <row r="753" spans="1:7" x14ac:dyDescent="0.25">
      <c r="A753" s="254"/>
      <c r="B753" s="130">
        <f t="shared" si="11"/>
        <v>42368.583330000001</v>
      </c>
      <c r="C753" s="131">
        <v>14</v>
      </c>
      <c r="D753" s="35">
        <f>ROUND(АТС!F751*$D$41*$D$42/100,2)</f>
        <v>236.68</v>
      </c>
      <c r="E753" s="35">
        <f>ROUND(АТС!F751*$E$41*$E$42/100,2)</f>
        <v>217.47</v>
      </c>
      <c r="F753" s="35">
        <f>ROUND(АТС!$F751*$F$41*$F$42/100,2)</f>
        <v>148.04</v>
      </c>
      <c r="G753" s="35">
        <f>ROUND(АТС!$F751*$G$41*$G$42/100,2)</f>
        <v>86.64</v>
      </c>
    </row>
    <row r="754" spans="1:7" x14ac:dyDescent="0.25">
      <c r="A754" s="254"/>
      <c r="B754" s="130">
        <f t="shared" si="11"/>
        <v>42368.625</v>
      </c>
      <c r="C754" s="131">
        <v>15</v>
      </c>
      <c r="D754" s="35">
        <f>ROUND(АТС!F752*$D$41*$D$42/100,2)</f>
        <v>240.62</v>
      </c>
      <c r="E754" s="35">
        <f>ROUND(АТС!F752*$E$41*$E$42/100,2)</f>
        <v>221.09</v>
      </c>
      <c r="F754" s="35">
        <f>ROUND(АТС!$F752*$F$41*$F$42/100,2)</f>
        <v>150.5</v>
      </c>
      <c r="G754" s="35">
        <f>ROUND(АТС!$F752*$G$41*$G$42/100,2)</f>
        <v>88.08</v>
      </c>
    </row>
    <row r="755" spans="1:7" x14ac:dyDescent="0.25">
      <c r="A755" s="254"/>
      <c r="B755" s="130">
        <f t="shared" si="11"/>
        <v>42368.666669999999</v>
      </c>
      <c r="C755" s="131">
        <v>16</v>
      </c>
      <c r="D755" s="35">
        <f>ROUND(АТС!F753*$D$41*$D$42/100,2)</f>
        <v>225.73</v>
      </c>
      <c r="E755" s="35">
        <f>ROUND(АТС!F753*$E$41*$E$42/100,2)</f>
        <v>207.41</v>
      </c>
      <c r="F755" s="35">
        <f>ROUND(АТС!$F753*$F$41*$F$42/100,2)</f>
        <v>141.19</v>
      </c>
      <c r="G755" s="35">
        <f>ROUND(АТС!$F753*$G$41*$G$42/100,2)</f>
        <v>82.63</v>
      </c>
    </row>
    <row r="756" spans="1:7" x14ac:dyDescent="0.25">
      <c r="A756" s="254"/>
      <c r="B756" s="130">
        <f t="shared" si="11"/>
        <v>42368.708330000001</v>
      </c>
      <c r="C756" s="131">
        <v>17</v>
      </c>
      <c r="D756" s="35">
        <f>ROUND(АТС!F754*$D$41*$D$42/100,2)</f>
        <v>245.29</v>
      </c>
      <c r="E756" s="35">
        <f>ROUND(АТС!F754*$E$41*$E$42/100,2)</f>
        <v>225.38</v>
      </c>
      <c r="F756" s="35">
        <f>ROUND(АТС!$F754*$F$41*$F$42/100,2)</f>
        <v>153.41999999999999</v>
      </c>
      <c r="G756" s="35">
        <f>ROUND(АТС!$F754*$G$41*$G$42/100,2)</f>
        <v>89.79</v>
      </c>
    </row>
    <row r="757" spans="1:7" x14ac:dyDescent="0.25">
      <c r="A757" s="254"/>
      <c r="B757" s="130">
        <f t="shared" si="11"/>
        <v>42368.75</v>
      </c>
      <c r="C757" s="131">
        <v>18</v>
      </c>
      <c r="D757" s="35">
        <f>ROUND(АТС!F755*$D$41*$D$42/100,2)</f>
        <v>244.87</v>
      </c>
      <c r="E757" s="35">
        <f>ROUND(АТС!F755*$E$41*$E$42/100,2)</f>
        <v>224.99</v>
      </c>
      <c r="F757" s="35">
        <f>ROUND(АТС!$F755*$F$41*$F$42/100,2)</f>
        <v>153.15</v>
      </c>
      <c r="G757" s="35">
        <f>ROUND(АТС!$F755*$G$41*$G$42/100,2)</f>
        <v>89.63</v>
      </c>
    </row>
    <row r="758" spans="1:7" x14ac:dyDescent="0.25">
      <c r="A758" s="254"/>
      <c r="B758" s="130">
        <f t="shared" si="11"/>
        <v>42368.791669999999</v>
      </c>
      <c r="C758" s="131">
        <v>19</v>
      </c>
      <c r="D758" s="35">
        <f>ROUND(АТС!F756*$D$41*$D$42/100,2)</f>
        <v>245.27</v>
      </c>
      <c r="E758" s="35">
        <f>ROUND(АТС!F756*$E$41*$E$42/100,2)</f>
        <v>225.36</v>
      </c>
      <c r="F758" s="35">
        <f>ROUND(АТС!$F756*$F$41*$F$42/100,2)</f>
        <v>153.41</v>
      </c>
      <c r="G758" s="35">
        <f>ROUND(АТС!$F756*$G$41*$G$42/100,2)</f>
        <v>89.78</v>
      </c>
    </row>
    <row r="759" spans="1:7" x14ac:dyDescent="0.25">
      <c r="A759" s="254"/>
      <c r="B759" s="130">
        <f t="shared" si="11"/>
        <v>42368.833330000001</v>
      </c>
      <c r="C759" s="131">
        <v>20</v>
      </c>
      <c r="D759" s="35">
        <f>ROUND(АТС!F757*$D$41*$D$42/100,2)</f>
        <v>260.92</v>
      </c>
      <c r="E759" s="35">
        <f>ROUND(АТС!F757*$E$41*$E$42/100,2)</f>
        <v>239.74</v>
      </c>
      <c r="F759" s="35">
        <f>ROUND(АТС!$F757*$F$41*$F$42/100,2)</f>
        <v>163.19999999999999</v>
      </c>
      <c r="G759" s="35">
        <f>ROUND(АТС!$F757*$G$41*$G$42/100,2)</f>
        <v>95.51</v>
      </c>
    </row>
    <row r="760" spans="1:7" x14ac:dyDescent="0.25">
      <c r="A760" s="254"/>
      <c r="B760" s="130">
        <f t="shared" si="11"/>
        <v>42368.875</v>
      </c>
      <c r="C760" s="131">
        <v>21</v>
      </c>
      <c r="D760" s="35">
        <f>ROUND(АТС!F758*$D$41*$D$42/100,2)</f>
        <v>243.16</v>
      </c>
      <c r="E760" s="35">
        <f>ROUND(АТС!F758*$E$41*$E$42/100,2)</f>
        <v>223.42</v>
      </c>
      <c r="F760" s="35">
        <f>ROUND(АТС!$F758*$F$41*$F$42/100,2)</f>
        <v>152.09</v>
      </c>
      <c r="G760" s="35">
        <f>ROUND(АТС!$F758*$G$41*$G$42/100,2)</f>
        <v>89.01</v>
      </c>
    </row>
    <row r="761" spans="1:7" x14ac:dyDescent="0.25">
      <c r="A761" s="254"/>
      <c r="B761" s="130">
        <f t="shared" si="11"/>
        <v>42368.916669999999</v>
      </c>
      <c r="C761" s="131">
        <v>22</v>
      </c>
      <c r="D761" s="35">
        <f>ROUND(АТС!F759*$D$41*$D$42/100,2)</f>
        <v>295.44</v>
      </c>
      <c r="E761" s="35">
        <f>ROUND(АТС!F759*$E$41*$E$42/100,2)</f>
        <v>271.45999999999998</v>
      </c>
      <c r="F761" s="35">
        <f>ROUND(АТС!$F759*$F$41*$F$42/100,2)</f>
        <v>184.79</v>
      </c>
      <c r="G761" s="35">
        <f>ROUND(АТС!$F759*$G$41*$G$42/100,2)</f>
        <v>108.15</v>
      </c>
    </row>
    <row r="762" spans="1:7" x14ac:dyDescent="0.25">
      <c r="A762" s="254"/>
      <c r="B762" s="130">
        <f t="shared" si="11"/>
        <v>42368.958330000001</v>
      </c>
      <c r="C762" s="131">
        <v>23</v>
      </c>
      <c r="D762" s="35">
        <f>ROUND(АТС!F760*$D$41*$D$42/100,2)</f>
        <v>232.72</v>
      </c>
      <c r="E762" s="35">
        <f>ROUND(АТС!F760*$E$41*$E$42/100,2)</f>
        <v>213.82</v>
      </c>
      <c r="F762" s="35">
        <f>ROUND(АТС!$F760*$F$41*$F$42/100,2)</f>
        <v>145.56</v>
      </c>
      <c r="G762" s="35">
        <f>ROUND(АТС!$F760*$G$41*$G$42/100,2)</f>
        <v>85.19</v>
      </c>
    </row>
    <row r="763" spans="1:7" x14ac:dyDescent="0.25">
      <c r="A763" s="254"/>
      <c r="B763" s="130">
        <f t="shared" si="11"/>
        <v>42369</v>
      </c>
      <c r="C763" s="131">
        <v>0</v>
      </c>
      <c r="D763" s="35">
        <f>ROUND(АТС!F761*$D$41*$D$42/100,2)</f>
        <v>232.76</v>
      </c>
      <c r="E763" s="35">
        <f>ROUND(АТС!F761*$E$41*$E$42/100,2)</f>
        <v>213.87</v>
      </c>
      <c r="F763" s="35">
        <f>ROUND(АТС!$F761*$F$41*$F$42/100,2)</f>
        <v>145.58000000000001</v>
      </c>
      <c r="G763" s="35">
        <f>ROUND(АТС!$F761*$G$41*$G$42/100,2)</f>
        <v>85.2</v>
      </c>
    </row>
    <row r="764" spans="1:7" x14ac:dyDescent="0.25">
      <c r="A764" s="254"/>
      <c r="B764" s="130">
        <f t="shared" si="11"/>
        <v>42369.041669999999</v>
      </c>
      <c r="C764" s="131">
        <v>1</v>
      </c>
      <c r="D764" s="35">
        <f>ROUND(АТС!F762*$D$41*$D$42/100,2)</f>
        <v>235.77</v>
      </c>
      <c r="E764" s="35">
        <f>ROUND(АТС!F762*$E$41*$E$42/100,2)</f>
        <v>216.63</v>
      </c>
      <c r="F764" s="35">
        <f>ROUND(АТС!$F762*$F$41*$F$42/100,2)</f>
        <v>147.47</v>
      </c>
      <c r="G764" s="35">
        <f>ROUND(АТС!$F762*$G$41*$G$42/100,2)</f>
        <v>86.3</v>
      </c>
    </row>
    <row r="765" spans="1:7" x14ac:dyDescent="0.25">
      <c r="A765" s="254"/>
      <c r="B765" s="130">
        <f t="shared" si="11"/>
        <v>42369.083330000001</v>
      </c>
      <c r="C765" s="131">
        <v>2</v>
      </c>
      <c r="D765" s="35">
        <f>ROUND(АТС!F763*$D$41*$D$42/100,2)</f>
        <v>243.5</v>
      </c>
      <c r="E765" s="35">
        <f>ROUND(АТС!F763*$E$41*$E$42/100,2)</f>
        <v>223.73</v>
      </c>
      <c r="F765" s="35">
        <f>ROUND(АТС!$F763*$F$41*$F$42/100,2)</f>
        <v>152.30000000000001</v>
      </c>
      <c r="G765" s="35">
        <f>ROUND(АТС!$F763*$G$41*$G$42/100,2)</f>
        <v>89.13</v>
      </c>
    </row>
    <row r="766" spans="1:7" x14ac:dyDescent="0.25">
      <c r="A766" s="254"/>
      <c r="B766" s="130">
        <f t="shared" si="11"/>
        <v>42369.125</v>
      </c>
      <c r="C766" s="131">
        <v>3</v>
      </c>
      <c r="D766" s="35">
        <f>ROUND(АТС!F764*$D$41*$D$42/100,2)</f>
        <v>243.53</v>
      </c>
      <c r="E766" s="35">
        <f>ROUND(АТС!F764*$E$41*$E$42/100,2)</f>
        <v>223.76</v>
      </c>
      <c r="F766" s="35">
        <f>ROUND(АТС!$F764*$F$41*$F$42/100,2)</f>
        <v>152.32</v>
      </c>
      <c r="G766" s="35">
        <f>ROUND(АТС!$F764*$G$41*$G$42/100,2)</f>
        <v>89.14</v>
      </c>
    </row>
    <row r="767" spans="1:7" x14ac:dyDescent="0.25">
      <c r="A767" s="254"/>
      <c r="B767" s="130">
        <f t="shared" si="11"/>
        <v>42369.166669999999</v>
      </c>
      <c r="C767" s="131">
        <v>4</v>
      </c>
      <c r="D767" s="35">
        <f>ROUND(АТС!F765*$D$41*$D$42/100,2)</f>
        <v>246.22</v>
      </c>
      <c r="E767" s="35">
        <f>ROUND(АТС!F765*$E$41*$E$42/100,2)</f>
        <v>226.24</v>
      </c>
      <c r="F767" s="35">
        <f>ROUND(АТС!$F765*$F$41*$F$42/100,2)</f>
        <v>154</v>
      </c>
      <c r="G767" s="35">
        <f>ROUND(АТС!$F765*$G$41*$G$42/100,2)</f>
        <v>90.13</v>
      </c>
    </row>
    <row r="768" spans="1:7" x14ac:dyDescent="0.25">
      <c r="A768" s="254"/>
      <c r="B768" s="130">
        <f t="shared" si="11"/>
        <v>42369.208330000001</v>
      </c>
      <c r="C768" s="131">
        <v>5</v>
      </c>
      <c r="D768" s="35">
        <f>ROUND(АТС!F766*$D$41*$D$42/100,2)</f>
        <v>241.03</v>
      </c>
      <c r="E768" s="35">
        <f>ROUND(АТС!F766*$E$41*$E$42/100,2)</f>
        <v>221.47</v>
      </c>
      <c r="F768" s="35">
        <f>ROUND(АТС!$F766*$F$41*$F$42/100,2)</f>
        <v>150.76</v>
      </c>
      <c r="G768" s="35">
        <f>ROUND(АТС!$F766*$G$41*$G$42/100,2)</f>
        <v>88.23</v>
      </c>
    </row>
    <row r="769" spans="1:7" x14ac:dyDescent="0.25">
      <c r="A769" s="254"/>
      <c r="B769" s="130">
        <f t="shared" si="11"/>
        <v>42369.25</v>
      </c>
      <c r="C769" s="131">
        <v>6</v>
      </c>
      <c r="D769" s="35">
        <f>ROUND(АТС!F767*$D$41*$D$42/100,2)</f>
        <v>225.53</v>
      </c>
      <c r="E769" s="35">
        <f>ROUND(АТС!F767*$E$41*$E$42/100,2)</f>
        <v>207.22</v>
      </c>
      <c r="F769" s="35">
        <f>ROUND(АТС!$F767*$F$41*$F$42/100,2)</f>
        <v>141.06</v>
      </c>
      <c r="G769" s="35">
        <f>ROUND(АТС!$F767*$G$41*$G$42/100,2)</f>
        <v>82.56</v>
      </c>
    </row>
    <row r="770" spans="1:7" x14ac:dyDescent="0.25">
      <c r="A770" s="254"/>
      <c r="B770" s="130">
        <f t="shared" si="11"/>
        <v>42369.291669999999</v>
      </c>
      <c r="C770" s="131">
        <v>7</v>
      </c>
      <c r="D770" s="35">
        <f>ROUND(АТС!F768*$D$41*$D$42/100,2)</f>
        <v>259.52</v>
      </c>
      <c r="E770" s="35">
        <f>ROUND(АТС!F768*$E$41*$E$42/100,2)</f>
        <v>238.45</v>
      </c>
      <c r="F770" s="35">
        <f>ROUND(АТС!$F768*$F$41*$F$42/100,2)</f>
        <v>162.32</v>
      </c>
      <c r="G770" s="35">
        <f>ROUND(АТС!$F768*$G$41*$G$42/100,2)</f>
        <v>95</v>
      </c>
    </row>
    <row r="771" spans="1:7" x14ac:dyDescent="0.25">
      <c r="A771" s="254"/>
      <c r="B771" s="130">
        <f t="shared" si="11"/>
        <v>42369.333330000001</v>
      </c>
      <c r="C771" s="131">
        <v>8</v>
      </c>
      <c r="D771" s="35">
        <f>ROUND(АТС!F769*$D$41*$D$42/100,2)</f>
        <v>244.13</v>
      </c>
      <c r="E771" s="35">
        <f>ROUND(АТС!F769*$E$41*$E$42/100,2)</f>
        <v>224.32</v>
      </c>
      <c r="F771" s="35">
        <f>ROUND(АТС!$F769*$F$41*$F$42/100,2)</f>
        <v>152.69999999999999</v>
      </c>
      <c r="G771" s="35">
        <f>ROUND(АТС!$F769*$G$41*$G$42/100,2)</f>
        <v>89.37</v>
      </c>
    </row>
    <row r="772" spans="1:7" x14ac:dyDescent="0.25">
      <c r="A772" s="254"/>
      <c r="B772" s="130">
        <f t="shared" si="11"/>
        <v>42369.375</v>
      </c>
      <c r="C772" s="131">
        <v>9</v>
      </c>
      <c r="D772" s="35">
        <f>ROUND(АТС!F770*$D$41*$D$42/100,2)</f>
        <v>259.67</v>
      </c>
      <c r="E772" s="35">
        <f>ROUND(АТС!F770*$E$41*$E$42/100,2)</f>
        <v>238.59</v>
      </c>
      <c r="F772" s="35">
        <f>ROUND(АТС!$F770*$F$41*$F$42/100,2)</f>
        <v>162.41</v>
      </c>
      <c r="G772" s="35">
        <f>ROUND(АТС!$F770*$G$41*$G$42/100,2)</f>
        <v>95.05</v>
      </c>
    </row>
    <row r="773" spans="1:7" x14ac:dyDescent="0.25">
      <c r="A773" s="254"/>
      <c r="B773" s="130">
        <f t="shared" si="11"/>
        <v>42369.416669999999</v>
      </c>
      <c r="C773" s="131">
        <v>10</v>
      </c>
      <c r="D773" s="35">
        <f>ROUND(АТС!F771*$D$41*$D$42/100,2)</f>
        <v>242.82</v>
      </c>
      <c r="E773" s="35">
        <f>ROUND(АТС!F771*$E$41*$E$42/100,2)</f>
        <v>223.11</v>
      </c>
      <c r="F773" s="35">
        <f>ROUND(АТС!$F771*$F$41*$F$42/100,2)</f>
        <v>151.87</v>
      </c>
      <c r="G773" s="35">
        <f>ROUND(АТС!$F771*$G$41*$G$42/100,2)</f>
        <v>88.88</v>
      </c>
    </row>
    <row r="774" spans="1:7" x14ac:dyDescent="0.25">
      <c r="A774" s="254"/>
      <c r="B774" s="130">
        <f t="shared" si="11"/>
        <v>42369.458330000001</v>
      </c>
      <c r="C774" s="131">
        <v>11</v>
      </c>
      <c r="D774" s="35">
        <f>ROUND(АТС!F772*$D$41*$D$42/100,2)</f>
        <v>224.8</v>
      </c>
      <c r="E774" s="35">
        <f>ROUND(АТС!F772*$E$41*$E$42/100,2)</f>
        <v>206.56</v>
      </c>
      <c r="F774" s="35">
        <f>ROUND(АТС!$F772*$F$41*$F$42/100,2)</f>
        <v>140.61000000000001</v>
      </c>
      <c r="G774" s="35">
        <f>ROUND(АТС!$F772*$G$41*$G$42/100,2)</f>
        <v>82.29</v>
      </c>
    </row>
    <row r="775" spans="1:7" x14ac:dyDescent="0.25">
      <c r="A775" s="254"/>
      <c r="B775" s="130">
        <f t="shared" si="11"/>
        <v>42369.5</v>
      </c>
      <c r="C775" s="131">
        <v>12</v>
      </c>
      <c r="D775" s="35">
        <f>ROUND(АТС!F773*$D$41*$D$42/100,2)</f>
        <v>226.03</v>
      </c>
      <c r="E775" s="35">
        <f>ROUND(АТС!F773*$E$41*$E$42/100,2)</f>
        <v>207.68</v>
      </c>
      <c r="F775" s="35">
        <f>ROUND(АТС!$F773*$F$41*$F$42/100,2)</f>
        <v>141.37</v>
      </c>
      <c r="G775" s="35">
        <f>ROUND(АТС!$F773*$G$41*$G$42/100,2)</f>
        <v>82.74</v>
      </c>
    </row>
    <row r="776" spans="1:7" x14ac:dyDescent="0.25">
      <c r="A776" s="254"/>
      <c r="B776" s="130">
        <f t="shared" si="11"/>
        <v>42369.541669999999</v>
      </c>
      <c r="C776" s="131">
        <v>13</v>
      </c>
      <c r="D776" s="35">
        <f>ROUND(АТС!F774*$D$41*$D$42/100,2)</f>
        <v>226.07</v>
      </c>
      <c r="E776" s="35">
        <f>ROUND(АТС!F774*$E$41*$E$42/100,2)</f>
        <v>207.72</v>
      </c>
      <c r="F776" s="35">
        <f>ROUND(АТС!$F774*$F$41*$F$42/100,2)</f>
        <v>141.4</v>
      </c>
      <c r="G776" s="35">
        <f>ROUND(АТС!$F774*$G$41*$G$42/100,2)</f>
        <v>82.75</v>
      </c>
    </row>
    <row r="777" spans="1:7" x14ac:dyDescent="0.25">
      <c r="A777" s="254"/>
      <c r="B777" s="130">
        <f t="shared" si="11"/>
        <v>42369.583330000001</v>
      </c>
      <c r="C777" s="131">
        <v>14</v>
      </c>
      <c r="D777" s="35">
        <f>ROUND(АТС!F775*$D$41*$D$42/100,2)</f>
        <v>245.78</v>
      </c>
      <c r="E777" s="35">
        <f>ROUND(АТС!F775*$E$41*$E$42/100,2)</f>
        <v>225.83</v>
      </c>
      <c r="F777" s="35">
        <f>ROUND(АТС!$F775*$F$41*$F$42/100,2)</f>
        <v>153.72999999999999</v>
      </c>
      <c r="G777" s="35">
        <f>ROUND(АТС!$F775*$G$41*$G$42/100,2)</f>
        <v>89.97</v>
      </c>
    </row>
    <row r="778" spans="1:7" x14ac:dyDescent="0.25">
      <c r="A778" s="254"/>
      <c r="B778" s="130">
        <f t="shared" si="11"/>
        <v>42369.625</v>
      </c>
      <c r="C778" s="131">
        <v>15</v>
      </c>
      <c r="D778" s="35">
        <f>ROUND(АТС!F776*$D$41*$D$42/100,2)</f>
        <v>240.87</v>
      </c>
      <c r="E778" s="35">
        <f>ROUND(АТС!F776*$E$41*$E$42/100,2)</f>
        <v>221.31</v>
      </c>
      <c r="F778" s="35">
        <f>ROUND(АТС!$F776*$F$41*$F$42/100,2)</f>
        <v>150.65</v>
      </c>
      <c r="G778" s="35">
        <f>ROUND(АТС!$F776*$G$41*$G$42/100,2)</f>
        <v>88.17</v>
      </c>
    </row>
    <row r="779" spans="1:7" x14ac:dyDescent="0.25">
      <c r="A779" s="254"/>
      <c r="B779" s="130">
        <f t="shared" si="11"/>
        <v>42369.666669999999</v>
      </c>
      <c r="C779" s="131">
        <v>16</v>
      </c>
      <c r="D779" s="35">
        <f>ROUND(АТС!F777*$D$41*$D$42/100,2)</f>
        <v>232.49</v>
      </c>
      <c r="E779" s="35">
        <f>ROUND(АТС!F777*$E$41*$E$42/100,2)</f>
        <v>213.62</v>
      </c>
      <c r="F779" s="35">
        <f>ROUND(АТС!$F777*$F$41*$F$42/100,2)</f>
        <v>145.41999999999999</v>
      </c>
      <c r="G779" s="35">
        <f>ROUND(АТС!$F777*$G$41*$G$42/100,2)</f>
        <v>85.11</v>
      </c>
    </row>
    <row r="780" spans="1:7" x14ac:dyDescent="0.25">
      <c r="A780" s="254"/>
      <c r="B780" s="130">
        <f t="shared" si="11"/>
        <v>42369.708330000001</v>
      </c>
      <c r="C780" s="131">
        <v>17</v>
      </c>
      <c r="D780" s="35">
        <f>ROUND(АТС!F778*$D$41*$D$42/100,2)</f>
        <v>268.33999999999997</v>
      </c>
      <c r="E780" s="35">
        <f>ROUND(АТС!F778*$E$41*$E$42/100,2)</f>
        <v>246.55</v>
      </c>
      <c r="F780" s="35">
        <f>ROUND(АТС!$F778*$F$41*$F$42/100,2)</f>
        <v>167.83</v>
      </c>
      <c r="G780" s="35">
        <f>ROUND(АТС!$F778*$G$41*$G$42/100,2)</f>
        <v>98.23</v>
      </c>
    </row>
    <row r="781" spans="1:7" x14ac:dyDescent="0.25">
      <c r="A781" s="254"/>
      <c r="B781" s="130">
        <f t="shared" si="11"/>
        <v>42369.75</v>
      </c>
      <c r="C781" s="131">
        <v>18</v>
      </c>
      <c r="D781" s="35">
        <f>ROUND(АТС!F779*$D$41*$D$42/100,2)</f>
        <v>274.5</v>
      </c>
      <c r="E781" s="35">
        <f>ROUND(АТС!F779*$E$41*$E$42/100,2)</f>
        <v>252.22</v>
      </c>
      <c r="F781" s="35">
        <f>ROUND(АТС!$F779*$F$41*$F$42/100,2)</f>
        <v>171.69</v>
      </c>
      <c r="G781" s="35">
        <f>ROUND(АТС!$F779*$G$41*$G$42/100,2)</f>
        <v>100.48</v>
      </c>
    </row>
    <row r="782" spans="1:7" x14ac:dyDescent="0.25">
      <c r="A782" s="254"/>
      <c r="B782" s="130">
        <f t="shared" si="11"/>
        <v>42369.791669999999</v>
      </c>
      <c r="C782" s="131">
        <v>19</v>
      </c>
      <c r="D782" s="35">
        <f>ROUND(АТС!F780*$D$41*$D$42/100,2)</f>
        <v>262.36</v>
      </c>
      <c r="E782" s="35">
        <f>ROUND(АТС!F780*$E$41*$E$42/100,2)</f>
        <v>241.06</v>
      </c>
      <c r="F782" s="35">
        <f>ROUND(АТС!$F780*$F$41*$F$42/100,2)</f>
        <v>164.1</v>
      </c>
      <c r="G782" s="35">
        <f>ROUND(АТС!$F780*$G$41*$G$42/100,2)</f>
        <v>96.04</v>
      </c>
    </row>
    <row r="783" spans="1:7" x14ac:dyDescent="0.25">
      <c r="A783" s="254"/>
      <c r="B783" s="130">
        <f t="shared" si="11"/>
        <v>42369.833330000001</v>
      </c>
      <c r="C783" s="131">
        <v>20</v>
      </c>
      <c r="D783" s="35">
        <f>ROUND(АТС!F781*$D$41*$D$42/100,2)</f>
        <v>277.01</v>
      </c>
      <c r="E783" s="35">
        <f>ROUND(АТС!F781*$E$41*$E$42/100,2)</f>
        <v>254.52</v>
      </c>
      <c r="F783" s="35">
        <f>ROUND(АТС!$F781*$F$41*$F$42/100,2)</f>
        <v>173.26</v>
      </c>
      <c r="G783" s="35">
        <f>ROUND(АТС!$F781*$G$41*$G$42/100,2)</f>
        <v>101.4</v>
      </c>
    </row>
    <row r="784" spans="1:7" x14ac:dyDescent="0.25">
      <c r="A784" s="254"/>
      <c r="B784" s="130">
        <f t="shared" si="11"/>
        <v>42369.875</v>
      </c>
      <c r="C784" s="131">
        <v>21</v>
      </c>
      <c r="D784" s="35">
        <f>ROUND(АТС!F782*$D$41*$D$42/100,2)</f>
        <v>262.41000000000003</v>
      </c>
      <c r="E784" s="35">
        <f>ROUND(АТС!F782*$E$41*$E$42/100,2)</f>
        <v>241.11</v>
      </c>
      <c r="F784" s="35">
        <f>ROUND(АТС!$F782*$F$41*$F$42/100,2)</f>
        <v>164.13</v>
      </c>
      <c r="G784" s="35">
        <f>ROUND(АТС!$F782*$G$41*$G$42/100,2)</f>
        <v>96.06</v>
      </c>
    </row>
    <row r="785" spans="1:9" x14ac:dyDescent="0.25">
      <c r="A785" s="254"/>
      <c r="B785" s="130">
        <f t="shared" si="11"/>
        <v>42369.916669999999</v>
      </c>
      <c r="C785" s="131">
        <v>22</v>
      </c>
      <c r="D785" s="35">
        <f>ROUND(АТС!F783*$D$41*$D$42/100,2)</f>
        <v>323.55</v>
      </c>
      <c r="E785" s="35">
        <f>ROUND(АТС!F783*$E$41*$E$42/100,2)</f>
        <v>297.27999999999997</v>
      </c>
      <c r="F785" s="35">
        <f>ROUND(АТС!$F783*$F$41*$F$42/100,2)</f>
        <v>202.37</v>
      </c>
      <c r="G785" s="35">
        <f>ROUND(АТС!$F783*$G$41*$G$42/100,2)</f>
        <v>118.44</v>
      </c>
    </row>
    <row r="786" spans="1:9" x14ac:dyDescent="0.25">
      <c r="A786" s="254"/>
      <c r="B786" s="130">
        <f t="shared" si="11"/>
        <v>42369.958330000001</v>
      </c>
      <c r="C786" s="131">
        <v>23</v>
      </c>
      <c r="D786" s="35">
        <f>ROUND(АТС!F784*$D$41*$D$42/100,2)</f>
        <v>308.41000000000003</v>
      </c>
      <c r="E786" s="35">
        <f>ROUND(АТС!F784*$E$41*$E$42/100,2)</f>
        <v>283.37</v>
      </c>
      <c r="F786" s="35">
        <f>ROUND(АТС!$F784*$F$41*$F$42/100,2)</f>
        <v>192.9</v>
      </c>
      <c r="G786" s="35">
        <f>ROUND(АТС!$F784*$G$41*$G$42/100,2)</f>
        <v>112.89</v>
      </c>
    </row>
    <row r="787" spans="1:9" x14ac:dyDescent="0.25">
      <c r="A787" s="112"/>
      <c r="B787" s="132"/>
      <c r="C787" s="133"/>
      <c r="D787" s="113"/>
      <c r="E787" s="113"/>
      <c r="F787" s="113"/>
      <c r="G787" s="113"/>
    </row>
    <row r="789" spans="1:9" x14ac:dyDescent="0.25">
      <c r="A789" s="252" t="s">
        <v>47</v>
      </c>
      <c r="B789" s="252"/>
      <c r="C789" s="252"/>
      <c r="D789" s="252"/>
      <c r="E789" s="252"/>
      <c r="F789" s="252"/>
      <c r="G789" s="252"/>
    </row>
    <row r="790" spans="1:9" ht="94.5" x14ac:dyDescent="0.25">
      <c r="A790" s="19" t="s">
        <v>11</v>
      </c>
      <c r="B790" s="79" t="s">
        <v>32</v>
      </c>
      <c r="C790" s="79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3" t="s">
        <v>10</v>
      </c>
      <c r="B791" s="234"/>
      <c r="C791" s="235"/>
      <c r="D791" s="15">
        <f>'РСТ РСО-А'!G9</f>
        <v>27.1</v>
      </c>
      <c r="E791" s="15">
        <f>'РСТ РСО-А'!H9</f>
        <v>24.9</v>
      </c>
      <c r="F791" s="15">
        <f>'РСТ РСО-А'!I9</f>
        <v>16.95</v>
      </c>
      <c r="G791" s="15">
        <f>'РСТ РСО-А'!J9</f>
        <v>9.92</v>
      </c>
    </row>
    <row r="792" spans="1:9" ht="31.5" customHeight="1" x14ac:dyDescent="0.25">
      <c r="A792" s="236" t="s">
        <v>8</v>
      </c>
      <c r="B792" s="237"/>
      <c r="C792" s="238"/>
      <c r="D792" s="14">
        <f>'РСТ РСО-А'!G10</f>
        <v>1.5149999999999999</v>
      </c>
      <c r="E792" s="14">
        <f>'РСТ РСО-А'!H10</f>
        <v>1.5149999999999999</v>
      </c>
      <c r="F792" s="14">
        <f>'РСТ РСО-А'!I10</f>
        <v>1.5149999999999999</v>
      </c>
      <c r="G792" s="14">
        <f>'РСТ РСО-А'!J10</f>
        <v>1.5149999999999999</v>
      </c>
      <c r="I792" s="38"/>
    </row>
    <row r="793" spans="1:9" x14ac:dyDescent="0.25">
      <c r="A793" s="254" t="s">
        <v>181</v>
      </c>
      <c r="B793" s="128">
        <f>B43</f>
        <v>42339</v>
      </c>
      <c r="C793" s="131">
        <v>0</v>
      </c>
      <c r="D793" s="35">
        <f>ROUND($D$791/100*$D$792*АТС!$C41,2)</f>
        <v>242.41</v>
      </c>
      <c r="E793" s="35">
        <f>ROUND($E$791/100*$E$792*АТС!C41,2)</f>
        <v>222.73</v>
      </c>
      <c r="F793" s="35">
        <f>ROUND($F$791/100*$F$792*АТС!C41,2)</f>
        <v>151.62</v>
      </c>
      <c r="G793" s="35">
        <f>ROUND($G$791/100*$G$792*АТС!C41,2)</f>
        <v>88.73</v>
      </c>
    </row>
    <row r="794" spans="1:9" x14ac:dyDescent="0.25">
      <c r="A794" s="254"/>
      <c r="B794" s="130">
        <f>B$43+ROUND(C794/24,5)</f>
        <v>42339.041669999999</v>
      </c>
      <c r="C794" s="131">
        <v>1</v>
      </c>
      <c r="D794" s="35">
        <f>ROUND($D$791/100*$D$792*АТС!$C42,2)</f>
        <v>256.85000000000002</v>
      </c>
      <c r="E794" s="35">
        <f>ROUND($E$791/100*$E$792*АТС!C42,2)</f>
        <v>236</v>
      </c>
      <c r="F794" s="35">
        <f>ROUND($F$791/100*$F$792*АТС!C42,2)</f>
        <v>160.65</v>
      </c>
      <c r="G794" s="35">
        <f>ROUND($G$791/100*$G$792*АТС!C42,2)</f>
        <v>94.02</v>
      </c>
    </row>
    <row r="795" spans="1:9" x14ac:dyDescent="0.25">
      <c r="A795" s="254"/>
      <c r="B795" s="128">
        <f>B$43+ROUND(C795/24,5)</f>
        <v>42339.083330000001</v>
      </c>
      <c r="C795" s="131">
        <v>2</v>
      </c>
      <c r="D795" s="35">
        <f>ROUND($D$791/100*$D$792*АТС!$C43,2)</f>
        <v>266.37</v>
      </c>
      <c r="E795" s="35">
        <f>ROUND($E$791/100*$E$792*АТС!C43,2)</f>
        <v>244.75</v>
      </c>
      <c r="F795" s="35">
        <f>ROUND($F$791/100*$F$792*АТС!C43,2)</f>
        <v>166.6</v>
      </c>
      <c r="G795" s="35">
        <f>ROUND($G$791/100*$G$792*АТС!C43,2)</f>
        <v>97.51</v>
      </c>
    </row>
    <row r="796" spans="1:9" x14ac:dyDescent="0.25">
      <c r="A796" s="254"/>
      <c r="B796" s="130">
        <f t="shared" ref="B796:B816" si="12">B$43+ROUND(C796/24,5)</f>
        <v>42339.125</v>
      </c>
      <c r="C796" s="131">
        <v>3</v>
      </c>
      <c r="D796" s="35">
        <f>ROUND($D$791/100*$D$792*АТС!$C44,2)</f>
        <v>266.38</v>
      </c>
      <c r="E796" s="35">
        <f>ROUND($E$791/100*$E$792*АТС!C44,2)</f>
        <v>244.76</v>
      </c>
      <c r="F796" s="35">
        <f>ROUND($F$791/100*$F$792*АТС!C44,2)</f>
        <v>166.61</v>
      </c>
      <c r="G796" s="35">
        <f>ROUND($G$791/100*$G$792*АТС!C44,2)</f>
        <v>97.51</v>
      </c>
    </row>
    <row r="797" spans="1:9" x14ac:dyDescent="0.25">
      <c r="A797" s="254"/>
      <c r="B797" s="128">
        <f t="shared" si="12"/>
        <v>42339.166669999999</v>
      </c>
      <c r="C797" s="131">
        <v>4</v>
      </c>
      <c r="D797" s="35">
        <f>ROUND($D$791/100*$D$792*АТС!$C45,2)</f>
        <v>261.57</v>
      </c>
      <c r="E797" s="35">
        <f>ROUND($E$791/100*$E$792*АТС!C45,2)</f>
        <v>240.33</v>
      </c>
      <c r="F797" s="35">
        <f>ROUND($F$791/100*$F$792*АТС!C45,2)</f>
        <v>163.6</v>
      </c>
      <c r="G797" s="35">
        <f>ROUND($G$791/100*$G$792*АТС!C45,2)</f>
        <v>95.75</v>
      </c>
    </row>
    <row r="798" spans="1:9" x14ac:dyDescent="0.25">
      <c r="A798" s="254"/>
      <c r="B798" s="130">
        <f t="shared" si="12"/>
        <v>42339.208330000001</v>
      </c>
      <c r="C798" s="131">
        <v>5</v>
      </c>
      <c r="D798" s="35">
        <f>ROUND($D$791/100*$D$792*АТС!$C46,2)</f>
        <v>261.64</v>
      </c>
      <c r="E798" s="35">
        <f>ROUND($E$791/100*$E$792*АТС!C46,2)</f>
        <v>240.4</v>
      </c>
      <c r="F798" s="35">
        <f>ROUND($F$791/100*$F$792*АТС!C46,2)</f>
        <v>163.65</v>
      </c>
      <c r="G798" s="35">
        <f>ROUND($G$791/100*$G$792*АТС!C46,2)</f>
        <v>95.78</v>
      </c>
    </row>
    <row r="799" spans="1:9" x14ac:dyDescent="0.25">
      <c r="A799" s="254"/>
      <c r="B799" s="128">
        <f t="shared" si="12"/>
        <v>42339.25</v>
      </c>
      <c r="C799" s="131">
        <v>6</v>
      </c>
      <c r="D799" s="35">
        <f>ROUND($D$791/100*$D$792*АТС!$C47,2)</f>
        <v>246.95</v>
      </c>
      <c r="E799" s="35">
        <f>ROUND($E$791/100*$E$792*АТС!C47,2)</f>
        <v>226.9</v>
      </c>
      <c r="F799" s="35">
        <f>ROUND($F$791/100*$F$792*АТС!C47,2)</f>
        <v>154.46</v>
      </c>
      <c r="G799" s="35">
        <f>ROUND($G$791/100*$G$792*АТС!C47,2)</f>
        <v>90.4</v>
      </c>
    </row>
    <row r="800" spans="1:9" x14ac:dyDescent="0.25">
      <c r="A800" s="254"/>
      <c r="B800" s="130">
        <f t="shared" si="12"/>
        <v>42339.291669999999</v>
      </c>
      <c r="C800" s="131">
        <v>7</v>
      </c>
      <c r="D800" s="35">
        <f>ROUND($D$791/100*$D$792*АТС!$C48,2)</f>
        <v>286.24</v>
      </c>
      <c r="E800" s="35">
        <f>ROUND($E$791/100*$E$792*АТС!C48,2)</f>
        <v>263</v>
      </c>
      <c r="F800" s="35">
        <f>ROUND($F$791/100*$F$792*АТС!C48,2)</f>
        <v>179.03</v>
      </c>
      <c r="G800" s="35">
        <f>ROUND($G$791/100*$G$792*АТС!C48,2)</f>
        <v>104.78</v>
      </c>
    </row>
    <row r="801" spans="1:7" x14ac:dyDescent="0.25">
      <c r="A801" s="254"/>
      <c r="B801" s="128">
        <f t="shared" si="12"/>
        <v>42339.333330000001</v>
      </c>
      <c r="C801" s="131">
        <v>8</v>
      </c>
      <c r="D801" s="35">
        <f>ROUND($D$791/100*$D$792*АТС!$C49,2)</f>
        <v>264.31</v>
      </c>
      <c r="E801" s="35">
        <f>ROUND($E$791/100*$E$792*АТС!C49,2)</f>
        <v>242.85</v>
      </c>
      <c r="F801" s="35">
        <f>ROUND($F$791/100*$F$792*АТС!C49,2)</f>
        <v>165.32</v>
      </c>
      <c r="G801" s="35">
        <f>ROUND($G$791/100*$G$792*АТС!C49,2)</f>
        <v>96.75</v>
      </c>
    </row>
    <row r="802" spans="1:7" x14ac:dyDescent="0.25">
      <c r="A802" s="254"/>
      <c r="B802" s="130">
        <f t="shared" si="12"/>
        <v>42339.375</v>
      </c>
      <c r="C802" s="131">
        <v>9</v>
      </c>
      <c r="D802" s="35">
        <f>ROUND($D$791/100*$D$792*АТС!$C50,2)</f>
        <v>268.79000000000002</v>
      </c>
      <c r="E802" s="35">
        <f>ROUND($E$791/100*$E$792*АТС!C50,2)</f>
        <v>246.97</v>
      </c>
      <c r="F802" s="35">
        <f>ROUND($F$791/100*$F$792*АТС!C50,2)</f>
        <v>168.12</v>
      </c>
      <c r="G802" s="35">
        <f>ROUND($G$791/100*$G$792*АТС!C50,2)</f>
        <v>98.39</v>
      </c>
    </row>
    <row r="803" spans="1:7" x14ac:dyDescent="0.25">
      <c r="A803" s="254"/>
      <c r="B803" s="128">
        <f t="shared" si="12"/>
        <v>42339.416669999999</v>
      </c>
      <c r="C803" s="131">
        <v>10</v>
      </c>
      <c r="D803" s="35">
        <f>ROUND($D$791/100*$D$792*АТС!$C51,2)</f>
        <v>265.54000000000002</v>
      </c>
      <c r="E803" s="35">
        <f>ROUND($E$791/100*$E$792*АТС!C51,2)</f>
        <v>243.98</v>
      </c>
      <c r="F803" s="35">
        <f>ROUND($F$791/100*$F$792*АТС!C51,2)</f>
        <v>166.08</v>
      </c>
      <c r="G803" s="35">
        <f>ROUND($G$791/100*$G$792*АТС!C51,2)</f>
        <v>97.2</v>
      </c>
    </row>
    <row r="804" spans="1:7" x14ac:dyDescent="0.25">
      <c r="A804" s="254"/>
      <c r="B804" s="130">
        <f t="shared" si="12"/>
        <v>42339.458330000001</v>
      </c>
      <c r="C804" s="131">
        <v>11</v>
      </c>
      <c r="D804" s="35">
        <f>ROUND($D$791/100*$D$792*АТС!$C52,2)</f>
        <v>249.11</v>
      </c>
      <c r="E804" s="35">
        <f>ROUND($E$791/100*$E$792*АТС!C52,2)</f>
        <v>228.89</v>
      </c>
      <c r="F804" s="35">
        <f>ROUND($F$791/100*$F$792*АТС!C52,2)</f>
        <v>155.81</v>
      </c>
      <c r="G804" s="35">
        <f>ROUND($G$791/100*$G$792*АТС!C52,2)</f>
        <v>91.19</v>
      </c>
    </row>
    <row r="805" spans="1:7" x14ac:dyDescent="0.25">
      <c r="A805" s="254"/>
      <c r="B805" s="128">
        <f t="shared" si="12"/>
        <v>42339.5</v>
      </c>
      <c r="C805" s="131">
        <v>12</v>
      </c>
      <c r="D805" s="35">
        <f>ROUND($D$791/100*$D$792*АТС!$C53,2)</f>
        <v>245.13</v>
      </c>
      <c r="E805" s="35">
        <f>ROUND($E$791/100*$E$792*АТС!C53,2)</f>
        <v>225.23</v>
      </c>
      <c r="F805" s="35">
        <f>ROUND($F$791/100*$F$792*АТС!C53,2)</f>
        <v>153.32</v>
      </c>
      <c r="G805" s="35">
        <f>ROUND($G$791/100*$G$792*АТС!C53,2)</f>
        <v>89.73</v>
      </c>
    </row>
    <row r="806" spans="1:7" x14ac:dyDescent="0.25">
      <c r="A806" s="254"/>
      <c r="B806" s="130">
        <f t="shared" si="12"/>
        <v>42339.541669999999</v>
      </c>
      <c r="C806" s="131">
        <v>13</v>
      </c>
      <c r="D806" s="35">
        <f>ROUND($D$791/100*$D$792*АТС!$C54,2)</f>
        <v>255.67</v>
      </c>
      <c r="E806" s="35">
        <f>ROUND($E$791/100*$E$792*АТС!C54,2)</f>
        <v>234.92</v>
      </c>
      <c r="F806" s="35">
        <f>ROUND($F$791/100*$F$792*АТС!C54,2)</f>
        <v>159.91</v>
      </c>
      <c r="G806" s="35">
        <f>ROUND($G$791/100*$G$792*АТС!C54,2)</f>
        <v>93.59</v>
      </c>
    </row>
    <row r="807" spans="1:7" x14ac:dyDescent="0.25">
      <c r="A807" s="254"/>
      <c r="B807" s="128">
        <f t="shared" si="12"/>
        <v>42339.583330000001</v>
      </c>
      <c r="C807" s="131">
        <v>14</v>
      </c>
      <c r="D807" s="35">
        <f>ROUND($D$791/100*$D$792*АТС!$C55,2)</f>
        <v>295.76</v>
      </c>
      <c r="E807" s="35">
        <f>ROUND($E$791/100*$E$792*АТС!C55,2)</f>
        <v>271.75</v>
      </c>
      <c r="F807" s="35">
        <f>ROUND($F$791/100*$F$792*АТС!C55,2)</f>
        <v>184.99</v>
      </c>
      <c r="G807" s="35">
        <f>ROUND($G$791/100*$G$792*АТС!C55,2)</f>
        <v>108.26</v>
      </c>
    </row>
    <row r="808" spans="1:7" x14ac:dyDescent="0.25">
      <c r="A808" s="254"/>
      <c r="B808" s="130">
        <f t="shared" si="12"/>
        <v>42339.625</v>
      </c>
      <c r="C808" s="131">
        <v>15</v>
      </c>
      <c r="D808" s="35">
        <f>ROUND($D$791/100*$D$792*АТС!$C56,2)</f>
        <v>286.55</v>
      </c>
      <c r="E808" s="35">
        <f>ROUND($E$791/100*$E$792*АТС!C56,2)</f>
        <v>263.29000000000002</v>
      </c>
      <c r="F808" s="35">
        <f>ROUND($F$791/100*$F$792*АТС!C56,2)</f>
        <v>179.23</v>
      </c>
      <c r="G808" s="35">
        <f>ROUND($G$791/100*$G$792*АТС!C56,2)</f>
        <v>104.89</v>
      </c>
    </row>
    <row r="809" spans="1:7" x14ac:dyDescent="0.25">
      <c r="A809" s="254"/>
      <c r="B809" s="128">
        <f t="shared" si="12"/>
        <v>42339.666669999999</v>
      </c>
      <c r="C809" s="131">
        <v>16</v>
      </c>
      <c r="D809" s="35">
        <f>ROUND($D$791/100*$D$792*АТС!$C57,2)</f>
        <v>254.03</v>
      </c>
      <c r="E809" s="35">
        <f>ROUND($E$791/100*$E$792*АТС!C57,2)</f>
        <v>233.41</v>
      </c>
      <c r="F809" s="35">
        <f>ROUND($F$791/100*$F$792*АТС!C57,2)</f>
        <v>158.88999999999999</v>
      </c>
      <c r="G809" s="35">
        <f>ROUND($G$791/100*$G$792*АТС!C57,2)</f>
        <v>92.99</v>
      </c>
    </row>
    <row r="810" spans="1:7" x14ac:dyDescent="0.25">
      <c r="A810" s="254"/>
      <c r="B810" s="130">
        <f t="shared" si="12"/>
        <v>42339.708330000001</v>
      </c>
      <c r="C810" s="131">
        <v>17</v>
      </c>
      <c r="D810" s="35">
        <f>ROUND($D$791/100*$D$792*АТС!$C58,2)</f>
        <v>226.89</v>
      </c>
      <c r="E810" s="35">
        <f>ROUND($E$791/100*$E$792*АТС!C58,2)</f>
        <v>208.47</v>
      </c>
      <c r="F810" s="35">
        <f>ROUND($F$791/100*$F$792*АТС!C58,2)</f>
        <v>141.91</v>
      </c>
      <c r="G810" s="35">
        <f>ROUND($G$791/100*$G$792*АТС!C58,2)</f>
        <v>83.05</v>
      </c>
    </row>
    <row r="811" spans="1:7" x14ac:dyDescent="0.25">
      <c r="A811" s="254"/>
      <c r="B811" s="128">
        <f t="shared" si="12"/>
        <v>42339.75</v>
      </c>
      <c r="C811" s="131">
        <v>18</v>
      </c>
      <c r="D811" s="35">
        <f>ROUND($D$791/100*$D$792*АТС!$C59,2)</f>
        <v>224.58</v>
      </c>
      <c r="E811" s="35">
        <f>ROUND($E$791/100*$E$792*АТС!C59,2)</f>
        <v>206.35</v>
      </c>
      <c r="F811" s="35">
        <f>ROUND($F$791/100*$F$792*АТС!C59,2)</f>
        <v>140.47</v>
      </c>
      <c r="G811" s="35">
        <f>ROUND($G$791/100*$G$792*АТС!C59,2)</f>
        <v>82.21</v>
      </c>
    </row>
    <row r="812" spans="1:7" x14ac:dyDescent="0.25">
      <c r="A812" s="254"/>
      <c r="B812" s="130">
        <f t="shared" si="12"/>
        <v>42339.791669999999</v>
      </c>
      <c r="C812" s="131">
        <v>19</v>
      </c>
      <c r="D812" s="35">
        <f>ROUND($D$791/100*$D$792*АТС!$C60,2)</f>
        <v>231.87</v>
      </c>
      <c r="E812" s="35">
        <f>ROUND($E$791/100*$E$792*АТС!C60,2)</f>
        <v>213.05</v>
      </c>
      <c r="F812" s="35">
        <f>ROUND($F$791/100*$F$792*АТС!C60,2)</f>
        <v>145.03</v>
      </c>
      <c r="G812" s="35">
        <f>ROUND($G$791/100*$G$792*АТС!C60,2)</f>
        <v>84.88</v>
      </c>
    </row>
    <row r="813" spans="1:7" x14ac:dyDescent="0.25">
      <c r="A813" s="254"/>
      <c r="B813" s="128">
        <f t="shared" si="12"/>
        <v>42339.833330000001</v>
      </c>
      <c r="C813" s="131">
        <v>20</v>
      </c>
      <c r="D813" s="35">
        <f>ROUND($D$791/100*$D$792*АТС!$C61,2)</f>
        <v>225.33</v>
      </c>
      <c r="E813" s="35">
        <f>ROUND($E$791/100*$E$792*АТС!C61,2)</f>
        <v>207.03</v>
      </c>
      <c r="F813" s="35">
        <f>ROUND($F$791/100*$F$792*АТС!C61,2)</f>
        <v>140.93</v>
      </c>
      <c r="G813" s="35">
        <f>ROUND($G$791/100*$G$792*АТС!C61,2)</f>
        <v>82.48</v>
      </c>
    </row>
    <row r="814" spans="1:7" x14ac:dyDescent="0.25">
      <c r="A814" s="254"/>
      <c r="B814" s="130">
        <f t="shared" si="12"/>
        <v>42339.875</v>
      </c>
      <c r="C814" s="131">
        <v>21</v>
      </c>
      <c r="D814" s="35">
        <f>ROUND($D$791/100*$D$792*АТС!$C62,2)</f>
        <v>226.41</v>
      </c>
      <c r="E814" s="35">
        <f>ROUND($E$791/100*$E$792*АТС!C62,2)</f>
        <v>208.03</v>
      </c>
      <c r="F814" s="35">
        <f>ROUND($F$791/100*$F$792*АТС!C62,2)</f>
        <v>141.61000000000001</v>
      </c>
      <c r="G814" s="35">
        <f>ROUND($G$791/100*$G$792*АТС!C62,2)</f>
        <v>82.88</v>
      </c>
    </row>
    <row r="815" spans="1:7" x14ac:dyDescent="0.25">
      <c r="A815" s="254"/>
      <c r="B815" s="128">
        <f t="shared" si="12"/>
        <v>42339.916669999999</v>
      </c>
      <c r="C815" s="131">
        <v>22</v>
      </c>
      <c r="D815" s="35">
        <f>ROUND($D$791/100*$D$792*АТС!$C63,2)</f>
        <v>256.20999999999998</v>
      </c>
      <c r="E815" s="35">
        <f>ROUND($E$791/100*$E$792*АТС!C63,2)</f>
        <v>235.41</v>
      </c>
      <c r="F815" s="35">
        <f>ROUND($F$791/100*$F$792*АТС!C63,2)</f>
        <v>160.25</v>
      </c>
      <c r="G815" s="35">
        <f>ROUND($G$791/100*$G$792*АТС!C63,2)</f>
        <v>93.79</v>
      </c>
    </row>
    <row r="816" spans="1:7" x14ac:dyDescent="0.25">
      <c r="A816" s="254"/>
      <c r="B816" s="130">
        <f t="shared" si="12"/>
        <v>42339.958330000001</v>
      </c>
      <c r="C816" s="131">
        <v>23</v>
      </c>
      <c r="D816" s="35">
        <f>ROUND($D$791/100*$D$792*АТС!$C64,2)</f>
        <v>222.45</v>
      </c>
      <c r="E816" s="35">
        <f>ROUND($E$791/100*$E$792*АТС!C64,2)</f>
        <v>204.39</v>
      </c>
      <c r="F816" s="35">
        <f>ROUND($F$791/100*$F$792*АТС!C64,2)</f>
        <v>139.13</v>
      </c>
      <c r="G816" s="35">
        <f>ROUND($G$791/100*$G$792*АТС!C64,2)</f>
        <v>81.430000000000007</v>
      </c>
    </row>
    <row r="817" spans="1:7" x14ac:dyDescent="0.25">
      <c r="A817" s="254"/>
      <c r="B817" s="128">
        <f>B793+1</f>
        <v>42340</v>
      </c>
      <c r="C817" s="131">
        <v>0</v>
      </c>
      <c r="D817" s="35">
        <f>ROUND($D$791/100*$D$792*АТС!$C65,2)</f>
        <v>240.9</v>
      </c>
      <c r="E817" s="35">
        <f>ROUND($E$791/100*$E$792*АТС!C65,2)</f>
        <v>221.34</v>
      </c>
      <c r="F817" s="35">
        <f>ROUND($F$791/100*$F$792*АТС!C65,2)</f>
        <v>150.66999999999999</v>
      </c>
      <c r="G817" s="35">
        <f>ROUND($G$791/100*$G$792*АТС!C65,2)</f>
        <v>88.18</v>
      </c>
    </row>
    <row r="818" spans="1:7" x14ac:dyDescent="0.25">
      <c r="A818" s="254"/>
      <c r="B818" s="130">
        <f t="shared" ref="B818:B881" si="13">B794+1</f>
        <v>42340.041669999999</v>
      </c>
      <c r="C818" s="131">
        <v>1</v>
      </c>
      <c r="D818" s="35">
        <f>ROUND($D$791/100*$D$792*АТС!$C66,2)</f>
        <v>255.15</v>
      </c>
      <c r="E818" s="35">
        <f>ROUND($E$791/100*$E$792*АТС!C66,2)</f>
        <v>234.44</v>
      </c>
      <c r="F818" s="35">
        <f>ROUND($F$791/100*$F$792*АТС!C66,2)</f>
        <v>159.59</v>
      </c>
      <c r="G818" s="35">
        <f>ROUND($G$791/100*$G$792*АТС!C66,2)</f>
        <v>93.4</v>
      </c>
    </row>
    <row r="819" spans="1:7" x14ac:dyDescent="0.25">
      <c r="A819" s="254"/>
      <c r="B819" s="128">
        <f t="shared" si="13"/>
        <v>42340.083330000001</v>
      </c>
      <c r="C819" s="131">
        <v>2</v>
      </c>
      <c r="D819" s="35">
        <f>ROUND($D$791/100*$D$792*АТС!$C67,2)</f>
        <v>264.5</v>
      </c>
      <c r="E819" s="35">
        <f>ROUND($E$791/100*$E$792*АТС!C67,2)</f>
        <v>243.03</v>
      </c>
      <c r="F819" s="35">
        <f>ROUND($F$791/100*$F$792*АТС!C67,2)</f>
        <v>165.44</v>
      </c>
      <c r="G819" s="35">
        <f>ROUND($G$791/100*$G$792*АТС!C67,2)</f>
        <v>96.82</v>
      </c>
    </row>
    <row r="820" spans="1:7" x14ac:dyDescent="0.25">
      <c r="A820" s="254"/>
      <c r="B820" s="130">
        <f t="shared" si="13"/>
        <v>42340.125</v>
      </c>
      <c r="C820" s="131">
        <v>3</v>
      </c>
      <c r="D820" s="35">
        <f>ROUND($D$791/100*$D$792*АТС!$C68,2)</f>
        <v>261.33999999999997</v>
      </c>
      <c r="E820" s="35">
        <f>ROUND($E$791/100*$E$792*АТС!C68,2)</f>
        <v>240.12</v>
      </c>
      <c r="F820" s="35">
        <f>ROUND($F$791/100*$F$792*АТС!C68,2)</f>
        <v>163.46</v>
      </c>
      <c r="G820" s="35">
        <f>ROUND($G$791/100*$G$792*АТС!C68,2)</f>
        <v>95.66</v>
      </c>
    </row>
    <row r="821" spans="1:7" x14ac:dyDescent="0.25">
      <c r="A821" s="254"/>
      <c r="B821" s="128">
        <f t="shared" si="13"/>
        <v>42340.166669999999</v>
      </c>
      <c r="C821" s="131">
        <v>4</v>
      </c>
      <c r="D821" s="35">
        <f>ROUND($D$791/100*$D$792*АТС!$C69,2)</f>
        <v>261.38</v>
      </c>
      <c r="E821" s="35">
        <f>ROUND($E$791/100*$E$792*АТС!C69,2)</f>
        <v>240.16</v>
      </c>
      <c r="F821" s="35">
        <f>ROUND($F$791/100*$F$792*АТС!C69,2)</f>
        <v>163.47999999999999</v>
      </c>
      <c r="G821" s="35">
        <f>ROUND($G$791/100*$G$792*АТС!C69,2)</f>
        <v>95.68</v>
      </c>
    </row>
    <row r="822" spans="1:7" x14ac:dyDescent="0.25">
      <c r="A822" s="254"/>
      <c r="B822" s="130">
        <f t="shared" si="13"/>
        <v>42340.208330000001</v>
      </c>
      <c r="C822" s="131">
        <v>5</v>
      </c>
      <c r="D822" s="35">
        <f>ROUND($D$791/100*$D$792*АТС!$C70,2)</f>
        <v>258.58</v>
      </c>
      <c r="E822" s="35">
        <f>ROUND($E$791/100*$E$792*АТС!C70,2)</f>
        <v>237.59</v>
      </c>
      <c r="F822" s="35">
        <f>ROUND($F$791/100*$F$792*АТС!C70,2)</f>
        <v>161.72999999999999</v>
      </c>
      <c r="G822" s="35">
        <f>ROUND($G$791/100*$G$792*АТС!C70,2)</f>
        <v>94.65</v>
      </c>
    </row>
    <row r="823" spans="1:7" x14ac:dyDescent="0.25">
      <c r="A823" s="254"/>
      <c r="B823" s="128">
        <f t="shared" si="13"/>
        <v>42340.25</v>
      </c>
      <c r="C823" s="131">
        <v>6</v>
      </c>
      <c r="D823" s="35">
        <f>ROUND($D$791/100*$D$792*АТС!$C71,2)</f>
        <v>241.18</v>
      </c>
      <c r="E823" s="35">
        <f>ROUND($E$791/100*$E$792*АТС!C71,2)</f>
        <v>221.6</v>
      </c>
      <c r="F823" s="35">
        <f>ROUND($F$791/100*$F$792*АТС!C71,2)</f>
        <v>150.85</v>
      </c>
      <c r="G823" s="35">
        <f>ROUND($G$791/100*$G$792*АТС!C71,2)</f>
        <v>88.28</v>
      </c>
    </row>
    <row r="824" spans="1:7" x14ac:dyDescent="0.25">
      <c r="A824" s="254"/>
      <c r="B824" s="130">
        <f t="shared" si="13"/>
        <v>42340.291669999999</v>
      </c>
      <c r="C824" s="131">
        <v>7</v>
      </c>
      <c r="D824" s="35">
        <f>ROUND($D$791/100*$D$792*АТС!$C72,2)</f>
        <v>271.56</v>
      </c>
      <c r="E824" s="35">
        <f>ROUND($E$791/100*$E$792*АТС!C72,2)</f>
        <v>249.51</v>
      </c>
      <c r="F824" s="35">
        <f>ROUND($F$791/100*$F$792*АТС!C72,2)</f>
        <v>169.85</v>
      </c>
      <c r="G824" s="35">
        <f>ROUND($G$791/100*$G$792*АТС!C72,2)</f>
        <v>99.4</v>
      </c>
    </row>
    <row r="825" spans="1:7" x14ac:dyDescent="0.25">
      <c r="A825" s="254"/>
      <c r="B825" s="128">
        <f t="shared" si="13"/>
        <v>42340.333330000001</v>
      </c>
      <c r="C825" s="131">
        <v>8</v>
      </c>
      <c r="D825" s="35">
        <f>ROUND($D$791/100*$D$792*АТС!$C73,2)</f>
        <v>247.65</v>
      </c>
      <c r="E825" s="35">
        <f>ROUND($E$791/100*$E$792*АТС!C73,2)</f>
        <v>227.54</v>
      </c>
      <c r="F825" s="35">
        <f>ROUND($F$791/100*$F$792*АТС!C73,2)</f>
        <v>154.88999999999999</v>
      </c>
      <c r="G825" s="35">
        <f>ROUND($G$791/100*$G$792*АТС!C73,2)</f>
        <v>90.65</v>
      </c>
    </row>
    <row r="826" spans="1:7" x14ac:dyDescent="0.25">
      <c r="A826" s="254"/>
      <c r="B826" s="130">
        <f t="shared" si="13"/>
        <v>42340.375</v>
      </c>
      <c r="C826" s="131">
        <v>9</v>
      </c>
      <c r="D826" s="35">
        <f>ROUND($D$791/100*$D$792*АТС!$C74,2)</f>
        <v>251.54</v>
      </c>
      <c r="E826" s="35">
        <f>ROUND($E$791/100*$E$792*АТС!C74,2)</f>
        <v>231.12</v>
      </c>
      <c r="F826" s="35">
        <f>ROUND($F$791/100*$F$792*АТС!C74,2)</f>
        <v>157.33000000000001</v>
      </c>
      <c r="G826" s="35">
        <f>ROUND($G$791/100*$G$792*АТС!C74,2)</f>
        <v>92.08</v>
      </c>
    </row>
    <row r="827" spans="1:7" x14ac:dyDescent="0.25">
      <c r="A827" s="254"/>
      <c r="B827" s="128">
        <f t="shared" si="13"/>
        <v>42340.416669999999</v>
      </c>
      <c r="C827" s="131">
        <v>10</v>
      </c>
      <c r="D827" s="35">
        <f>ROUND($D$791/100*$D$792*АТС!$C75,2)</f>
        <v>248.66</v>
      </c>
      <c r="E827" s="35">
        <f>ROUND($E$791/100*$E$792*АТС!C75,2)</f>
        <v>228.47</v>
      </c>
      <c r="F827" s="35">
        <f>ROUND($F$791/100*$F$792*АТС!C75,2)</f>
        <v>155.53</v>
      </c>
      <c r="G827" s="35">
        <f>ROUND($G$791/100*$G$792*АТС!C75,2)</f>
        <v>91.02</v>
      </c>
    </row>
    <row r="828" spans="1:7" x14ac:dyDescent="0.25">
      <c r="A828" s="254"/>
      <c r="B828" s="130">
        <f t="shared" si="13"/>
        <v>42340.458330000001</v>
      </c>
      <c r="C828" s="131">
        <v>11</v>
      </c>
      <c r="D828" s="35">
        <f>ROUND($D$791/100*$D$792*АТС!$C76,2)</f>
        <v>229.49</v>
      </c>
      <c r="E828" s="35">
        <f>ROUND($E$791/100*$E$792*АТС!C76,2)</f>
        <v>210.86</v>
      </c>
      <c r="F828" s="35">
        <f>ROUND($F$791/100*$F$792*АТС!C76,2)</f>
        <v>143.54</v>
      </c>
      <c r="G828" s="35">
        <f>ROUND($G$791/100*$G$792*АТС!C76,2)</f>
        <v>84.01</v>
      </c>
    </row>
    <row r="829" spans="1:7" x14ac:dyDescent="0.25">
      <c r="A829" s="254"/>
      <c r="B829" s="128">
        <f t="shared" si="13"/>
        <v>42340.5</v>
      </c>
      <c r="C829" s="131">
        <v>12</v>
      </c>
      <c r="D829" s="35">
        <f>ROUND($D$791/100*$D$792*АТС!$C77,2)</f>
        <v>235.16</v>
      </c>
      <c r="E829" s="35">
        <f>ROUND($E$791/100*$E$792*АТС!C77,2)</f>
        <v>216.07</v>
      </c>
      <c r="F829" s="35">
        <f>ROUND($F$791/100*$F$792*АТС!C77,2)</f>
        <v>147.08000000000001</v>
      </c>
      <c r="G829" s="35">
        <f>ROUND($G$791/100*$G$792*АТС!C77,2)</f>
        <v>86.08</v>
      </c>
    </row>
    <row r="830" spans="1:7" x14ac:dyDescent="0.25">
      <c r="A830" s="254"/>
      <c r="B830" s="130">
        <f t="shared" si="13"/>
        <v>42340.541669999999</v>
      </c>
      <c r="C830" s="131">
        <v>13</v>
      </c>
      <c r="D830" s="35">
        <f>ROUND($D$791/100*$D$792*АТС!$C78,2)</f>
        <v>236.28</v>
      </c>
      <c r="E830" s="35">
        <f>ROUND($E$791/100*$E$792*АТС!C78,2)</f>
        <v>217.1</v>
      </c>
      <c r="F830" s="35">
        <f>ROUND($F$791/100*$F$792*АТС!C78,2)</f>
        <v>147.78</v>
      </c>
      <c r="G830" s="35">
        <f>ROUND($G$791/100*$G$792*АТС!C78,2)</f>
        <v>86.49</v>
      </c>
    </row>
    <row r="831" spans="1:7" x14ac:dyDescent="0.25">
      <c r="A831" s="254"/>
      <c r="B831" s="128">
        <f t="shared" si="13"/>
        <v>42340.583330000001</v>
      </c>
      <c r="C831" s="131">
        <v>14</v>
      </c>
      <c r="D831" s="35">
        <f>ROUND($D$791/100*$D$792*АТС!$C79,2)</f>
        <v>263.48</v>
      </c>
      <c r="E831" s="35">
        <f>ROUND($E$791/100*$E$792*АТС!C79,2)</f>
        <v>242.09</v>
      </c>
      <c r="F831" s="35">
        <f>ROUND($F$791/100*$F$792*АТС!C79,2)</f>
        <v>164.8</v>
      </c>
      <c r="G831" s="35">
        <f>ROUND($G$791/100*$G$792*АТС!C79,2)</f>
        <v>96.45</v>
      </c>
    </row>
    <row r="832" spans="1:7" x14ac:dyDescent="0.25">
      <c r="A832" s="254"/>
      <c r="B832" s="130">
        <f t="shared" si="13"/>
        <v>42340.625</v>
      </c>
      <c r="C832" s="131">
        <v>15</v>
      </c>
      <c r="D832" s="35">
        <f>ROUND($D$791/100*$D$792*АТС!$C80,2)</f>
        <v>263.76</v>
      </c>
      <c r="E832" s="35">
        <f>ROUND($E$791/100*$E$792*АТС!C80,2)</f>
        <v>242.35</v>
      </c>
      <c r="F832" s="35">
        <f>ROUND($F$791/100*$F$792*АТС!C80,2)</f>
        <v>164.97</v>
      </c>
      <c r="G832" s="35">
        <f>ROUND($G$791/100*$G$792*АТС!C80,2)</f>
        <v>96.55</v>
      </c>
    </row>
    <row r="833" spans="1:7" x14ac:dyDescent="0.25">
      <c r="A833" s="254"/>
      <c r="B833" s="128">
        <f t="shared" si="13"/>
        <v>42340.666669999999</v>
      </c>
      <c r="C833" s="131">
        <v>16</v>
      </c>
      <c r="D833" s="35">
        <f>ROUND($D$791/100*$D$792*АТС!$C81,2)</f>
        <v>239.95</v>
      </c>
      <c r="E833" s="35">
        <f>ROUND($E$791/100*$E$792*АТС!C81,2)</f>
        <v>220.47</v>
      </c>
      <c r="F833" s="35">
        <f>ROUND($F$791/100*$F$792*АТС!C81,2)</f>
        <v>150.08000000000001</v>
      </c>
      <c r="G833" s="35">
        <f>ROUND($G$791/100*$G$792*АТС!C81,2)</f>
        <v>87.84</v>
      </c>
    </row>
    <row r="834" spans="1:7" x14ac:dyDescent="0.25">
      <c r="A834" s="254"/>
      <c r="B834" s="130">
        <f t="shared" si="13"/>
        <v>42340.708330000001</v>
      </c>
      <c r="C834" s="131">
        <v>17</v>
      </c>
      <c r="D834" s="35">
        <f>ROUND($D$791/100*$D$792*АТС!$C82,2)</f>
        <v>225.1</v>
      </c>
      <c r="E834" s="35">
        <f>ROUND($E$791/100*$E$792*АТС!C82,2)</f>
        <v>206.83</v>
      </c>
      <c r="F834" s="35">
        <f>ROUND($F$791/100*$F$792*АТС!C82,2)</f>
        <v>140.79</v>
      </c>
      <c r="G834" s="35">
        <f>ROUND($G$791/100*$G$792*АТС!C82,2)</f>
        <v>82.4</v>
      </c>
    </row>
    <row r="835" spans="1:7" x14ac:dyDescent="0.25">
      <c r="A835" s="254"/>
      <c r="B835" s="128">
        <f t="shared" si="13"/>
        <v>42340.75</v>
      </c>
      <c r="C835" s="131">
        <v>18</v>
      </c>
      <c r="D835" s="35">
        <f>ROUND($D$791/100*$D$792*АТС!$C83,2)</f>
        <v>225.14</v>
      </c>
      <c r="E835" s="35">
        <f>ROUND($E$791/100*$E$792*АТС!C83,2)</f>
        <v>206.86</v>
      </c>
      <c r="F835" s="35">
        <f>ROUND($F$791/100*$F$792*АТС!C83,2)</f>
        <v>140.81</v>
      </c>
      <c r="G835" s="35">
        <f>ROUND($G$791/100*$G$792*АТС!C83,2)</f>
        <v>82.41</v>
      </c>
    </row>
    <row r="836" spans="1:7" x14ac:dyDescent="0.25">
      <c r="A836" s="254"/>
      <c r="B836" s="130">
        <f t="shared" si="13"/>
        <v>42340.791669999999</v>
      </c>
      <c r="C836" s="131">
        <v>19</v>
      </c>
      <c r="D836" s="35">
        <f>ROUND($D$791/100*$D$792*АТС!$C84,2)</f>
        <v>220.97</v>
      </c>
      <c r="E836" s="35">
        <f>ROUND($E$791/100*$E$792*АТС!C84,2)</f>
        <v>203.04</v>
      </c>
      <c r="F836" s="35">
        <f>ROUND($F$791/100*$F$792*АТС!C84,2)</f>
        <v>138.21</v>
      </c>
      <c r="G836" s="35">
        <f>ROUND($G$791/100*$G$792*АТС!C84,2)</f>
        <v>80.89</v>
      </c>
    </row>
    <row r="837" spans="1:7" x14ac:dyDescent="0.25">
      <c r="A837" s="254"/>
      <c r="B837" s="128">
        <f t="shared" si="13"/>
        <v>42340.833330000001</v>
      </c>
      <c r="C837" s="131">
        <v>20</v>
      </c>
      <c r="D837" s="35">
        <f>ROUND($D$791/100*$D$792*АТС!$C85,2)</f>
        <v>234.32</v>
      </c>
      <c r="E837" s="35">
        <f>ROUND($E$791/100*$E$792*АТС!C85,2)</f>
        <v>215.3</v>
      </c>
      <c r="F837" s="35">
        <f>ROUND($F$791/100*$F$792*АТС!C85,2)</f>
        <v>146.56</v>
      </c>
      <c r="G837" s="35">
        <f>ROUND($G$791/100*$G$792*АТС!C85,2)</f>
        <v>85.77</v>
      </c>
    </row>
    <row r="838" spans="1:7" x14ac:dyDescent="0.25">
      <c r="A838" s="254"/>
      <c r="B838" s="130">
        <f t="shared" si="13"/>
        <v>42340.875</v>
      </c>
      <c r="C838" s="131">
        <v>21</v>
      </c>
      <c r="D838" s="35">
        <f>ROUND($D$791/100*$D$792*АТС!$C86,2)</f>
        <v>218.68</v>
      </c>
      <c r="E838" s="35">
        <f>ROUND($E$791/100*$E$792*АТС!C86,2)</f>
        <v>200.92</v>
      </c>
      <c r="F838" s="35">
        <f>ROUND($F$791/100*$F$792*АТС!C86,2)</f>
        <v>136.77000000000001</v>
      </c>
      <c r="G838" s="35">
        <f>ROUND($G$791/100*$G$792*АТС!C86,2)</f>
        <v>80.05</v>
      </c>
    </row>
    <row r="839" spans="1:7" x14ac:dyDescent="0.25">
      <c r="A839" s="254"/>
      <c r="B839" s="128">
        <f t="shared" si="13"/>
        <v>42340.916669999999</v>
      </c>
      <c r="C839" s="131">
        <v>22</v>
      </c>
      <c r="D839" s="35">
        <f>ROUND($D$791/100*$D$792*АТС!$C87,2)</f>
        <v>272.58</v>
      </c>
      <c r="E839" s="35">
        <f>ROUND($E$791/100*$E$792*АТС!C87,2)</f>
        <v>250.45</v>
      </c>
      <c r="F839" s="35">
        <f>ROUND($F$791/100*$F$792*АТС!C87,2)</f>
        <v>170.49</v>
      </c>
      <c r="G839" s="35">
        <f>ROUND($G$791/100*$G$792*АТС!C87,2)</f>
        <v>99.78</v>
      </c>
    </row>
    <row r="840" spans="1:7" x14ac:dyDescent="0.25">
      <c r="A840" s="254"/>
      <c r="B840" s="130">
        <f t="shared" si="13"/>
        <v>42340.958330000001</v>
      </c>
      <c r="C840" s="131">
        <v>23</v>
      </c>
      <c r="D840" s="35">
        <f>ROUND($D$791/100*$D$792*АТС!$C88,2)</f>
        <v>224.55</v>
      </c>
      <c r="E840" s="35">
        <f>ROUND($E$791/100*$E$792*АТС!C88,2)</f>
        <v>206.32</v>
      </c>
      <c r="F840" s="35">
        <f>ROUND($F$791/100*$F$792*АТС!C88,2)</f>
        <v>140.44999999999999</v>
      </c>
      <c r="G840" s="35">
        <f>ROUND($G$791/100*$G$792*АТС!C88,2)</f>
        <v>82.2</v>
      </c>
    </row>
    <row r="841" spans="1:7" x14ac:dyDescent="0.25">
      <c r="A841" s="254"/>
      <c r="B841" s="128">
        <f t="shared" si="13"/>
        <v>42341</v>
      </c>
      <c r="C841" s="131">
        <v>0</v>
      </c>
      <c r="D841" s="35">
        <f>ROUND($D$791/100*$D$792*АТС!$C89,2)</f>
        <v>233.13</v>
      </c>
      <c r="E841" s="35">
        <f>ROUND($E$791/100*$E$792*АТС!C89,2)</f>
        <v>214.2</v>
      </c>
      <c r="F841" s="35">
        <f>ROUND($F$791/100*$F$792*АТС!C89,2)</f>
        <v>145.81</v>
      </c>
      <c r="G841" s="35">
        <f>ROUND($G$791/100*$G$792*АТС!C89,2)</f>
        <v>85.34</v>
      </c>
    </row>
    <row r="842" spans="1:7" x14ac:dyDescent="0.25">
      <c r="A842" s="254"/>
      <c r="B842" s="130">
        <f t="shared" si="13"/>
        <v>42341.041669999999</v>
      </c>
      <c r="C842" s="131">
        <v>1</v>
      </c>
      <c r="D842" s="35">
        <f>ROUND($D$791/100*$D$792*АТС!$C90,2)</f>
        <v>245.04</v>
      </c>
      <c r="E842" s="35">
        <f>ROUND($E$791/100*$E$792*АТС!C90,2)</f>
        <v>225.15</v>
      </c>
      <c r="F842" s="35">
        <f>ROUND($F$791/100*$F$792*АТС!C90,2)</f>
        <v>153.26</v>
      </c>
      <c r="G842" s="35">
        <f>ROUND($G$791/100*$G$792*АТС!C90,2)</f>
        <v>89.7</v>
      </c>
    </row>
    <row r="843" spans="1:7" x14ac:dyDescent="0.25">
      <c r="A843" s="254"/>
      <c r="B843" s="128">
        <f t="shared" si="13"/>
        <v>42341.083330000001</v>
      </c>
      <c r="C843" s="131">
        <v>2</v>
      </c>
      <c r="D843" s="35">
        <f>ROUND($D$791/100*$D$792*АТС!$C91,2)</f>
        <v>249.3</v>
      </c>
      <c r="E843" s="35">
        <f>ROUND($E$791/100*$E$792*АТС!C91,2)</f>
        <v>229.06</v>
      </c>
      <c r="F843" s="35">
        <f>ROUND($F$791/100*$F$792*АТС!C91,2)</f>
        <v>155.93</v>
      </c>
      <c r="G843" s="35">
        <f>ROUND($G$791/100*$G$792*АТС!C91,2)</f>
        <v>91.26</v>
      </c>
    </row>
    <row r="844" spans="1:7" x14ac:dyDescent="0.25">
      <c r="A844" s="254"/>
      <c r="B844" s="130">
        <f t="shared" si="13"/>
        <v>42341.125</v>
      </c>
      <c r="C844" s="131">
        <v>3</v>
      </c>
      <c r="D844" s="35">
        <f>ROUND($D$791/100*$D$792*АТС!$C92,2)</f>
        <v>249.28</v>
      </c>
      <c r="E844" s="35">
        <f>ROUND($E$791/100*$E$792*АТС!C92,2)</f>
        <v>229.05</v>
      </c>
      <c r="F844" s="35">
        <f>ROUND($F$791/100*$F$792*АТС!C92,2)</f>
        <v>155.91999999999999</v>
      </c>
      <c r="G844" s="35">
        <f>ROUND($G$791/100*$G$792*АТС!C92,2)</f>
        <v>91.25</v>
      </c>
    </row>
    <row r="845" spans="1:7" x14ac:dyDescent="0.25">
      <c r="A845" s="254"/>
      <c r="B845" s="128">
        <f t="shared" si="13"/>
        <v>42341.166669999999</v>
      </c>
      <c r="C845" s="131">
        <v>4</v>
      </c>
      <c r="D845" s="35">
        <f>ROUND($D$791/100*$D$792*АТС!$C93,2)</f>
        <v>252.24</v>
      </c>
      <c r="E845" s="35">
        <f>ROUND($E$791/100*$E$792*АТС!C93,2)</f>
        <v>231.76</v>
      </c>
      <c r="F845" s="35">
        <f>ROUND($F$791/100*$F$792*АТС!C93,2)</f>
        <v>157.77000000000001</v>
      </c>
      <c r="G845" s="35">
        <f>ROUND($G$791/100*$G$792*АТС!C93,2)</f>
        <v>92.33</v>
      </c>
    </row>
    <row r="846" spans="1:7" x14ac:dyDescent="0.25">
      <c r="A846" s="254"/>
      <c r="B846" s="130">
        <f t="shared" si="13"/>
        <v>42341.208330000001</v>
      </c>
      <c r="C846" s="131">
        <v>5</v>
      </c>
      <c r="D846" s="35">
        <f>ROUND($D$791/100*$D$792*АТС!$C94,2)</f>
        <v>246.63</v>
      </c>
      <c r="E846" s="35">
        <f>ROUND($E$791/100*$E$792*АТС!C94,2)</f>
        <v>226.61</v>
      </c>
      <c r="F846" s="35">
        <f>ROUND($F$791/100*$F$792*АТС!C94,2)</f>
        <v>154.26</v>
      </c>
      <c r="G846" s="35">
        <f>ROUND($G$791/100*$G$792*АТС!C94,2)</f>
        <v>90.28</v>
      </c>
    </row>
    <row r="847" spans="1:7" x14ac:dyDescent="0.25">
      <c r="A847" s="254"/>
      <c r="B847" s="128">
        <f t="shared" si="13"/>
        <v>42341.25</v>
      </c>
      <c r="C847" s="131">
        <v>6</v>
      </c>
      <c r="D847" s="35">
        <f>ROUND($D$791/100*$D$792*АТС!$C95,2)</f>
        <v>233.32</v>
      </c>
      <c r="E847" s="35">
        <f>ROUND($E$791/100*$E$792*АТС!C95,2)</f>
        <v>214.38</v>
      </c>
      <c r="F847" s="35">
        <f>ROUND($F$791/100*$F$792*АТС!C95,2)</f>
        <v>145.93</v>
      </c>
      <c r="G847" s="35">
        <f>ROUND($G$791/100*$G$792*АТС!C95,2)</f>
        <v>85.41</v>
      </c>
    </row>
    <row r="848" spans="1:7" x14ac:dyDescent="0.25">
      <c r="A848" s="254"/>
      <c r="B848" s="130">
        <f t="shared" si="13"/>
        <v>42341.291669999999</v>
      </c>
      <c r="C848" s="131">
        <v>7</v>
      </c>
      <c r="D848" s="35">
        <f>ROUND($D$791/100*$D$792*АТС!$C96,2)</f>
        <v>262.67</v>
      </c>
      <c r="E848" s="35">
        <f>ROUND($E$791/100*$E$792*АТС!C96,2)</f>
        <v>241.34</v>
      </c>
      <c r="F848" s="35">
        <f>ROUND($F$791/100*$F$792*АТС!C96,2)</f>
        <v>164.29</v>
      </c>
      <c r="G848" s="35">
        <f>ROUND($G$791/100*$G$792*АТС!C96,2)</f>
        <v>96.15</v>
      </c>
    </row>
    <row r="849" spans="1:7" x14ac:dyDescent="0.25">
      <c r="A849" s="254"/>
      <c r="B849" s="128">
        <f t="shared" si="13"/>
        <v>42341.333330000001</v>
      </c>
      <c r="C849" s="131">
        <v>8</v>
      </c>
      <c r="D849" s="35">
        <f>ROUND($D$791/100*$D$792*АТС!$C97,2)</f>
        <v>249.15</v>
      </c>
      <c r="E849" s="35">
        <f>ROUND($E$791/100*$E$792*АТС!C97,2)</f>
        <v>228.92</v>
      </c>
      <c r="F849" s="35">
        <f>ROUND($F$791/100*$F$792*АТС!C97,2)</f>
        <v>155.83000000000001</v>
      </c>
      <c r="G849" s="35">
        <f>ROUND($G$791/100*$G$792*АТС!C97,2)</f>
        <v>91.2</v>
      </c>
    </row>
    <row r="850" spans="1:7" x14ac:dyDescent="0.25">
      <c r="A850" s="254"/>
      <c r="B850" s="130">
        <f t="shared" si="13"/>
        <v>42341.375</v>
      </c>
      <c r="C850" s="131">
        <v>9</v>
      </c>
      <c r="D850" s="35">
        <f>ROUND($D$791/100*$D$792*АТС!$C98,2)</f>
        <v>248.93</v>
      </c>
      <c r="E850" s="35">
        <f>ROUND($E$791/100*$E$792*АТС!C98,2)</f>
        <v>228.72</v>
      </c>
      <c r="F850" s="35">
        <f>ROUND($F$791/100*$F$792*АТС!C98,2)</f>
        <v>155.69</v>
      </c>
      <c r="G850" s="35">
        <f>ROUND($G$791/100*$G$792*АТС!C98,2)</f>
        <v>91.12</v>
      </c>
    </row>
    <row r="851" spans="1:7" x14ac:dyDescent="0.25">
      <c r="A851" s="254"/>
      <c r="B851" s="128">
        <f t="shared" si="13"/>
        <v>42341.416669999999</v>
      </c>
      <c r="C851" s="131">
        <v>10</v>
      </c>
      <c r="D851" s="35">
        <f>ROUND($D$791/100*$D$792*АТС!$C99,2)</f>
        <v>246.19</v>
      </c>
      <c r="E851" s="35">
        <f>ROUND($E$791/100*$E$792*АТС!C99,2)</f>
        <v>226.2</v>
      </c>
      <c r="F851" s="35">
        <f>ROUND($F$791/100*$F$792*АТС!C99,2)</f>
        <v>153.97999999999999</v>
      </c>
      <c r="G851" s="35">
        <f>ROUND($G$791/100*$G$792*АТС!C99,2)</f>
        <v>90.12</v>
      </c>
    </row>
    <row r="852" spans="1:7" x14ac:dyDescent="0.25">
      <c r="A852" s="254"/>
      <c r="B852" s="130">
        <f t="shared" si="13"/>
        <v>42341.458330000001</v>
      </c>
      <c r="C852" s="131">
        <v>11</v>
      </c>
      <c r="D852" s="35">
        <f>ROUND($D$791/100*$D$792*АТС!$C100,2)</f>
        <v>223.22</v>
      </c>
      <c r="E852" s="35">
        <f>ROUND($E$791/100*$E$792*АТС!C100,2)</f>
        <v>205.1</v>
      </c>
      <c r="F852" s="35">
        <f>ROUND($F$791/100*$F$792*АТС!C100,2)</f>
        <v>139.62</v>
      </c>
      <c r="G852" s="35">
        <f>ROUND($G$791/100*$G$792*АТС!C100,2)</f>
        <v>81.709999999999994</v>
      </c>
    </row>
    <row r="853" spans="1:7" x14ac:dyDescent="0.25">
      <c r="A853" s="254"/>
      <c r="B853" s="128">
        <f t="shared" si="13"/>
        <v>42341.5</v>
      </c>
      <c r="C853" s="131">
        <v>12</v>
      </c>
      <c r="D853" s="35">
        <f>ROUND($D$791/100*$D$792*АТС!$C101,2)</f>
        <v>223.2</v>
      </c>
      <c r="E853" s="35">
        <f>ROUND($E$791/100*$E$792*АТС!C101,2)</f>
        <v>205.08</v>
      </c>
      <c r="F853" s="35">
        <f>ROUND($F$791/100*$F$792*АТС!C101,2)</f>
        <v>139.6</v>
      </c>
      <c r="G853" s="35">
        <f>ROUND($G$791/100*$G$792*АТС!C101,2)</f>
        <v>81.7</v>
      </c>
    </row>
    <row r="854" spans="1:7" x14ac:dyDescent="0.25">
      <c r="A854" s="254"/>
      <c r="B854" s="130">
        <f t="shared" si="13"/>
        <v>42341.541669999999</v>
      </c>
      <c r="C854" s="131">
        <v>13</v>
      </c>
      <c r="D854" s="35">
        <f>ROUND($D$791/100*$D$792*АТС!$C102,2)</f>
        <v>225.34</v>
      </c>
      <c r="E854" s="35">
        <f>ROUND($E$791/100*$E$792*АТС!C102,2)</f>
        <v>207.05</v>
      </c>
      <c r="F854" s="35">
        <f>ROUND($F$791/100*$F$792*АТС!C102,2)</f>
        <v>140.94</v>
      </c>
      <c r="G854" s="35">
        <f>ROUND($G$791/100*$G$792*АТС!C102,2)</f>
        <v>82.49</v>
      </c>
    </row>
    <row r="855" spans="1:7" x14ac:dyDescent="0.25">
      <c r="A855" s="254"/>
      <c r="B855" s="128">
        <f t="shared" si="13"/>
        <v>42341.583330000001</v>
      </c>
      <c r="C855" s="131">
        <v>14</v>
      </c>
      <c r="D855" s="35">
        <f>ROUND($D$791/100*$D$792*АТС!$C103,2)</f>
        <v>243.4</v>
      </c>
      <c r="E855" s="35">
        <f>ROUND($E$791/100*$E$792*АТС!C103,2)</f>
        <v>223.64</v>
      </c>
      <c r="F855" s="35">
        <f>ROUND($F$791/100*$F$792*АТС!C103,2)</f>
        <v>152.24</v>
      </c>
      <c r="G855" s="35">
        <f>ROUND($G$791/100*$G$792*АТС!C103,2)</f>
        <v>89.1</v>
      </c>
    </row>
    <row r="856" spans="1:7" x14ac:dyDescent="0.25">
      <c r="A856" s="254"/>
      <c r="B856" s="130">
        <f t="shared" si="13"/>
        <v>42341.625</v>
      </c>
      <c r="C856" s="131">
        <v>15</v>
      </c>
      <c r="D856" s="35">
        <f>ROUND($D$791/100*$D$792*АТС!$C104,2)</f>
        <v>240.93</v>
      </c>
      <c r="E856" s="35">
        <f>ROUND($E$791/100*$E$792*АТС!C104,2)</f>
        <v>221.37</v>
      </c>
      <c r="F856" s="35">
        <f>ROUND($F$791/100*$F$792*АТС!C104,2)</f>
        <v>150.69</v>
      </c>
      <c r="G856" s="35">
        <f>ROUND($G$791/100*$G$792*АТС!C104,2)</f>
        <v>88.19</v>
      </c>
    </row>
    <row r="857" spans="1:7" x14ac:dyDescent="0.25">
      <c r="A857" s="254"/>
      <c r="B857" s="128">
        <f t="shared" si="13"/>
        <v>42341.666669999999</v>
      </c>
      <c r="C857" s="131">
        <v>16</v>
      </c>
      <c r="D857" s="35">
        <f>ROUND($D$791/100*$D$792*АТС!$C105,2)</f>
        <v>231.22</v>
      </c>
      <c r="E857" s="35">
        <f>ROUND($E$791/100*$E$792*АТС!C105,2)</f>
        <v>212.45</v>
      </c>
      <c r="F857" s="35">
        <f>ROUND($F$791/100*$F$792*АТС!C105,2)</f>
        <v>144.62</v>
      </c>
      <c r="G857" s="35">
        <f>ROUND($G$791/100*$G$792*АТС!C105,2)</f>
        <v>84.64</v>
      </c>
    </row>
    <row r="858" spans="1:7" x14ac:dyDescent="0.25">
      <c r="A858" s="254"/>
      <c r="B858" s="130">
        <f t="shared" si="13"/>
        <v>42341.708330000001</v>
      </c>
      <c r="C858" s="131">
        <v>17</v>
      </c>
      <c r="D858" s="35">
        <f>ROUND($D$791/100*$D$792*АТС!$C106,2)</f>
        <v>236.32</v>
      </c>
      <c r="E858" s="35">
        <f>ROUND($E$791/100*$E$792*АТС!C106,2)</f>
        <v>217.13</v>
      </c>
      <c r="F858" s="35">
        <f>ROUND($F$791/100*$F$792*АТС!C106,2)</f>
        <v>147.81</v>
      </c>
      <c r="G858" s="35">
        <f>ROUND($G$791/100*$G$792*АТС!C106,2)</f>
        <v>86.5</v>
      </c>
    </row>
    <row r="859" spans="1:7" x14ac:dyDescent="0.25">
      <c r="A859" s="254"/>
      <c r="B859" s="128">
        <f t="shared" si="13"/>
        <v>42341.75</v>
      </c>
      <c r="C859" s="131">
        <v>18</v>
      </c>
      <c r="D859" s="35">
        <f>ROUND($D$791/100*$D$792*АТС!$C107,2)</f>
        <v>237.06</v>
      </c>
      <c r="E859" s="35">
        <f>ROUND($E$791/100*$E$792*АТС!C107,2)</f>
        <v>217.81</v>
      </c>
      <c r="F859" s="35">
        <f>ROUND($F$791/100*$F$792*АТС!C107,2)</f>
        <v>148.27000000000001</v>
      </c>
      <c r="G859" s="35">
        <f>ROUND($G$791/100*$G$792*АТС!C107,2)</f>
        <v>86.77</v>
      </c>
    </row>
    <row r="860" spans="1:7" x14ac:dyDescent="0.25">
      <c r="A860" s="254"/>
      <c r="B860" s="130">
        <f t="shared" si="13"/>
        <v>42341.791669999999</v>
      </c>
      <c r="C860" s="131">
        <v>19</v>
      </c>
      <c r="D860" s="35">
        <f>ROUND($D$791/100*$D$792*АТС!$C108,2)</f>
        <v>232.29</v>
      </c>
      <c r="E860" s="35">
        <f>ROUND($E$791/100*$E$792*АТС!C108,2)</f>
        <v>213.43</v>
      </c>
      <c r="F860" s="35">
        <f>ROUND($F$791/100*$F$792*АТС!C108,2)</f>
        <v>145.29</v>
      </c>
      <c r="G860" s="35">
        <f>ROUND($G$791/100*$G$792*АТС!C108,2)</f>
        <v>85.03</v>
      </c>
    </row>
    <row r="861" spans="1:7" x14ac:dyDescent="0.25">
      <c r="A861" s="254"/>
      <c r="B861" s="128">
        <f t="shared" si="13"/>
        <v>42341.833330000001</v>
      </c>
      <c r="C861" s="131">
        <v>20</v>
      </c>
      <c r="D861" s="35">
        <f>ROUND($D$791/100*$D$792*АТС!$C109,2)</f>
        <v>242.59</v>
      </c>
      <c r="E861" s="35">
        <f>ROUND($E$791/100*$E$792*АТС!C109,2)</f>
        <v>222.9</v>
      </c>
      <c r="F861" s="35">
        <f>ROUND($F$791/100*$F$792*АТС!C109,2)</f>
        <v>151.72999999999999</v>
      </c>
      <c r="G861" s="35">
        <f>ROUND($G$791/100*$G$792*АТС!C109,2)</f>
        <v>88.8</v>
      </c>
    </row>
    <row r="862" spans="1:7" x14ac:dyDescent="0.25">
      <c r="A862" s="254"/>
      <c r="B862" s="130">
        <f t="shared" si="13"/>
        <v>42341.875</v>
      </c>
      <c r="C862" s="131">
        <v>21</v>
      </c>
      <c r="D862" s="35">
        <f>ROUND($D$791/100*$D$792*АТС!$C110,2)</f>
        <v>231.4</v>
      </c>
      <c r="E862" s="35">
        <f>ROUND($E$791/100*$E$792*АТС!C110,2)</f>
        <v>212.62</v>
      </c>
      <c r="F862" s="35">
        <f>ROUND($F$791/100*$F$792*АТС!C110,2)</f>
        <v>144.72999999999999</v>
      </c>
      <c r="G862" s="35">
        <f>ROUND($G$791/100*$G$792*АТС!C110,2)</f>
        <v>84.71</v>
      </c>
    </row>
    <row r="863" spans="1:7" x14ac:dyDescent="0.25">
      <c r="A863" s="254"/>
      <c r="B863" s="128">
        <f t="shared" si="13"/>
        <v>42341.916669999999</v>
      </c>
      <c r="C863" s="131">
        <v>22</v>
      </c>
      <c r="D863" s="35">
        <f>ROUND($D$791/100*$D$792*АТС!$C111,2)</f>
        <v>271.68</v>
      </c>
      <c r="E863" s="35">
        <f>ROUND($E$791/100*$E$792*АТС!C111,2)</f>
        <v>249.62</v>
      </c>
      <c r="F863" s="35">
        <f>ROUND($F$791/100*$F$792*АТС!C111,2)</f>
        <v>169.92</v>
      </c>
      <c r="G863" s="35">
        <f>ROUND($G$791/100*$G$792*АТС!C111,2)</f>
        <v>99.45</v>
      </c>
    </row>
    <row r="864" spans="1:7" x14ac:dyDescent="0.25">
      <c r="A864" s="254"/>
      <c r="B864" s="130">
        <f t="shared" si="13"/>
        <v>42341.958330000001</v>
      </c>
      <c r="C864" s="131">
        <v>23</v>
      </c>
      <c r="D864" s="35">
        <f>ROUND($D$791/100*$D$792*АТС!$C112,2)</f>
        <v>227.09</v>
      </c>
      <c r="E864" s="35">
        <f>ROUND($E$791/100*$E$792*АТС!C112,2)</f>
        <v>208.65</v>
      </c>
      <c r="F864" s="35">
        <f>ROUND($F$791/100*$F$792*АТС!C112,2)</f>
        <v>142.03</v>
      </c>
      <c r="G864" s="35">
        <f>ROUND($G$791/100*$G$792*АТС!C112,2)</f>
        <v>83.13</v>
      </c>
    </row>
    <row r="865" spans="1:7" x14ac:dyDescent="0.25">
      <c r="A865" s="254"/>
      <c r="B865" s="128">
        <f t="shared" si="13"/>
        <v>42342</v>
      </c>
      <c r="C865" s="131">
        <v>0</v>
      </c>
      <c r="D865" s="35">
        <f>ROUND($D$791/100*$D$792*АТС!$C113,2)</f>
        <v>230.58</v>
      </c>
      <c r="E865" s="35">
        <f>ROUND($E$791/100*$E$792*АТС!C113,2)</f>
        <v>211.86</v>
      </c>
      <c r="F865" s="35">
        <f>ROUND($F$791/100*$F$792*АТС!C113,2)</f>
        <v>144.22</v>
      </c>
      <c r="G865" s="35">
        <f>ROUND($G$791/100*$G$792*АТС!C113,2)</f>
        <v>84.4</v>
      </c>
    </row>
    <row r="866" spans="1:7" x14ac:dyDescent="0.25">
      <c r="A866" s="254"/>
      <c r="B866" s="130">
        <f t="shared" si="13"/>
        <v>42342.041669999999</v>
      </c>
      <c r="C866" s="131">
        <v>1</v>
      </c>
      <c r="D866" s="35">
        <f>ROUND($D$791/100*$D$792*АТС!$C114,2)</f>
        <v>243.67</v>
      </c>
      <c r="E866" s="35">
        <f>ROUND($E$791/100*$E$792*АТС!C114,2)</f>
        <v>223.89</v>
      </c>
      <c r="F866" s="35">
        <f>ROUND($F$791/100*$F$792*АТС!C114,2)</f>
        <v>152.41</v>
      </c>
      <c r="G866" s="35">
        <f>ROUND($G$791/100*$G$792*АТС!C114,2)</f>
        <v>89.2</v>
      </c>
    </row>
    <row r="867" spans="1:7" x14ac:dyDescent="0.25">
      <c r="A867" s="254"/>
      <c r="B867" s="128">
        <f t="shared" si="13"/>
        <v>42342.083330000001</v>
      </c>
      <c r="C867" s="131">
        <v>2</v>
      </c>
      <c r="D867" s="35">
        <f>ROUND($D$791/100*$D$792*АТС!$C115,2)</f>
        <v>249.36</v>
      </c>
      <c r="E867" s="35">
        <f>ROUND($E$791/100*$E$792*АТС!C115,2)</f>
        <v>229.11</v>
      </c>
      <c r="F867" s="35">
        <f>ROUND($F$791/100*$F$792*АТС!C115,2)</f>
        <v>155.96</v>
      </c>
      <c r="G867" s="35">
        <f>ROUND($G$791/100*$G$792*АТС!C115,2)</f>
        <v>91.28</v>
      </c>
    </row>
    <row r="868" spans="1:7" x14ac:dyDescent="0.25">
      <c r="A868" s="254"/>
      <c r="B868" s="130">
        <f t="shared" si="13"/>
        <v>42342.125</v>
      </c>
      <c r="C868" s="131">
        <v>3</v>
      </c>
      <c r="D868" s="35">
        <f>ROUND($D$791/100*$D$792*АТС!$C116,2)</f>
        <v>249.34</v>
      </c>
      <c r="E868" s="35">
        <f>ROUND($E$791/100*$E$792*АТС!C116,2)</f>
        <v>229.1</v>
      </c>
      <c r="F868" s="35">
        <f>ROUND($F$791/100*$F$792*АТС!C116,2)</f>
        <v>155.96</v>
      </c>
      <c r="G868" s="35">
        <f>ROUND($G$791/100*$G$792*АТС!C116,2)</f>
        <v>91.27</v>
      </c>
    </row>
    <row r="869" spans="1:7" x14ac:dyDescent="0.25">
      <c r="A869" s="254"/>
      <c r="B869" s="128">
        <f t="shared" si="13"/>
        <v>42342.166669999999</v>
      </c>
      <c r="C869" s="131">
        <v>4</v>
      </c>
      <c r="D869" s="35">
        <f>ROUND($D$791/100*$D$792*АТС!$C117,2)</f>
        <v>249.41</v>
      </c>
      <c r="E869" s="35">
        <f>ROUND($E$791/100*$E$792*АТС!C117,2)</f>
        <v>229.17</v>
      </c>
      <c r="F869" s="35">
        <f>ROUND($F$791/100*$F$792*АТС!C117,2)</f>
        <v>156</v>
      </c>
      <c r="G869" s="35">
        <f>ROUND($G$791/100*$G$792*АТС!C117,2)</f>
        <v>91.3</v>
      </c>
    </row>
    <row r="870" spans="1:7" x14ac:dyDescent="0.25">
      <c r="A870" s="254"/>
      <c r="B870" s="130">
        <f t="shared" si="13"/>
        <v>42342.208330000001</v>
      </c>
      <c r="C870" s="131">
        <v>5</v>
      </c>
      <c r="D870" s="35">
        <f>ROUND($D$791/100*$D$792*АТС!$C118,2)</f>
        <v>246.75</v>
      </c>
      <c r="E870" s="35">
        <f>ROUND($E$791/100*$E$792*АТС!C118,2)</f>
        <v>226.72</v>
      </c>
      <c r="F870" s="35">
        <f>ROUND($F$791/100*$F$792*АТС!C118,2)</f>
        <v>154.33000000000001</v>
      </c>
      <c r="G870" s="35">
        <f>ROUND($G$791/100*$G$792*АТС!C118,2)</f>
        <v>90.32</v>
      </c>
    </row>
    <row r="871" spans="1:7" x14ac:dyDescent="0.25">
      <c r="A871" s="254"/>
      <c r="B871" s="128">
        <f t="shared" si="13"/>
        <v>42342.25</v>
      </c>
      <c r="C871" s="131">
        <v>6</v>
      </c>
      <c r="D871" s="35">
        <f>ROUND($D$791/100*$D$792*АТС!$C119,2)</f>
        <v>230.97</v>
      </c>
      <c r="E871" s="35">
        <f>ROUND($E$791/100*$E$792*АТС!C119,2)</f>
        <v>212.22</v>
      </c>
      <c r="F871" s="35">
        <f>ROUND($F$791/100*$F$792*АТС!C119,2)</f>
        <v>144.46</v>
      </c>
      <c r="G871" s="35">
        <f>ROUND($G$791/100*$G$792*АТС!C119,2)</f>
        <v>84.55</v>
      </c>
    </row>
    <row r="872" spans="1:7" x14ac:dyDescent="0.25">
      <c r="A872" s="254"/>
      <c r="B872" s="130">
        <f t="shared" si="13"/>
        <v>42342.291669999999</v>
      </c>
      <c r="C872" s="131">
        <v>7</v>
      </c>
      <c r="D872" s="35">
        <f>ROUND($D$791/100*$D$792*АТС!$C120,2)</f>
        <v>262.89</v>
      </c>
      <c r="E872" s="35">
        <f>ROUND($E$791/100*$E$792*АТС!C120,2)</f>
        <v>241.55</v>
      </c>
      <c r="F872" s="35">
        <f>ROUND($F$791/100*$F$792*АТС!C120,2)</f>
        <v>164.43</v>
      </c>
      <c r="G872" s="35">
        <f>ROUND($G$791/100*$G$792*АТС!C120,2)</f>
        <v>96.23</v>
      </c>
    </row>
    <row r="873" spans="1:7" x14ac:dyDescent="0.25">
      <c r="A873" s="254"/>
      <c r="B873" s="128">
        <f t="shared" si="13"/>
        <v>42342.333330000001</v>
      </c>
      <c r="C873" s="131">
        <v>8</v>
      </c>
      <c r="D873" s="35">
        <f>ROUND($D$791/100*$D$792*АТС!$C121,2)</f>
        <v>247.99</v>
      </c>
      <c r="E873" s="35">
        <f>ROUND($E$791/100*$E$792*АТС!C121,2)</f>
        <v>227.86</v>
      </c>
      <c r="F873" s="35">
        <f>ROUND($F$791/100*$F$792*АТС!C121,2)</f>
        <v>155.11000000000001</v>
      </c>
      <c r="G873" s="35">
        <f>ROUND($G$791/100*$G$792*АТС!C121,2)</f>
        <v>90.78</v>
      </c>
    </row>
    <row r="874" spans="1:7" x14ac:dyDescent="0.25">
      <c r="A874" s="254"/>
      <c r="B874" s="130">
        <f t="shared" si="13"/>
        <v>42342.375</v>
      </c>
      <c r="C874" s="131">
        <v>9</v>
      </c>
      <c r="D874" s="35">
        <f>ROUND($D$791/100*$D$792*АТС!$C122,2)</f>
        <v>252.04</v>
      </c>
      <c r="E874" s="35">
        <f>ROUND($E$791/100*$E$792*АТС!C122,2)</f>
        <v>231.58</v>
      </c>
      <c r="F874" s="35">
        <f>ROUND($F$791/100*$F$792*АТС!C122,2)</f>
        <v>157.63999999999999</v>
      </c>
      <c r="G874" s="35">
        <f>ROUND($G$791/100*$G$792*АТС!C122,2)</f>
        <v>92.26</v>
      </c>
    </row>
    <row r="875" spans="1:7" x14ac:dyDescent="0.25">
      <c r="A875" s="254"/>
      <c r="B875" s="128">
        <f t="shared" si="13"/>
        <v>42342.416669999999</v>
      </c>
      <c r="C875" s="131">
        <v>10</v>
      </c>
      <c r="D875" s="35">
        <f>ROUND($D$791/100*$D$792*АТС!$C123,2)</f>
        <v>249.11</v>
      </c>
      <c r="E875" s="35">
        <f>ROUND($E$791/100*$E$792*АТС!C123,2)</f>
        <v>228.88</v>
      </c>
      <c r="F875" s="35">
        <f>ROUND($F$791/100*$F$792*АТС!C123,2)</f>
        <v>155.81</v>
      </c>
      <c r="G875" s="35">
        <f>ROUND($G$791/100*$G$792*АТС!C123,2)</f>
        <v>91.19</v>
      </c>
    </row>
    <row r="876" spans="1:7" x14ac:dyDescent="0.25">
      <c r="A876" s="254"/>
      <c r="B876" s="130">
        <f t="shared" si="13"/>
        <v>42342.458330000001</v>
      </c>
      <c r="C876" s="131">
        <v>11</v>
      </c>
      <c r="D876" s="35">
        <f>ROUND($D$791/100*$D$792*АТС!$C124,2)</f>
        <v>227.6</v>
      </c>
      <c r="E876" s="35">
        <f>ROUND($E$791/100*$E$792*АТС!C124,2)</f>
        <v>209.12</v>
      </c>
      <c r="F876" s="35">
        <f>ROUND($F$791/100*$F$792*АТС!C124,2)</f>
        <v>142.35</v>
      </c>
      <c r="G876" s="35">
        <f>ROUND($G$791/100*$G$792*АТС!C124,2)</f>
        <v>83.31</v>
      </c>
    </row>
    <row r="877" spans="1:7" x14ac:dyDescent="0.25">
      <c r="A877" s="254"/>
      <c r="B877" s="128">
        <f t="shared" si="13"/>
        <v>42342.5</v>
      </c>
      <c r="C877" s="131">
        <v>12</v>
      </c>
      <c r="D877" s="35">
        <f>ROUND($D$791/100*$D$792*АТС!$C125,2)</f>
        <v>229.88</v>
      </c>
      <c r="E877" s="35">
        <f>ROUND($E$791/100*$E$792*АТС!C125,2)</f>
        <v>211.21</v>
      </c>
      <c r="F877" s="35">
        <f>ROUND($F$791/100*$F$792*АТС!C125,2)</f>
        <v>143.78</v>
      </c>
      <c r="G877" s="35">
        <f>ROUND($G$791/100*$G$792*АТС!C125,2)</f>
        <v>84.15</v>
      </c>
    </row>
    <row r="878" spans="1:7" x14ac:dyDescent="0.25">
      <c r="A878" s="254"/>
      <c r="B878" s="130">
        <f t="shared" si="13"/>
        <v>42342.541669999999</v>
      </c>
      <c r="C878" s="131">
        <v>13</v>
      </c>
      <c r="D878" s="35">
        <f>ROUND($D$791/100*$D$792*АТС!$C126,2)</f>
        <v>235.62</v>
      </c>
      <c r="E878" s="35">
        <f>ROUND($E$791/100*$E$792*АТС!C126,2)</f>
        <v>216.5</v>
      </c>
      <c r="F878" s="35">
        <f>ROUND($F$791/100*$F$792*АТС!C126,2)</f>
        <v>147.37</v>
      </c>
      <c r="G878" s="35">
        <f>ROUND($G$791/100*$G$792*АТС!C126,2)</f>
        <v>86.25</v>
      </c>
    </row>
    <row r="879" spans="1:7" x14ac:dyDescent="0.25">
      <c r="A879" s="254"/>
      <c r="B879" s="128">
        <f t="shared" si="13"/>
        <v>42342.583330000001</v>
      </c>
      <c r="C879" s="131">
        <v>14</v>
      </c>
      <c r="D879" s="35">
        <f>ROUND($D$791/100*$D$792*АТС!$C127,2)</f>
        <v>244.88</v>
      </c>
      <c r="E879" s="35">
        <f>ROUND($E$791/100*$E$792*АТС!C127,2)</f>
        <v>225</v>
      </c>
      <c r="F879" s="35">
        <f>ROUND($F$791/100*$F$792*АТС!C127,2)</f>
        <v>153.16</v>
      </c>
      <c r="G879" s="35">
        <f>ROUND($G$791/100*$G$792*АТС!C127,2)</f>
        <v>89.64</v>
      </c>
    </row>
    <row r="880" spans="1:7" x14ac:dyDescent="0.25">
      <c r="A880" s="254"/>
      <c r="B880" s="130">
        <f t="shared" si="13"/>
        <v>42342.625</v>
      </c>
      <c r="C880" s="131">
        <v>15</v>
      </c>
      <c r="D880" s="35">
        <f>ROUND($D$791/100*$D$792*АТС!$C128,2)</f>
        <v>235.8</v>
      </c>
      <c r="E880" s="35">
        <f>ROUND($E$791/100*$E$792*АТС!C128,2)</f>
        <v>216.66</v>
      </c>
      <c r="F880" s="35">
        <f>ROUND($F$791/100*$F$792*АТС!C128,2)</f>
        <v>147.49</v>
      </c>
      <c r="G880" s="35">
        <f>ROUND($G$791/100*$G$792*АТС!C128,2)</f>
        <v>86.32</v>
      </c>
    </row>
    <row r="881" spans="1:7" x14ac:dyDescent="0.25">
      <c r="A881" s="254"/>
      <c r="B881" s="128">
        <f t="shared" si="13"/>
        <v>42342.666669999999</v>
      </c>
      <c r="C881" s="131">
        <v>16</v>
      </c>
      <c r="D881" s="35">
        <f>ROUND($D$791/100*$D$792*АТС!$C129,2)</f>
        <v>223.9</v>
      </c>
      <c r="E881" s="35">
        <f>ROUND($E$791/100*$E$792*АТС!C129,2)</f>
        <v>205.72</v>
      </c>
      <c r="F881" s="35">
        <f>ROUND($F$791/100*$F$792*АТС!C129,2)</f>
        <v>140.04</v>
      </c>
      <c r="G881" s="35">
        <f>ROUND($G$791/100*$G$792*АТС!C129,2)</f>
        <v>81.96</v>
      </c>
    </row>
    <row r="882" spans="1:7" x14ac:dyDescent="0.25">
      <c r="A882" s="254"/>
      <c r="B882" s="130">
        <f t="shared" ref="B882:B945" si="14">B858+1</f>
        <v>42342.708330000001</v>
      </c>
      <c r="C882" s="131">
        <v>17</v>
      </c>
      <c r="D882" s="35">
        <f>ROUND($D$791/100*$D$792*АТС!$C130,2)</f>
        <v>239.2</v>
      </c>
      <c r="E882" s="35">
        <f>ROUND($E$791/100*$E$792*АТС!C130,2)</f>
        <v>219.78</v>
      </c>
      <c r="F882" s="35">
        <f>ROUND($F$791/100*$F$792*АТС!C130,2)</f>
        <v>149.61000000000001</v>
      </c>
      <c r="G882" s="35">
        <f>ROUND($G$791/100*$G$792*АТС!C130,2)</f>
        <v>87.56</v>
      </c>
    </row>
    <row r="883" spans="1:7" x14ac:dyDescent="0.25">
      <c r="A883" s="254"/>
      <c r="B883" s="128">
        <f t="shared" si="14"/>
        <v>42342.75</v>
      </c>
      <c r="C883" s="131">
        <v>18</v>
      </c>
      <c r="D883" s="35">
        <f>ROUND($D$791/100*$D$792*АТС!$C131,2)</f>
        <v>239.74</v>
      </c>
      <c r="E883" s="35">
        <f>ROUND($E$791/100*$E$792*АТС!C131,2)</f>
        <v>220.28</v>
      </c>
      <c r="F883" s="35">
        <f>ROUND($F$791/100*$F$792*АТС!C131,2)</f>
        <v>149.94999999999999</v>
      </c>
      <c r="G883" s="35">
        <f>ROUND($G$791/100*$G$792*АТС!C131,2)</f>
        <v>87.76</v>
      </c>
    </row>
    <row r="884" spans="1:7" x14ac:dyDescent="0.25">
      <c r="A884" s="254"/>
      <c r="B884" s="130">
        <f t="shared" si="14"/>
        <v>42342.791669999999</v>
      </c>
      <c r="C884" s="131">
        <v>19</v>
      </c>
      <c r="D884" s="35">
        <f>ROUND($D$791/100*$D$792*АТС!$C132,2)</f>
        <v>235.5</v>
      </c>
      <c r="E884" s="35">
        <f>ROUND($E$791/100*$E$792*АТС!C132,2)</f>
        <v>216.38</v>
      </c>
      <c r="F884" s="35">
        <f>ROUND($F$791/100*$F$792*АТС!C132,2)</f>
        <v>147.30000000000001</v>
      </c>
      <c r="G884" s="35">
        <f>ROUND($G$791/100*$G$792*АТС!C132,2)</f>
        <v>86.21</v>
      </c>
    </row>
    <row r="885" spans="1:7" x14ac:dyDescent="0.25">
      <c r="A885" s="254"/>
      <c r="B885" s="128">
        <f t="shared" si="14"/>
        <v>42342.833330000001</v>
      </c>
      <c r="C885" s="131">
        <v>20</v>
      </c>
      <c r="D885" s="35">
        <f>ROUND($D$791/100*$D$792*АТС!$C133,2)</f>
        <v>244.8</v>
      </c>
      <c r="E885" s="35">
        <f>ROUND($E$791/100*$E$792*АТС!C133,2)</f>
        <v>224.93</v>
      </c>
      <c r="F885" s="35">
        <f>ROUND($F$791/100*$F$792*АТС!C133,2)</f>
        <v>153.11000000000001</v>
      </c>
      <c r="G885" s="35">
        <f>ROUND($G$791/100*$G$792*АТС!C133,2)</f>
        <v>89.61</v>
      </c>
    </row>
    <row r="886" spans="1:7" x14ac:dyDescent="0.25">
      <c r="A886" s="254"/>
      <c r="B886" s="130">
        <f t="shared" si="14"/>
        <v>42342.875</v>
      </c>
      <c r="C886" s="131">
        <v>21</v>
      </c>
      <c r="D886" s="35">
        <f>ROUND($D$791/100*$D$792*АТС!$C134,2)</f>
        <v>229.82</v>
      </c>
      <c r="E886" s="35">
        <f>ROUND($E$791/100*$E$792*АТС!C134,2)</f>
        <v>211.16</v>
      </c>
      <c r="F886" s="35">
        <f>ROUND($F$791/100*$F$792*АТС!C134,2)</f>
        <v>143.74</v>
      </c>
      <c r="G886" s="35">
        <f>ROUND($G$791/100*$G$792*АТС!C134,2)</f>
        <v>84.13</v>
      </c>
    </row>
    <row r="887" spans="1:7" x14ac:dyDescent="0.25">
      <c r="A887" s="254"/>
      <c r="B887" s="128">
        <f t="shared" si="14"/>
        <v>42342.916669999999</v>
      </c>
      <c r="C887" s="131">
        <v>22</v>
      </c>
      <c r="D887" s="35">
        <f>ROUND($D$791/100*$D$792*АТС!$C135,2)</f>
        <v>275.45</v>
      </c>
      <c r="E887" s="35">
        <f>ROUND($E$791/100*$E$792*АТС!C135,2)</f>
        <v>253.09</v>
      </c>
      <c r="F887" s="35">
        <f>ROUND($F$791/100*$F$792*АТС!C135,2)</f>
        <v>172.28</v>
      </c>
      <c r="G887" s="35">
        <f>ROUND($G$791/100*$G$792*АТС!C135,2)</f>
        <v>100.83</v>
      </c>
    </row>
    <row r="888" spans="1:7" x14ac:dyDescent="0.25">
      <c r="A888" s="254"/>
      <c r="B888" s="130">
        <f t="shared" si="14"/>
        <v>42342.958330000001</v>
      </c>
      <c r="C888" s="131">
        <v>23</v>
      </c>
      <c r="D888" s="35">
        <f>ROUND($D$791/100*$D$792*АТС!$C136,2)</f>
        <v>228.34</v>
      </c>
      <c r="E888" s="35">
        <f>ROUND($E$791/100*$E$792*АТС!C136,2)</f>
        <v>209.81</v>
      </c>
      <c r="F888" s="35">
        <f>ROUND($F$791/100*$F$792*АТС!C136,2)</f>
        <v>142.82</v>
      </c>
      <c r="G888" s="35">
        <f>ROUND($G$791/100*$G$792*АТС!C136,2)</f>
        <v>83.59</v>
      </c>
    </row>
    <row r="889" spans="1:7" x14ac:dyDescent="0.25">
      <c r="A889" s="254"/>
      <c r="B889" s="128">
        <f t="shared" si="14"/>
        <v>42343</v>
      </c>
      <c r="C889" s="131">
        <v>0</v>
      </c>
      <c r="D889" s="35">
        <f>ROUND($D$791/100*$D$792*АТС!$C137,2)</f>
        <v>226.64</v>
      </c>
      <c r="E889" s="35">
        <f>ROUND($E$791/100*$E$792*АТС!C137,2)</f>
        <v>208.25</v>
      </c>
      <c r="F889" s="35">
        <f>ROUND($F$791/100*$F$792*АТС!C137,2)</f>
        <v>141.76</v>
      </c>
      <c r="G889" s="35">
        <f>ROUND($G$791/100*$G$792*АТС!C137,2)</f>
        <v>82.96</v>
      </c>
    </row>
    <row r="890" spans="1:7" x14ac:dyDescent="0.25">
      <c r="A890" s="254"/>
      <c r="B890" s="130">
        <f t="shared" si="14"/>
        <v>42343.041669999999</v>
      </c>
      <c r="C890" s="131">
        <v>1</v>
      </c>
      <c r="D890" s="35">
        <f>ROUND($D$791/100*$D$792*АТС!$C138,2)</f>
        <v>237.32</v>
      </c>
      <c r="E890" s="35">
        <f>ROUND($E$791/100*$E$792*АТС!C138,2)</f>
        <v>218.06</v>
      </c>
      <c r="F890" s="35">
        <f>ROUND($F$791/100*$F$792*АТС!C138,2)</f>
        <v>148.44</v>
      </c>
      <c r="G890" s="35">
        <f>ROUND($G$791/100*$G$792*АТС!C138,2)</f>
        <v>86.87</v>
      </c>
    </row>
    <row r="891" spans="1:7" x14ac:dyDescent="0.25">
      <c r="A891" s="254"/>
      <c r="B891" s="128">
        <f t="shared" si="14"/>
        <v>42343.083330000001</v>
      </c>
      <c r="C891" s="131">
        <v>2</v>
      </c>
      <c r="D891" s="35">
        <f>ROUND($D$791/100*$D$792*АТС!$C139,2)</f>
        <v>244.5</v>
      </c>
      <c r="E891" s="35">
        <f>ROUND($E$791/100*$E$792*АТС!C139,2)</f>
        <v>224.65</v>
      </c>
      <c r="F891" s="35">
        <f>ROUND($F$791/100*$F$792*АТС!C139,2)</f>
        <v>152.93</v>
      </c>
      <c r="G891" s="35">
        <f>ROUND($G$791/100*$G$792*АТС!C139,2)</f>
        <v>89.5</v>
      </c>
    </row>
    <row r="892" spans="1:7" x14ac:dyDescent="0.25">
      <c r="A892" s="254"/>
      <c r="B892" s="130">
        <f t="shared" si="14"/>
        <v>42343.125</v>
      </c>
      <c r="C892" s="131">
        <v>3</v>
      </c>
      <c r="D892" s="35">
        <f>ROUND($D$791/100*$D$792*АТС!$C140,2)</f>
        <v>244.5</v>
      </c>
      <c r="E892" s="35">
        <f>ROUND($E$791/100*$E$792*АТС!C140,2)</f>
        <v>224.65</v>
      </c>
      <c r="F892" s="35">
        <f>ROUND($F$791/100*$F$792*АТС!C140,2)</f>
        <v>152.93</v>
      </c>
      <c r="G892" s="35">
        <f>ROUND($G$791/100*$G$792*АТС!C140,2)</f>
        <v>89.5</v>
      </c>
    </row>
    <row r="893" spans="1:7" x14ac:dyDescent="0.25">
      <c r="A893" s="254"/>
      <c r="B893" s="128">
        <f t="shared" si="14"/>
        <v>42343.166669999999</v>
      </c>
      <c r="C893" s="131">
        <v>4</v>
      </c>
      <c r="D893" s="35">
        <f>ROUND($D$791/100*$D$792*АТС!$C141,2)</f>
        <v>243.01</v>
      </c>
      <c r="E893" s="35">
        <f>ROUND($E$791/100*$E$792*АТС!C141,2)</f>
        <v>223.28</v>
      </c>
      <c r="F893" s="35">
        <f>ROUND($F$791/100*$F$792*АТС!C141,2)</f>
        <v>151.99</v>
      </c>
      <c r="G893" s="35">
        <f>ROUND($G$791/100*$G$792*АТС!C141,2)</f>
        <v>88.95</v>
      </c>
    </row>
    <row r="894" spans="1:7" x14ac:dyDescent="0.25">
      <c r="A894" s="254"/>
      <c r="B894" s="130">
        <f t="shared" si="14"/>
        <v>42343.208330000001</v>
      </c>
      <c r="C894" s="131">
        <v>5</v>
      </c>
      <c r="D894" s="35">
        <f>ROUND($D$791/100*$D$792*АТС!$C142,2)</f>
        <v>240.36</v>
      </c>
      <c r="E894" s="35">
        <f>ROUND($E$791/100*$E$792*АТС!C142,2)</f>
        <v>220.84</v>
      </c>
      <c r="F894" s="35">
        <f>ROUND($F$791/100*$F$792*АТС!C142,2)</f>
        <v>150.33000000000001</v>
      </c>
      <c r="G894" s="35">
        <f>ROUND($G$791/100*$G$792*АТС!C142,2)</f>
        <v>87.98</v>
      </c>
    </row>
    <row r="895" spans="1:7" x14ac:dyDescent="0.25">
      <c r="A895" s="254"/>
      <c r="B895" s="128">
        <f t="shared" si="14"/>
        <v>42343.25</v>
      </c>
      <c r="C895" s="131">
        <v>6</v>
      </c>
      <c r="D895" s="35">
        <f>ROUND($D$791/100*$D$792*АТС!$C143,2)</f>
        <v>224.56</v>
      </c>
      <c r="E895" s="35">
        <f>ROUND($E$791/100*$E$792*АТС!C143,2)</f>
        <v>206.33</v>
      </c>
      <c r="F895" s="35">
        <f>ROUND($F$791/100*$F$792*АТС!C143,2)</f>
        <v>140.44999999999999</v>
      </c>
      <c r="G895" s="35">
        <f>ROUND($G$791/100*$G$792*АТС!C143,2)</f>
        <v>82.2</v>
      </c>
    </row>
    <row r="896" spans="1:7" x14ac:dyDescent="0.25">
      <c r="A896" s="254"/>
      <c r="B896" s="130">
        <f t="shared" si="14"/>
        <v>42343.291669999999</v>
      </c>
      <c r="C896" s="131">
        <v>7</v>
      </c>
      <c r="D896" s="35">
        <f>ROUND($D$791/100*$D$792*АТС!$C144,2)</f>
        <v>219.82</v>
      </c>
      <c r="E896" s="35">
        <f>ROUND($E$791/100*$E$792*АТС!C144,2)</f>
        <v>201.98</v>
      </c>
      <c r="F896" s="35">
        <f>ROUND($F$791/100*$F$792*АТС!C144,2)</f>
        <v>137.49</v>
      </c>
      <c r="G896" s="35">
        <f>ROUND($G$791/100*$G$792*АТС!C144,2)</f>
        <v>80.47</v>
      </c>
    </row>
    <row r="897" spans="1:7" x14ac:dyDescent="0.25">
      <c r="A897" s="254"/>
      <c r="B897" s="128">
        <f t="shared" si="14"/>
        <v>42343.333330000001</v>
      </c>
      <c r="C897" s="131">
        <v>8</v>
      </c>
      <c r="D897" s="35">
        <f>ROUND($D$791/100*$D$792*АТС!$C145,2)</f>
        <v>236.99</v>
      </c>
      <c r="E897" s="35">
        <f>ROUND($E$791/100*$E$792*АТС!C145,2)</f>
        <v>217.75</v>
      </c>
      <c r="F897" s="35">
        <f>ROUND($F$791/100*$F$792*АТС!C145,2)</f>
        <v>148.22999999999999</v>
      </c>
      <c r="G897" s="35">
        <f>ROUND($G$791/100*$G$792*АТС!C145,2)</f>
        <v>86.75</v>
      </c>
    </row>
    <row r="898" spans="1:7" x14ac:dyDescent="0.25">
      <c r="A898" s="254"/>
      <c r="B898" s="130">
        <f t="shared" si="14"/>
        <v>42343.375</v>
      </c>
      <c r="C898" s="131">
        <v>9</v>
      </c>
      <c r="D898" s="35">
        <f>ROUND($D$791/100*$D$792*АТС!$C146,2)</f>
        <v>242.93</v>
      </c>
      <c r="E898" s="35">
        <f>ROUND($E$791/100*$E$792*АТС!C146,2)</f>
        <v>223.21</v>
      </c>
      <c r="F898" s="35">
        <f>ROUND($F$791/100*$F$792*АТС!C146,2)</f>
        <v>151.94</v>
      </c>
      <c r="G898" s="35">
        <f>ROUND($G$791/100*$G$792*АТС!C146,2)</f>
        <v>88.92</v>
      </c>
    </row>
    <row r="899" spans="1:7" x14ac:dyDescent="0.25">
      <c r="A899" s="254"/>
      <c r="B899" s="128">
        <f t="shared" si="14"/>
        <v>42343.416669999999</v>
      </c>
      <c r="C899" s="131">
        <v>10</v>
      </c>
      <c r="D899" s="35">
        <f>ROUND($D$791/100*$D$792*АТС!$C147,2)</f>
        <v>237.33</v>
      </c>
      <c r="E899" s="35">
        <f>ROUND($E$791/100*$E$792*АТС!C147,2)</f>
        <v>218.06</v>
      </c>
      <c r="F899" s="35">
        <f>ROUND($F$791/100*$F$792*АТС!C147,2)</f>
        <v>148.44</v>
      </c>
      <c r="G899" s="35">
        <f>ROUND($G$791/100*$G$792*АТС!C147,2)</f>
        <v>86.87</v>
      </c>
    </row>
    <row r="900" spans="1:7" x14ac:dyDescent="0.25">
      <c r="A900" s="254"/>
      <c r="B900" s="130">
        <f t="shared" si="14"/>
        <v>42343.458330000001</v>
      </c>
      <c r="C900" s="131">
        <v>11</v>
      </c>
      <c r="D900" s="35">
        <f>ROUND($D$791/100*$D$792*АТС!$C148,2)</f>
        <v>234.52</v>
      </c>
      <c r="E900" s="35">
        <f>ROUND($E$791/100*$E$792*АТС!C148,2)</f>
        <v>215.48</v>
      </c>
      <c r="F900" s="35">
        <f>ROUND($F$791/100*$F$792*АТС!C148,2)</f>
        <v>146.68</v>
      </c>
      <c r="G900" s="35">
        <f>ROUND($G$791/100*$G$792*АТС!C148,2)</f>
        <v>85.85</v>
      </c>
    </row>
    <row r="901" spans="1:7" x14ac:dyDescent="0.25">
      <c r="A901" s="254"/>
      <c r="B901" s="128">
        <f t="shared" si="14"/>
        <v>42343.5</v>
      </c>
      <c r="C901" s="131">
        <v>12</v>
      </c>
      <c r="D901" s="35">
        <f>ROUND($D$791/100*$D$792*АТС!$C149,2)</f>
        <v>229.3</v>
      </c>
      <c r="E901" s="35">
        <f>ROUND($E$791/100*$E$792*АТС!C149,2)</f>
        <v>210.69</v>
      </c>
      <c r="F901" s="35">
        <f>ROUND($F$791/100*$F$792*АТС!C149,2)</f>
        <v>143.41999999999999</v>
      </c>
      <c r="G901" s="35">
        <f>ROUND($G$791/100*$G$792*АТС!C149,2)</f>
        <v>83.94</v>
      </c>
    </row>
    <row r="902" spans="1:7" x14ac:dyDescent="0.25">
      <c r="A902" s="254"/>
      <c r="B902" s="130">
        <f t="shared" si="14"/>
        <v>42343.541669999999</v>
      </c>
      <c r="C902" s="131">
        <v>13</v>
      </c>
      <c r="D902" s="35">
        <f>ROUND($D$791/100*$D$792*АТС!$C150,2)</f>
        <v>234.49</v>
      </c>
      <c r="E902" s="35">
        <f>ROUND($E$791/100*$E$792*АТС!C150,2)</f>
        <v>215.45</v>
      </c>
      <c r="F902" s="35">
        <f>ROUND($F$791/100*$F$792*АТС!C150,2)</f>
        <v>146.66</v>
      </c>
      <c r="G902" s="35">
        <f>ROUND($G$791/100*$G$792*АТС!C150,2)</f>
        <v>85.83</v>
      </c>
    </row>
    <row r="903" spans="1:7" x14ac:dyDescent="0.25">
      <c r="A903" s="254"/>
      <c r="B903" s="128">
        <f t="shared" si="14"/>
        <v>42343.583330000001</v>
      </c>
      <c r="C903" s="131">
        <v>14</v>
      </c>
      <c r="D903" s="35">
        <f>ROUND($D$791/100*$D$792*АТС!$C151,2)</f>
        <v>237.2</v>
      </c>
      <c r="E903" s="35">
        <f>ROUND($E$791/100*$E$792*АТС!C151,2)</f>
        <v>217.94</v>
      </c>
      <c r="F903" s="35">
        <f>ROUND($F$791/100*$F$792*АТС!C151,2)</f>
        <v>148.36000000000001</v>
      </c>
      <c r="G903" s="35">
        <f>ROUND($G$791/100*$G$792*АТС!C151,2)</f>
        <v>86.83</v>
      </c>
    </row>
    <row r="904" spans="1:7" x14ac:dyDescent="0.25">
      <c r="A904" s="254"/>
      <c r="B904" s="130">
        <f t="shared" si="14"/>
        <v>42343.625</v>
      </c>
      <c r="C904" s="131">
        <v>15</v>
      </c>
      <c r="D904" s="35">
        <f>ROUND($D$791/100*$D$792*АТС!$C152,2)</f>
        <v>241.53</v>
      </c>
      <c r="E904" s="35">
        <f>ROUND($E$791/100*$E$792*АТС!C152,2)</f>
        <v>221.92</v>
      </c>
      <c r="F904" s="35">
        <f>ROUND($F$791/100*$F$792*АТС!C152,2)</f>
        <v>151.07</v>
      </c>
      <c r="G904" s="35">
        <f>ROUND($G$791/100*$G$792*АТС!C152,2)</f>
        <v>88.41</v>
      </c>
    </row>
    <row r="905" spans="1:7" x14ac:dyDescent="0.25">
      <c r="A905" s="254"/>
      <c r="B905" s="128">
        <f t="shared" si="14"/>
        <v>42343.666669999999</v>
      </c>
      <c r="C905" s="131">
        <v>16</v>
      </c>
      <c r="D905" s="35">
        <f>ROUND($D$791/100*$D$792*АТС!$C153,2)</f>
        <v>222.93</v>
      </c>
      <c r="E905" s="35">
        <f>ROUND($E$791/100*$E$792*АТС!C153,2)</f>
        <v>204.83</v>
      </c>
      <c r="F905" s="35">
        <f>ROUND($F$791/100*$F$792*АТС!C153,2)</f>
        <v>139.44</v>
      </c>
      <c r="G905" s="35">
        <f>ROUND($G$791/100*$G$792*АТС!C153,2)</f>
        <v>81.599999999999994</v>
      </c>
    </row>
    <row r="906" spans="1:7" x14ac:dyDescent="0.25">
      <c r="A906" s="254"/>
      <c r="B906" s="130">
        <f t="shared" si="14"/>
        <v>42343.708330000001</v>
      </c>
      <c r="C906" s="131">
        <v>17</v>
      </c>
      <c r="D906" s="35">
        <f>ROUND($D$791/100*$D$792*АТС!$C154,2)</f>
        <v>268.58999999999997</v>
      </c>
      <c r="E906" s="35">
        <f>ROUND($E$791/100*$E$792*АТС!C154,2)</f>
        <v>246.79</v>
      </c>
      <c r="F906" s="35">
        <f>ROUND($F$791/100*$F$792*АТС!C154,2)</f>
        <v>167.99</v>
      </c>
      <c r="G906" s="35">
        <f>ROUND($G$791/100*$G$792*АТС!C154,2)</f>
        <v>98.32</v>
      </c>
    </row>
    <row r="907" spans="1:7" x14ac:dyDescent="0.25">
      <c r="A907" s="254"/>
      <c r="B907" s="128">
        <f t="shared" si="14"/>
        <v>42343.75</v>
      </c>
      <c r="C907" s="131">
        <v>18</v>
      </c>
      <c r="D907" s="35">
        <f>ROUND($D$791/100*$D$792*АТС!$C155,2)</f>
        <v>288.89999999999998</v>
      </c>
      <c r="E907" s="35">
        <f>ROUND($E$791/100*$E$792*АТС!C155,2)</f>
        <v>265.45</v>
      </c>
      <c r="F907" s="35">
        <f>ROUND($F$791/100*$F$792*АТС!C155,2)</f>
        <v>180.69</v>
      </c>
      <c r="G907" s="35">
        <f>ROUND($G$791/100*$G$792*АТС!C155,2)</f>
        <v>105.75</v>
      </c>
    </row>
    <row r="908" spans="1:7" x14ac:dyDescent="0.25">
      <c r="A908" s="254"/>
      <c r="B908" s="130">
        <f t="shared" si="14"/>
        <v>42343.791669999999</v>
      </c>
      <c r="C908" s="131">
        <v>19</v>
      </c>
      <c r="D908" s="35">
        <f>ROUND($D$791/100*$D$792*АТС!$C156,2)</f>
        <v>288.54000000000002</v>
      </c>
      <c r="E908" s="35">
        <f>ROUND($E$791/100*$E$792*АТС!C156,2)</f>
        <v>265.11</v>
      </c>
      <c r="F908" s="35">
        <f>ROUND($F$791/100*$F$792*АТС!C156,2)</f>
        <v>180.47</v>
      </c>
      <c r="G908" s="35">
        <f>ROUND($G$791/100*$G$792*АТС!C156,2)</f>
        <v>105.62</v>
      </c>
    </row>
    <row r="909" spans="1:7" x14ac:dyDescent="0.25">
      <c r="A909" s="254"/>
      <c r="B909" s="128">
        <f t="shared" si="14"/>
        <v>42343.833330000001</v>
      </c>
      <c r="C909" s="131">
        <v>20</v>
      </c>
      <c r="D909" s="35">
        <f>ROUND($D$791/100*$D$792*АТС!$C157,2)</f>
        <v>274.94</v>
      </c>
      <c r="E909" s="35">
        <f>ROUND($E$791/100*$E$792*АТС!C157,2)</f>
        <v>252.62</v>
      </c>
      <c r="F909" s="35">
        <f>ROUND($F$791/100*$F$792*АТС!C157,2)</f>
        <v>171.97</v>
      </c>
      <c r="G909" s="35">
        <f>ROUND($G$791/100*$G$792*АТС!C157,2)</f>
        <v>100.64</v>
      </c>
    </row>
    <row r="910" spans="1:7" x14ac:dyDescent="0.25">
      <c r="A910" s="254"/>
      <c r="B910" s="130">
        <f t="shared" si="14"/>
        <v>42343.875</v>
      </c>
      <c r="C910" s="131">
        <v>21</v>
      </c>
      <c r="D910" s="35">
        <f>ROUND($D$791/100*$D$792*АТС!$C158,2)</f>
        <v>237.58</v>
      </c>
      <c r="E910" s="35">
        <f>ROUND($E$791/100*$E$792*АТС!C158,2)</f>
        <v>218.29</v>
      </c>
      <c r="F910" s="35">
        <f>ROUND($F$791/100*$F$792*АТС!C158,2)</f>
        <v>148.6</v>
      </c>
      <c r="G910" s="35">
        <f>ROUND($G$791/100*$G$792*АТС!C158,2)</f>
        <v>86.97</v>
      </c>
    </row>
    <row r="911" spans="1:7" x14ac:dyDescent="0.25">
      <c r="A911" s="254"/>
      <c r="B911" s="128">
        <f t="shared" si="14"/>
        <v>42343.916669999999</v>
      </c>
      <c r="C911" s="131">
        <v>22</v>
      </c>
      <c r="D911" s="35">
        <f>ROUND($D$791/100*$D$792*АТС!$C159,2)</f>
        <v>294.72000000000003</v>
      </c>
      <c r="E911" s="35">
        <f>ROUND($E$791/100*$E$792*АТС!C159,2)</f>
        <v>270.79000000000002</v>
      </c>
      <c r="F911" s="35">
        <f>ROUND($F$791/100*$F$792*АТС!C159,2)</f>
        <v>184.34</v>
      </c>
      <c r="G911" s="35">
        <f>ROUND($G$791/100*$G$792*АТС!C159,2)</f>
        <v>107.88</v>
      </c>
    </row>
    <row r="912" spans="1:7" x14ac:dyDescent="0.25">
      <c r="A912" s="254"/>
      <c r="B912" s="130">
        <f t="shared" si="14"/>
        <v>42343.958330000001</v>
      </c>
      <c r="C912" s="131">
        <v>23</v>
      </c>
      <c r="D912" s="35">
        <f>ROUND($D$791/100*$D$792*АТС!$C160,2)</f>
        <v>247.25</v>
      </c>
      <c r="E912" s="35">
        <f>ROUND($E$791/100*$E$792*АТС!C160,2)</f>
        <v>227.17</v>
      </c>
      <c r="F912" s="35">
        <f>ROUND($F$791/100*$F$792*АТС!C160,2)</f>
        <v>154.63999999999999</v>
      </c>
      <c r="G912" s="35">
        <f>ROUND($G$791/100*$G$792*АТС!C160,2)</f>
        <v>90.5</v>
      </c>
    </row>
    <row r="913" spans="1:7" x14ac:dyDescent="0.25">
      <c r="A913" s="254"/>
      <c r="B913" s="128">
        <f t="shared" si="14"/>
        <v>42344</v>
      </c>
      <c r="C913" s="131">
        <v>0</v>
      </c>
      <c r="D913" s="35">
        <f>ROUND($D$791/100*$D$792*АТС!$C161,2)</f>
        <v>226.8</v>
      </c>
      <c r="E913" s="35">
        <f>ROUND($E$791/100*$E$792*АТС!C161,2)</f>
        <v>208.39</v>
      </c>
      <c r="F913" s="35">
        <f>ROUND($F$791/100*$F$792*АТС!C161,2)</f>
        <v>141.85</v>
      </c>
      <c r="G913" s="35">
        <f>ROUND($G$791/100*$G$792*АТС!C161,2)</f>
        <v>83.02</v>
      </c>
    </row>
    <row r="914" spans="1:7" x14ac:dyDescent="0.25">
      <c r="A914" s="254"/>
      <c r="B914" s="130">
        <f t="shared" si="14"/>
        <v>42344.041669999999</v>
      </c>
      <c r="C914" s="131">
        <v>1</v>
      </c>
      <c r="D914" s="35">
        <f>ROUND($D$791/100*$D$792*АТС!$C162,2)</f>
        <v>237.36</v>
      </c>
      <c r="E914" s="35">
        <f>ROUND($E$791/100*$E$792*АТС!C162,2)</f>
        <v>218.09</v>
      </c>
      <c r="F914" s="35">
        <f>ROUND($F$791/100*$F$792*АТС!C162,2)</f>
        <v>148.46</v>
      </c>
      <c r="G914" s="35">
        <f>ROUND($G$791/100*$G$792*АТС!C162,2)</f>
        <v>86.89</v>
      </c>
    </row>
    <row r="915" spans="1:7" x14ac:dyDescent="0.25">
      <c r="A915" s="254"/>
      <c r="B915" s="128">
        <f t="shared" si="14"/>
        <v>42344.083330000001</v>
      </c>
      <c r="C915" s="131">
        <v>2</v>
      </c>
      <c r="D915" s="35">
        <f>ROUND($D$791/100*$D$792*АТС!$C163,2)</f>
        <v>244.48</v>
      </c>
      <c r="E915" s="35">
        <f>ROUND($E$791/100*$E$792*АТС!C163,2)</f>
        <v>224.64</v>
      </c>
      <c r="F915" s="35">
        <f>ROUND($F$791/100*$F$792*АТС!C163,2)</f>
        <v>152.91</v>
      </c>
      <c r="G915" s="35">
        <f>ROUND($G$791/100*$G$792*АТС!C163,2)</f>
        <v>89.49</v>
      </c>
    </row>
    <row r="916" spans="1:7" x14ac:dyDescent="0.25">
      <c r="A916" s="254"/>
      <c r="B916" s="130">
        <f t="shared" si="14"/>
        <v>42344.125</v>
      </c>
      <c r="C916" s="131">
        <v>3</v>
      </c>
      <c r="D916" s="35">
        <f>ROUND($D$791/100*$D$792*АТС!$C164,2)</f>
        <v>244.43</v>
      </c>
      <c r="E916" s="35">
        <f>ROUND($E$791/100*$E$792*АТС!C164,2)</f>
        <v>224.59</v>
      </c>
      <c r="F916" s="35">
        <f>ROUND($F$791/100*$F$792*АТС!C164,2)</f>
        <v>152.88</v>
      </c>
      <c r="G916" s="35">
        <f>ROUND($G$791/100*$G$792*АТС!C164,2)</f>
        <v>89.48</v>
      </c>
    </row>
    <row r="917" spans="1:7" x14ac:dyDescent="0.25">
      <c r="A917" s="254"/>
      <c r="B917" s="128">
        <f t="shared" si="14"/>
        <v>42344.166669999999</v>
      </c>
      <c r="C917" s="131">
        <v>4</v>
      </c>
      <c r="D917" s="35">
        <f>ROUND($D$791/100*$D$792*АТС!$C165,2)</f>
        <v>242.62</v>
      </c>
      <c r="E917" s="35">
        <f>ROUND($E$791/100*$E$792*АТС!C165,2)</f>
        <v>222.93</v>
      </c>
      <c r="F917" s="35">
        <f>ROUND($F$791/100*$F$792*АТС!C165,2)</f>
        <v>151.75</v>
      </c>
      <c r="G917" s="35">
        <f>ROUND($G$791/100*$G$792*АТС!C165,2)</f>
        <v>88.81</v>
      </c>
    </row>
    <row r="918" spans="1:7" x14ac:dyDescent="0.25">
      <c r="A918" s="254"/>
      <c r="B918" s="130">
        <f t="shared" si="14"/>
        <v>42344.208330000001</v>
      </c>
      <c r="C918" s="131">
        <v>5</v>
      </c>
      <c r="D918" s="35">
        <f>ROUND($D$791/100*$D$792*АТС!$C166,2)</f>
        <v>240.04</v>
      </c>
      <c r="E918" s="35">
        <f>ROUND($E$791/100*$E$792*АТС!C166,2)</f>
        <v>220.55</v>
      </c>
      <c r="F918" s="35">
        <f>ROUND($F$791/100*$F$792*АТС!C166,2)</f>
        <v>150.13999999999999</v>
      </c>
      <c r="G918" s="35">
        <f>ROUND($G$791/100*$G$792*АТС!C166,2)</f>
        <v>87.87</v>
      </c>
    </row>
    <row r="919" spans="1:7" x14ac:dyDescent="0.25">
      <c r="A919" s="254"/>
      <c r="B919" s="128">
        <f t="shared" si="14"/>
        <v>42344.25</v>
      </c>
      <c r="C919" s="131">
        <v>6</v>
      </c>
      <c r="D919" s="35">
        <f>ROUND($D$791/100*$D$792*АТС!$C167,2)</f>
        <v>234.79</v>
      </c>
      <c r="E919" s="35">
        <f>ROUND($E$791/100*$E$792*АТС!C167,2)</f>
        <v>215.73</v>
      </c>
      <c r="F919" s="35">
        <f>ROUND($F$791/100*$F$792*АТС!C167,2)</f>
        <v>146.85</v>
      </c>
      <c r="G919" s="35">
        <f>ROUND($G$791/100*$G$792*АТС!C167,2)</f>
        <v>85.95</v>
      </c>
    </row>
    <row r="920" spans="1:7" x14ac:dyDescent="0.25">
      <c r="A920" s="254"/>
      <c r="B920" s="130">
        <f t="shared" si="14"/>
        <v>42344.291669999999</v>
      </c>
      <c r="C920" s="131">
        <v>7</v>
      </c>
      <c r="D920" s="35">
        <f>ROUND($D$791/100*$D$792*АТС!$C168,2)</f>
        <v>234.75</v>
      </c>
      <c r="E920" s="35">
        <f>ROUND($E$791/100*$E$792*АТС!C168,2)</f>
        <v>215.69</v>
      </c>
      <c r="F920" s="35">
        <f>ROUND($F$791/100*$F$792*АТС!C168,2)</f>
        <v>146.83000000000001</v>
      </c>
      <c r="G920" s="35">
        <f>ROUND($G$791/100*$G$792*АТС!C168,2)</f>
        <v>85.93</v>
      </c>
    </row>
    <row r="921" spans="1:7" x14ac:dyDescent="0.25">
      <c r="A921" s="254"/>
      <c r="B921" s="128">
        <f t="shared" si="14"/>
        <v>42344.333330000001</v>
      </c>
      <c r="C921" s="131">
        <v>8</v>
      </c>
      <c r="D921" s="35">
        <f>ROUND($D$791/100*$D$792*АТС!$C169,2)</f>
        <v>218.72</v>
      </c>
      <c r="E921" s="35">
        <f>ROUND($E$791/100*$E$792*АТС!C169,2)</f>
        <v>200.96</v>
      </c>
      <c r="F921" s="35">
        <f>ROUND($F$791/100*$F$792*АТС!C169,2)</f>
        <v>136.80000000000001</v>
      </c>
      <c r="G921" s="35">
        <f>ROUND($G$791/100*$G$792*АТС!C169,2)</f>
        <v>80.06</v>
      </c>
    </row>
    <row r="922" spans="1:7" x14ac:dyDescent="0.25">
      <c r="A922" s="254"/>
      <c r="B922" s="130">
        <f t="shared" si="14"/>
        <v>42344.375</v>
      </c>
      <c r="C922" s="131">
        <v>9</v>
      </c>
      <c r="D922" s="35">
        <f>ROUND($D$791/100*$D$792*АТС!$C170,2)</f>
        <v>263.82</v>
      </c>
      <c r="E922" s="35">
        <f>ROUND($E$791/100*$E$792*АТС!C170,2)</f>
        <v>242.41</v>
      </c>
      <c r="F922" s="35">
        <f>ROUND($F$791/100*$F$792*АТС!C170,2)</f>
        <v>165.01</v>
      </c>
      <c r="G922" s="35">
        <f>ROUND($G$791/100*$G$792*АТС!C170,2)</f>
        <v>96.57</v>
      </c>
    </row>
    <row r="923" spans="1:7" x14ac:dyDescent="0.25">
      <c r="A923" s="254"/>
      <c r="B923" s="128">
        <f t="shared" si="14"/>
        <v>42344.416669999999</v>
      </c>
      <c r="C923" s="131">
        <v>10</v>
      </c>
      <c r="D923" s="35">
        <f>ROUND($D$791/100*$D$792*АТС!$C171,2)</f>
        <v>251.31</v>
      </c>
      <c r="E923" s="35">
        <f>ROUND($E$791/100*$E$792*АТС!C171,2)</f>
        <v>230.91</v>
      </c>
      <c r="F923" s="35">
        <f>ROUND($F$791/100*$F$792*АТС!C171,2)</f>
        <v>157.19</v>
      </c>
      <c r="G923" s="35">
        <f>ROUND($G$791/100*$G$792*АТС!C171,2)</f>
        <v>91.99</v>
      </c>
    </row>
    <row r="924" spans="1:7" x14ac:dyDescent="0.25">
      <c r="A924" s="254"/>
      <c r="B924" s="130">
        <f t="shared" si="14"/>
        <v>42344.458330000001</v>
      </c>
      <c r="C924" s="131">
        <v>11</v>
      </c>
      <c r="D924" s="35">
        <f>ROUND($D$791/100*$D$792*АТС!$C172,2)</f>
        <v>245.39</v>
      </c>
      <c r="E924" s="35">
        <f>ROUND($E$791/100*$E$792*АТС!C172,2)</f>
        <v>225.47</v>
      </c>
      <c r="F924" s="35">
        <f>ROUND($F$791/100*$F$792*АТС!C172,2)</f>
        <v>153.47999999999999</v>
      </c>
      <c r="G924" s="35">
        <f>ROUND($G$791/100*$G$792*АТС!C172,2)</f>
        <v>89.83</v>
      </c>
    </row>
    <row r="925" spans="1:7" x14ac:dyDescent="0.25">
      <c r="A925" s="254"/>
      <c r="B925" s="128">
        <f t="shared" si="14"/>
        <v>42344.5</v>
      </c>
      <c r="C925" s="131">
        <v>12</v>
      </c>
      <c r="D925" s="35">
        <f>ROUND($D$791/100*$D$792*АТС!$C173,2)</f>
        <v>236.74</v>
      </c>
      <c r="E925" s="35">
        <f>ROUND($E$791/100*$E$792*АТС!C173,2)</f>
        <v>217.52</v>
      </c>
      <c r="F925" s="35">
        <f>ROUND($F$791/100*$F$792*АТС!C173,2)</f>
        <v>148.07</v>
      </c>
      <c r="G925" s="35">
        <f>ROUND($G$791/100*$G$792*АТС!C173,2)</f>
        <v>86.66</v>
      </c>
    </row>
    <row r="926" spans="1:7" x14ac:dyDescent="0.25">
      <c r="A926" s="254"/>
      <c r="B926" s="130">
        <f t="shared" si="14"/>
        <v>42344.541669999999</v>
      </c>
      <c r="C926" s="131">
        <v>13</v>
      </c>
      <c r="D926" s="35">
        <f>ROUND($D$791/100*$D$792*АТС!$C174,2)</f>
        <v>236.84</v>
      </c>
      <c r="E926" s="35">
        <f>ROUND($E$791/100*$E$792*АТС!C174,2)</f>
        <v>217.62</v>
      </c>
      <c r="F926" s="35">
        <f>ROUND($F$791/100*$F$792*АТС!C174,2)</f>
        <v>148.13999999999999</v>
      </c>
      <c r="G926" s="35">
        <f>ROUND($G$791/100*$G$792*АТС!C174,2)</f>
        <v>86.7</v>
      </c>
    </row>
    <row r="927" spans="1:7" x14ac:dyDescent="0.25">
      <c r="A927" s="254"/>
      <c r="B927" s="128">
        <f t="shared" si="14"/>
        <v>42344.583330000001</v>
      </c>
      <c r="C927" s="131">
        <v>14</v>
      </c>
      <c r="D927" s="35">
        <f>ROUND($D$791/100*$D$792*АТС!$C175,2)</f>
        <v>248.35</v>
      </c>
      <c r="E927" s="35">
        <f>ROUND($E$791/100*$E$792*АТС!C175,2)</f>
        <v>228.19</v>
      </c>
      <c r="F927" s="35">
        <f>ROUND($F$791/100*$F$792*АТС!C175,2)</f>
        <v>155.33000000000001</v>
      </c>
      <c r="G927" s="35">
        <f>ROUND($G$791/100*$G$792*АТС!C175,2)</f>
        <v>90.91</v>
      </c>
    </row>
    <row r="928" spans="1:7" x14ac:dyDescent="0.25">
      <c r="A928" s="254"/>
      <c r="B928" s="130">
        <f t="shared" si="14"/>
        <v>42344.625</v>
      </c>
      <c r="C928" s="131">
        <v>15</v>
      </c>
      <c r="D928" s="35">
        <f>ROUND($D$791/100*$D$792*АТС!$C176,2)</f>
        <v>256.44</v>
      </c>
      <c r="E928" s="35">
        <f>ROUND($E$791/100*$E$792*АТС!C176,2)</f>
        <v>235.62</v>
      </c>
      <c r="F928" s="35">
        <f>ROUND($F$791/100*$F$792*АТС!C176,2)</f>
        <v>160.38999999999999</v>
      </c>
      <c r="G928" s="35">
        <f>ROUND($G$791/100*$G$792*АТС!C176,2)</f>
        <v>93.87</v>
      </c>
    </row>
    <row r="929" spans="1:7" x14ac:dyDescent="0.25">
      <c r="A929" s="254"/>
      <c r="B929" s="128">
        <f t="shared" si="14"/>
        <v>42344.666669999999</v>
      </c>
      <c r="C929" s="131">
        <v>16</v>
      </c>
      <c r="D929" s="35">
        <f>ROUND($D$791/100*$D$792*АТС!$C177,2)</f>
        <v>232.56</v>
      </c>
      <c r="E929" s="35">
        <f>ROUND($E$791/100*$E$792*АТС!C177,2)</f>
        <v>213.68</v>
      </c>
      <c r="F929" s="35">
        <f>ROUND($F$791/100*$F$792*АТС!C177,2)</f>
        <v>145.46</v>
      </c>
      <c r="G929" s="35">
        <f>ROUND($G$791/100*$G$792*АТС!C177,2)</f>
        <v>85.13</v>
      </c>
    </row>
    <row r="930" spans="1:7" x14ac:dyDescent="0.25">
      <c r="A930" s="254"/>
      <c r="B930" s="130">
        <f t="shared" si="14"/>
        <v>42344.708330000001</v>
      </c>
      <c r="C930" s="131">
        <v>17</v>
      </c>
      <c r="D930" s="35">
        <f>ROUND($D$791/100*$D$792*АТС!$C178,2)</f>
        <v>266.86</v>
      </c>
      <c r="E930" s="35">
        <f>ROUND($E$791/100*$E$792*АТС!C178,2)</f>
        <v>245.2</v>
      </c>
      <c r="F930" s="35">
        <f>ROUND($F$791/100*$F$792*АТС!C178,2)</f>
        <v>166.91</v>
      </c>
      <c r="G930" s="35">
        <f>ROUND($G$791/100*$G$792*АТС!C178,2)</f>
        <v>97.69</v>
      </c>
    </row>
    <row r="931" spans="1:7" x14ac:dyDescent="0.25">
      <c r="A931" s="254"/>
      <c r="B931" s="128">
        <f t="shared" si="14"/>
        <v>42344.75</v>
      </c>
      <c r="C931" s="131">
        <v>18</v>
      </c>
      <c r="D931" s="35">
        <f>ROUND($D$791/100*$D$792*АТС!$C179,2)</f>
        <v>271.86</v>
      </c>
      <c r="E931" s="35">
        <f>ROUND($E$791/100*$E$792*АТС!C179,2)</f>
        <v>249.79</v>
      </c>
      <c r="F931" s="35">
        <f>ROUND($F$791/100*$F$792*АТС!C179,2)</f>
        <v>170.04</v>
      </c>
      <c r="G931" s="35">
        <f>ROUND($G$791/100*$G$792*АТС!C179,2)</f>
        <v>99.51</v>
      </c>
    </row>
    <row r="932" spans="1:7" x14ac:dyDescent="0.25">
      <c r="A932" s="254"/>
      <c r="B932" s="130">
        <f t="shared" si="14"/>
        <v>42344.791669999999</v>
      </c>
      <c r="C932" s="131">
        <v>19</v>
      </c>
      <c r="D932" s="35">
        <f>ROUND($D$791/100*$D$792*АТС!$C180,2)</f>
        <v>272.20999999999998</v>
      </c>
      <c r="E932" s="35">
        <f>ROUND($E$791/100*$E$792*АТС!C180,2)</f>
        <v>250.11</v>
      </c>
      <c r="F932" s="35">
        <f>ROUND($F$791/100*$F$792*АТС!C180,2)</f>
        <v>170.26</v>
      </c>
      <c r="G932" s="35">
        <f>ROUND($G$791/100*$G$792*АТС!C180,2)</f>
        <v>99.64</v>
      </c>
    </row>
    <row r="933" spans="1:7" x14ac:dyDescent="0.25">
      <c r="A933" s="254"/>
      <c r="B933" s="128">
        <f t="shared" si="14"/>
        <v>42344.833330000001</v>
      </c>
      <c r="C933" s="131">
        <v>20</v>
      </c>
      <c r="D933" s="35">
        <f>ROUND($D$791/100*$D$792*АТС!$C181,2)</f>
        <v>259.44</v>
      </c>
      <c r="E933" s="35">
        <f>ROUND($E$791/100*$E$792*АТС!C181,2)</f>
        <v>238.38</v>
      </c>
      <c r="F933" s="35">
        <f>ROUND($F$791/100*$F$792*АТС!C181,2)</f>
        <v>162.27000000000001</v>
      </c>
      <c r="G933" s="35">
        <f>ROUND($G$791/100*$G$792*АТС!C181,2)</f>
        <v>94.97</v>
      </c>
    </row>
    <row r="934" spans="1:7" x14ac:dyDescent="0.25">
      <c r="A934" s="254"/>
      <c r="B934" s="130">
        <f t="shared" si="14"/>
        <v>42344.875</v>
      </c>
      <c r="C934" s="131">
        <v>21</v>
      </c>
      <c r="D934" s="35">
        <f>ROUND($D$791/100*$D$792*АТС!$C182,2)</f>
        <v>236.76</v>
      </c>
      <c r="E934" s="35">
        <f>ROUND($E$791/100*$E$792*АТС!C182,2)</f>
        <v>217.54</v>
      </c>
      <c r="F934" s="35">
        <f>ROUND($F$791/100*$F$792*АТС!C182,2)</f>
        <v>148.09</v>
      </c>
      <c r="G934" s="35">
        <f>ROUND($G$791/100*$G$792*АТС!C182,2)</f>
        <v>86.67</v>
      </c>
    </row>
    <row r="935" spans="1:7" x14ac:dyDescent="0.25">
      <c r="A935" s="254"/>
      <c r="B935" s="128">
        <f t="shared" si="14"/>
        <v>42344.916669999999</v>
      </c>
      <c r="C935" s="131">
        <v>22</v>
      </c>
      <c r="D935" s="35">
        <f>ROUND($D$791/100*$D$792*АТС!$C183,2)</f>
        <v>276.75</v>
      </c>
      <c r="E935" s="35">
        <f>ROUND($E$791/100*$E$792*АТС!C183,2)</f>
        <v>254.28</v>
      </c>
      <c r="F935" s="35">
        <f>ROUND($F$791/100*$F$792*АТС!C183,2)</f>
        <v>173.09</v>
      </c>
      <c r="G935" s="35">
        <f>ROUND($G$791/100*$G$792*АТС!C183,2)</f>
        <v>101.3</v>
      </c>
    </row>
    <row r="936" spans="1:7" x14ac:dyDescent="0.25">
      <c r="A936" s="254"/>
      <c r="B936" s="130">
        <f t="shared" si="14"/>
        <v>42344.958330000001</v>
      </c>
      <c r="C936" s="131">
        <v>23</v>
      </c>
      <c r="D936" s="35">
        <f>ROUND($D$791/100*$D$792*АТС!$C184,2)</f>
        <v>236.33</v>
      </c>
      <c r="E936" s="35">
        <f>ROUND($E$791/100*$E$792*АТС!C184,2)</f>
        <v>217.14</v>
      </c>
      <c r="F936" s="35">
        <f>ROUND($F$791/100*$F$792*АТС!C184,2)</f>
        <v>147.81</v>
      </c>
      <c r="G936" s="35">
        <f>ROUND($G$791/100*$G$792*АТС!C184,2)</f>
        <v>86.51</v>
      </c>
    </row>
    <row r="937" spans="1:7" x14ac:dyDescent="0.25">
      <c r="A937" s="254"/>
      <c r="B937" s="128">
        <f t="shared" si="14"/>
        <v>42345</v>
      </c>
      <c r="C937" s="131">
        <v>0</v>
      </c>
      <c r="D937" s="35">
        <f>ROUND($D$791/100*$D$792*АТС!$C185,2)</f>
        <v>228.17</v>
      </c>
      <c r="E937" s="35">
        <f>ROUND($E$791/100*$E$792*АТС!C185,2)</f>
        <v>209.65</v>
      </c>
      <c r="F937" s="35">
        <f>ROUND($F$791/100*$F$792*АТС!C185,2)</f>
        <v>142.71</v>
      </c>
      <c r="G937" s="35">
        <f>ROUND($G$791/100*$G$792*АТС!C185,2)</f>
        <v>83.52</v>
      </c>
    </row>
    <row r="938" spans="1:7" x14ac:dyDescent="0.25">
      <c r="A938" s="254"/>
      <c r="B938" s="130">
        <f t="shared" si="14"/>
        <v>42345.041669999999</v>
      </c>
      <c r="C938" s="131">
        <v>1</v>
      </c>
      <c r="D938" s="35">
        <f>ROUND($D$791/100*$D$792*АТС!$C186,2)</f>
        <v>238.3</v>
      </c>
      <c r="E938" s="35">
        <f>ROUND($E$791/100*$E$792*АТС!C186,2)</f>
        <v>218.95</v>
      </c>
      <c r="F938" s="35">
        <f>ROUND($F$791/100*$F$792*АТС!C186,2)</f>
        <v>149.05000000000001</v>
      </c>
      <c r="G938" s="35">
        <f>ROUND($G$791/100*$G$792*АТС!C186,2)</f>
        <v>87.23</v>
      </c>
    </row>
    <row r="939" spans="1:7" x14ac:dyDescent="0.25">
      <c r="A939" s="254"/>
      <c r="B939" s="128">
        <f t="shared" si="14"/>
        <v>42345.083330000001</v>
      </c>
      <c r="C939" s="131">
        <v>2</v>
      </c>
      <c r="D939" s="35">
        <f>ROUND($D$791/100*$D$792*АТС!$C187,2)</f>
        <v>246.51</v>
      </c>
      <c r="E939" s="35">
        <f>ROUND($E$791/100*$E$792*АТС!C187,2)</f>
        <v>226.5</v>
      </c>
      <c r="F939" s="35">
        <f>ROUND($F$791/100*$F$792*АТС!C187,2)</f>
        <v>154.18</v>
      </c>
      <c r="G939" s="35">
        <f>ROUND($G$791/100*$G$792*АТС!C187,2)</f>
        <v>90.24</v>
      </c>
    </row>
    <row r="940" spans="1:7" x14ac:dyDescent="0.25">
      <c r="A940" s="254"/>
      <c r="B940" s="130">
        <f t="shared" si="14"/>
        <v>42345.125</v>
      </c>
      <c r="C940" s="131">
        <v>3</v>
      </c>
      <c r="D940" s="35">
        <f>ROUND($D$791/100*$D$792*АТС!$C188,2)</f>
        <v>249.41</v>
      </c>
      <c r="E940" s="35">
        <f>ROUND($E$791/100*$E$792*АТС!C188,2)</f>
        <v>229.17</v>
      </c>
      <c r="F940" s="35">
        <f>ROUND($F$791/100*$F$792*АТС!C188,2)</f>
        <v>156</v>
      </c>
      <c r="G940" s="35">
        <f>ROUND($G$791/100*$G$792*АТС!C188,2)</f>
        <v>91.3</v>
      </c>
    </row>
    <row r="941" spans="1:7" x14ac:dyDescent="0.25">
      <c r="A941" s="254"/>
      <c r="B941" s="128">
        <f t="shared" si="14"/>
        <v>42345.166669999999</v>
      </c>
      <c r="C941" s="131">
        <v>4</v>
      </c>
      <c r="D941" s="35">
        <f>ROUND($D$791/100*$D$792*АТС!$C189,2)</f>
        <v>249.43</v>
      </c>
      <c r="E941" s="35">
        <f>ROUND($E$791/100*$E$792*АТС!C189,2)</f>
        <v>229.18</v>
      </c>
      <c r="F941" s="35">
        <f>ROUND($F$791/100*$F$792*АТС!C189,2)</f>
        <v>156.01</v>
      </c>
      <c r="G941" s="35">
        <f>ROUND($G$791/100*$G$792*АТС!C189,2)</f>
        <v>91.3</v>
      </c>
    </row>
    <row r="942" spans="1:7" x14ac:dyDescent="0.25">
      <c r="A942" s="254"/>
      <c r="B942" s="130">
        <f t="shared" si="14"/>
        <v>42345.208330000001</v>
      </c>
      <c r="C942" s="131">
        <v>5</v>
      </c>
      <c r="D942" s="35">
        <f>ROUND($D$791/100*$D$792*АТС!$C190,2)</f>
        <v>238.38</v>
      </c>
      <c r="E942" s="35">
        <f>ROUND($E$791/100*$E$792*АТС!C190,2)</f>
        <v>219.03</v>
      </c>
      <c r="F942" s="35">
        <f>ROUND($F$791/100*$F$792*АТС!C190,2)</f>
        <v>149.1</v>
      </c>
      <c r="G942" s="35">
        <f>ROUND($G$791/100*$G$792*АТС!C190,2)</f>
        <v>87.26</v>
      </c>
    </row>
    <row r="943" spans="1:7" x14ac:dyDescent="0.25">
      <c r="A943" s="254"/>
      <c r="B943" s="128">
        <f t="shared" si="14"/>
        <v>42345.25</v>
      </c>
      <c r="C943" s="131">
        <v>6</v>
      </c>
      <c r="D943" s="35">
        <f>ROUND($D$791/100*$D$792*АТС!$C191,2)</f>
        <v>223.45</v>
      </c>
      <c r="E943" s="35">
        <f>ROUND($E$791/100*$E$792*АТС!C191,2)</f>
        <v>205.31</v>
      </c>
      <c r="F943" s="35">
        <f>ROUND($F$791/100*$F$792*АТС!C191,2)</f>
        <v>139.76</v>
      </c>
      <c r="G943" s="35">
        <f>ROUND($G$791/100*$G$792*АТС!C191,2)</f>
        <v>81.8</v>
      </c>
    </row>
    <row r="944" spans="1:7" x14ac:dyDescent="0.25">
      <c r="A944" s="254"/>
      <c r="B944" s="130">
        <f t="shared" si="14"/>
        <v>42345.291669999999</v>
      </c>
      <c r="C944" s="131">
        <v>7</v>
      </c>
      <c r="D944" s="35">
        <f>ROUND($D$791/100*$D$792*АТС!$C192,2)</f>
        <v>251.27</v>
      </c>
      <c r="E944" s="35">
        <f>ROUND($E$791/100*$E$792*АТС!C192,2)</f>
        <v>230.87</v>
      </c>
      <c r="F944" s="35">
        <f>ROUND($F$791/100*$F$792*АТС!C192,2)</f>
        <v>157.16</v>
      </c>
      <c r="G944" s="35">
        <f>ROUND($G$791/100*$G$792*АТС!C192,2)</f>
        <v>91.98</v>
      </c>
    </row>
    <row r="945" spans="1:7" x14ac:dyDescent="0.25">
      <c r="A945" s="254"/>
      <c r="B945" s="128">
        <f t="shared" si="14"/>
        <v>42345.333330000001</v>
      </c>
      <c r="C945" s="131">
        <v>8</v>
      </c>
      <c r="D945" s="35">
        <f>ROUND($D$791/100*$D$792*АТС!$C193,2)</f>
        <v>241.25</v>
      </c>
      <c r="E945" s="35">
        <f>ROUND($E$791/100*$E$792*АТС!C193,2)</f>
        <v>221.66</v>
      </c>
      <c r="F945" s="35">
        <f>ROUND($F$791/100*$F$792*АТС!C193,2)</f>
        <v>150.88999999999999</v>
      </c>
      <c r="G945" s="35">
        <f>ROUND($G$791/100*$G$792*АТС!C193,2)</f>
        <v>88.31</v>
      </c>
    </row>
    <row r="946" spans="1:7" x14ac:dyDescent="0.25">
      <c r="A946" s="254"/>
      <c r="B946" s="130">
        <f t="shared" ref="B946:B1009" si="15">B922+1</f>
        <v>42345.375</v>
      </c>
      <c r="C946" s="131">
        <v>9</v>
      </c>
      <c r="D946" s="35">
        <f>ROUND($D$791/100*$D$792*АТС!$C194,2)</f>
        <v>242.91</v>
      </c>
      <c r="E946" s="35">
        <f>ROUND($E$791/100*$E$792*АТС!C194,2)</f>
        <v>223.19</v>
      </c>
      <c r="F946" s="35">
        <f>ROUND($F$791/100*$F$792*АТС!C194,2)</f>
        <v>151.93</v>
      </c>
      <c r="G946" s="35">
        <f>ROUND($G$791/100*$G$792*АТС!C194,2)</f>
        <v>88.92</v>
      </c>
    </row>
    <row r="947" spans="1:7" x14ac:dyDescent="0.25">
      <c r="A947" s="254"/>
      <c r="B947" s="128">
        <f t="shared" si="15"/>
        <v>42345.416669999999</v>
      </c>
      <c r="C947" s="131">
        <v>10</v>
      </c>
      <c r="D947" s="35">
        <f>ROUND($D$791/100*$D$792*АТС!$C195,2)</f>
        <v>240.17</v>
      </c>
      <c r="E947" s="35">
        <f>ROUND($E$791/100*$E$792*АТС!C195,2)</f>
        <v>220.67</v>
      </c>
      <c r="F947" s="35">
        <f>ROUND($F$791/100*$F$792*АТС!C195,2)</f>
        <v>150.22</v>
      </c>
      <c r="G947" s="35">
        <f>ROUND($G$791/100*$G$792*АТС!C195,2)</f>
        <v>87.91</v>
      </c>
    </row>
    <row r="948" spans="1:7" x14ac:dyDescent="0.25">
      <c r="A948" s="254"/>
      <c r="B948" s="130">
        <f t="shared" si="15"/>
        <v>42345.458330000001</v>
      </c>
      <c r="C948" s="131">
        <v>11</v>
      </c>
      <c r="D948" s="35">
        <f>ROUND($D$791/100*$D$792*АТС!$C196,2)</f>
        <v>222.9</v>
      </c>
      <c r="E948" s="35">
        <f>ROUND($E$791/100*$E$792*АТС!C196,2)</f>
        <v>204.8</v>
      </c>
      <c r="F948" s="35">
        <f>ROUND($F$791/100*$F$792*АТС!C196,2)</f>
        <v>139.41999999999999</v>
      </c>
      <c r="G948" s="35">
        <f>ROUND($G$791/100*$G$792*АТС!C196,2)</f>
        <v>81.59</v>
      </c>
    </row>
    <row r="949" spans="1:7" x14ac:dyDescent="0.25">
      <c r="A949" s="254"/>
      <c r="B949" s="128">
        <f t="shared" si="15"/>
        <v>42345.5</v>
      </c>
      <c r="C949" s="131">
        <v>12</v>
      </c>
      <c r="D949" s="35">
        <f>ROUND($D$791/100*$D$792*АТС!$C197,2)</f>
        <v>222.84</v>
      </c>
      <c r="E949" s="35">
        <f>ROUND($E$791/100*$E$792*АТС!C197,2)</f>
        <v>204.75</v>
      </c>
      <c r="F949" s="35">
        <f>ROUND($F$791/100*$F$792*АТС!C197,2)</f>
        <v>139.38</v>
      </c>
      <c r="G949" s="35">
        <f>ROUND($G$791/100*$G$792*АТС!C197,2)</f>
        <v>81.569999999999993</v>
      </c>
    </row>
    <row r="950" spans="1:7" x14ac:dyDescent="0.25">
      <c r="A950" s="254"/>
      <c r="B950" s="130">
        <f t="shared" si="15"/>
        <v>42345.541669999999</v>
      </c>
      <c r="C950" s="131">
        <v>13</v>
      </c>
      <c r="D950" s="35">
        <f>ROUND($D$791/100*$D$792*АТС!$C198,2)</f>
        <v>222.82</v>
      </c>
      <c r="E950" s="35">
        <f>ROUND($E$791/100*$E$792*АТС!C198,2)</f>
        <v>204.73</v>
      </c>
      <c r="F950" s="35">
        <f>ROUND($F$791/100*$F$792*АТС!C198,2)</f>
        <v>139.36000000000001</v>
      </c>
      <c r="G950" s="35">
        <f>ROUND($G$791/100*$G$792*АТС!C198,2)</f>
        <v>81.56</v>
      </c>
    </row>
    <row r="951" spans="1:7" x14ac:dyDescent="0.25">
      <c r="A951" s="254"/>
      <c r="B951" s="128">
        <f t="shared" si="15"/>
        <v>42345.583330000001</v>
      </c>
      <c r="C951" s="131">
        <v>14</v>
      </c>
      <c r="D951" s="35">
        <f>ROUND($D$791/100*$D$792*АТС!$C199,2)</f>
        <v>237.45</v>
      </c>
      <c r="E951" s="35">
        <f>ROUND($E$791/100*$E$792*АТС!C199,2)</f>
        <v>218.18</v>
      </c>
      <c r="F951" s="35">
        <f>ROUND($F$791/100*$F$792*АТС!C199,2)</f>
        <v>148.52000000000001</v>
      </c>
      <c r="G951" s="35">
        <f>ROUND($G$791/100*$G$792*АТС!C199,2)</f>
        <v>86.92</v>
      </c>
    </row>
    <row r="952" spans="1:7" x14ac:dyDescent="0.25">
      <c r="A952" s="254"/>
      <c r="B952" s="130">
        <f t="shared" si="15"/>
        <v>42345.625</v>
      </c>
      <c r="C952" s="131">
        <v>15</v>
      </c>
      <c r="D952" s="35">
        <f>ROUND($D$791/100*$D$792*АТС!$C200,2)</f>
        <v>232.49</v>
      </c>
      <c r="E952" s="35">
        <f>ROUND($E$791/100*$E$792*АТС!C200,2)</f>
        <v>213.62</v>
      </c>
      <c r="F952" s="35">
        <f>ROUND($F$791/100*$F$792*АТС!C200,2)</f>
        <v>145.41</v>
      </c>
      <c r="G952" s="35">
        <f>ROUND($G$791/100*$G$792*АТС!C200,2)</f>
        <v>85.1</v>
      </c>
    </row>
    <row r="953" spans="1:7" x14ac:dyDescent="0.25">
      <c r="A953" s="254"/>
      <c r="B953" s="128">
        <f t="shared" si="15"/>
        <v>42345.666669999999</v>
      </c>
      <c r="C953" s="131">
        <v>16</v>
      </c>
      <c r="D953" s="35">
        <f>ROUND($D$791/100*$D$792*АТС!$C201,2)</f>
        <v>222.14</v>
      </c>
      <c r="E953" s="35">
        <f>ROUND($E$791/100*$E$792*АТС!C201,2)</f>
        <v>204.11</v>
      </c>
      <c r="F953" s="35">
        <f>ROUND($F$791/100*$F$792*АТС!C201,2)</f>
        <v>138.94</v>
      </c>
      <c r="G953" s="35">
        <f>ROUND($G$791/100*$G$792*АТС!C201,2)</f>
        <v>81.31</v>
      </c>
    </row>
    <row r="954" spans="1:7" x14ac:dyDescent="0.25">
      <c r="A954" s="254"/>
      <c r="B954" s="130">
        <f t="shared" si="15"/>
        <v>42345.708330000001</v>
      </c>
      <c r="C954" s="131">
        <v>17</v>
      </c>
      <c r="D954" s="35">
        <f>ROUND($D$791/100*$D$792*АТС!$C202,2)</f>
        <v>245.47</v>
      </c>
      <c r="E954" s="35">
        <f>ROUND($E$791/100*$E$792*АТС!C202,2)</f>
        <v>225.54</v>
      </c>
      <c r="F954" s="35">
        <f>ROUND($F$791/100*$F$792*АТС!C202,2)</f>
        <v>153.53</v>
      </c>
      <c r="G954" s="35">
        <f>ROUND($G$791/100*$G$792*АТС!C202,2)</f>
        <v>89.85</v>
      </c>
    </row>
    <row r="955" spans="1:7" x14ac:dyDescent="0.25">
      <c r="A955" s="254"/>
      <c r="B955" s="128">
        <f t="shared" si="15"/>
        <v>42345.75</v>
      </c>
      <c r="C955" s="131">
        <v>18</v>
      </c>
      <c r="D955" s="35">
        <f>ROUND($D$791/100*$D$792*АТС!$C203,2)</f>
        <v>245.84</v>
      </c>
      <c r="E955" s="35">
        <f>ROUND($E$791/100*$E$792*АТС!C203,2)</f>
        <v>225.88</v>
      </c>
      <c r="F955" s="35">
        <f>ROUND($F$791/100*$F$792*АТС!C203,2)</f>
        <v>153.76</v>
      </c>
      <c r="G955" s="35">
        <f>ROUND($G$791/100*$G$792*АТС!C203,2)</f>
        <v>89.99</v>
      </c>
    </row>
    <row r="956" spans="1:7" x14ac:dyDescent="0.25">
      <c r="A956" s="254"/>
      <c r="B956" s="130">
        <f t="shared" si="15"/>
        <v>42345.791669999999</v>
      </c>
      <c r="C956" s="131">
        <v>19</v>
      </c>
      <c r="D956" s="35">
        <f>ROUND($D$791/100*$D$792*АТС!$C204,2)</f>
        <v>241.73</v>
      </c>
      <c r="E956" s="35">
        <f>ROUND($E$791/100*$E$792*АТС!C204,2)</f>
        <v>222.11</v>
      </c>
      <c r="F956" s="35">
        <f>ROUND($F$791/100*$F$792*АТС!C204,2)</f>
        <v>151.19</v>
      </c>
      <c r="G956" s="35">
        <f>ROUND($G$791/100*$G$792*АТС!C204,2)</f>
        <v>88.49</v>
      </c>
    </row>
    <row r="957" spans="1:7" x14ac:dyDescent="0.25">
      <c r="A957" s="254"/>
      <c r="B957" s="128">
        <f t="shared" si="15"/>
        <v>42345.833330000001</v>
      </c>
      <c r="C957" s="131">
        <v>20</v>
      </c>
      <c r="D957" s="35">
        <f>ROUND($D$791/100*$D$792*АТС!$C205,2)</f>
        <v>262.31</v>
      </c>
      <c r="E957" s="35">
        <f>ROUND($E$791/100*$E$792*АТС!C205,2)</f>
        <v>241.02</v>
      </c>
      <c r="F957" s="35">
        <f>ROUND($F$791/100*$F$792*АТС!C205,2)</f>
        <v>164.06</v>
      </c>
      <c r="G957" s="35">
        <f>ROUND($G$791/100*$G$792*АТС!C205,2)</f>
        <v>96.02</v>
      </c>
    </row>
    <row r="958" spans="1:7" x14ac:dyDescent="0.25">
      <c r="A958" s="254"/>
      <c r="B958" s="130">
        <f t="shared" si="15"/>
        <v>42345.875</v>
      </c>
      <c r="C958" s="131">
        <v>21</v>
      </c>
      <c r="D958" s="35">
        <f>ROUND($D$791/100*$D$792*АТС!$C206,2)</f>
        <v>236.56</v>
      </c>
      <c r="E958" s="35">
        <f>ROUND($E$791/100*$E$792*АТС!C206,2)</f>
        <v>217.36</v>
      </c>
      <c r="F958" s="35">
        <f>ROUND($F$791/100*$F$792*АТС!C206,2)</f>
        <v>147.96</v>
      </c>
      <c r="G958" s="35">
        <f>ROUND($G$791/100*$G$792*АТС!C206,2)</f>
        <v>86.59</v>
      </c>
    </row>
    <row r="959" spans="1:7" x14ac:dyDescent="0.25">
      <c r="A959" s="254"/>
      <c r="B959" s="128">
        <f t="shared" si="15"/>
        <v>42345.916669999999</v>
      </c>
      <c r="C959" s="131">
        <v>22</v>
      </c>
      <c r="D959" s="35">
        <f>ROUND($D$791/100*$D$792*АТС!$C207,2)</f>
        <v>285.18</v>
      </c>
      <c r="E959" s="35">
        <f>ROUND($E$791/100*$E$792*АТС!C207,2)</f>
        <v>262.02999999999997</v>
      </c>
      <c r="F959" s="35">
        <f>ROUND($F$791/100*$F$792*АТС!C207,2)</f>
        <v>178.37</v>
      </c>
      <c r="G959" s="35">
        <f>ROUND($G$791/100*$G$792*АТС!C207,2)</f>
        <v>104.39</v>
      </c>
    </row>
    <row r="960" spans="1:7" x14ac:dyDescent="0.25">
      <c r="A960" s="254"/>
      <c r="B960" s="130">
        <f t="shared" si="15"/>
        <v>42345.958330000001</v>
      </c>
      <c r="C960" s="131">
        <v>23</v>
      </c>
      <c r="D960" s="35">
        <f>ROUND($D$791/100*$D$792*АТС!$C208,2)</f>
        <v>233.55</v>
      </c>
      <c r="E960" s="35">
        <f>ROUND($E$791/100*$E$792*АТС!C208,2)</f>
        <v>214.59</v>
      </c>
      <c r="F960" s="35">
        <f>ROUND($F$791/100*$F$792*АТС!C208,2)</f>
        <v>146.08000000000001</v>
      </c>
      <c r="G960" s="35">
        <f>ROUND($G$791/100*$G$792*АТС!C208,2)</f>
        <v>85.49</v>
      </c>
    </row>
    <row r="961" spans="1:7" x14ac:dyDescent="0.25">
      <c r="A961" s="254"/>
      <c r="B961" s="128">
        <f t="shared" si="15"/>
        <v>42346</v>
      </c>
      <c r="C961" s="131">
        <v>0</v>
      </c>
      <c r="D961" s="35">
        <f>ROUND($D$791/100*$D$792*АТС!$C209,2)</f>
        <v>221</v>
      </c>
      <c r="E961" s="35">
        <f>ROUND($E$791/100*$E$792*АТС!C209,2)</f>
        <v>203.06</v>
      </c>
      <c r="F961" s="35">
        <f>ROUND($F$791/100*$F$792*АТС!C209,2)</f>
        <v>138.22999999999999</v>
      </c>
      <c r="G961" s="35">
        <f>ROUND($G$791/100*$G$792*АТС!C209,2)</f>
        <v>80.900000000000006</v>
      </c>
    </row>
    <row r="962" spans="1:7" x14ac:dyDescent="0.25">
      <c r="A962" s="254"/>
      <c r="B962" s="130">
        <f t="shared" si="15"/>
        <v>42346.041669999999</v>
      </c>
      <c r="C962" s="131">
        <v>1</v>
      </c>
      <c r="D962" s="35">
        <f>ROUND($D$791/100*$D$792*АТС!$C210,2)</f>
        <v>233.04</v>
      </c>
      <c r="E962" s="35">
        <f>ROUND($E$791/100*$E$792*АТС!C210,2)</f>
        <v>214.13</v>
      </c>
      <c r="F962" s="35">
        <f>ROUND($F$791/100*$F$792*АТС!C210,2)</f>
        <v>145.76</v>
      </c>
      <c r="G962" s="35">
        <f>ROUND($G$791/100*$G$792*АТС!C210,2)</f>
        <v>85.31</v>
      </c>
    </row>
    <row r="963" spans="1:7" x14ac:dyDescent="0.25">
      <c r="A963" s="254"/>
      <c r="B963" s="128">
        <f t="shared" si="15"/>
        <v>42346.083330000001</v>
      </c>
      <c r="C963" s="131">
        <v>2</v>
      </c>
      <c r="D963" s="35">
        <f>ROUND($D$791/100*$D$792*АТС!$C211,2)</f>
        <v>240.95</v>
      </c>
      <c r="E963" s="35">
        <f>ROUND($E$791/100*$E$792*АТС!C211,2)</f>
        <v>221.39</v>
      </c>
      <c r="F963" s="35">
        <f>ROUND($F$791/100*$F$792*АТС!C211,2)</f>
        <v>150.71</v>
      </c>
      <c r="G963" s="35">
        <f>ROUND($G$791/100*$G$792*АТС!C211,2)</f>
        <v>88.2</v>
      </c>
    </row>
    <row r="964" spans="1:7" x14ac:dyDescent="0.25">
      <c r="A964" s="254"/>
      <c r="B964" s="130">
        <f t="shared" si="15"/>
        <v>42346.125</v>
      </c>
      <c r="C964" s="131">
        <v>3</v>
      </c>
      <c r="D964" s="35">
        <f>ROUND($D$791/100*$D$792*АТС!$C212,2)</f>
        <v>240.99</v>
      </c>
      <c r="E964" s="35">
        <f>ROUND($E$791/100*$E$792*АТС!C212,2)</f>
        <v>221.42</v>
      </c>
      <c r="F964" s="35">
        <f>ROUND($F$791/100*$F$792*АТС!C212,2)</f>
        <v>150.72999999999999</v>
      </c>
      <c r="G964" s="35">
        <f>ROUND($G$791/100*$G$792*АТС!C212,2)</f>
        <v>88.21</v>
      </c>
    </row>
    <row r="965" spans="1:7" x14ac:dyDescent="0.25">
      <c r="A965" s="254"/>
      <c r="B965" s="128">
        <f t="shared" si="15"/>
        <v>42346.166669999999</v>
      </c>
      <c r="C965" s="131">
        <v>4</v>
      </c>
      <c r="D965" s="35">
        <f>ROUND($D$791/100*$D$792*АТС!$C213,2)</f>
        <v>238.28</v>
      </c>
      <c r="E965" s="35">
        <f>ROUND($E$791/100*$E$792*АТС!C213,2)</f>
        <v>218.94</v>
      </c>
      <c r="F965" s="35">
        <f>ROUND($F$791/100*$F$792*АТС!C213,2)</f>
        <v>149.04</v>
      </c>
      <c r="G965" s="35">
        <f>ROUND($G$791/100*$G$792*АТС!C213,2)</f>
        <v>87.22</v>
      </c>
    </row>
    <row r="966" spans="1:7" x14ac:dyDescent="0.25">
      <c r="A966" s="254"/>
      <c r="B966" s="130">
        <f t="shared" si="15"/>
        <v>42346.208330000001</v>
      </c>
      <c r="C966" s="131">
        <v>5</v>
      </c>
      <c r="D966" s="35">
        <f>ROUND($D$791/100*$D$792*АТС!$C214,2)</f>
        <v>233.09</v>
      </c>
      <c r="E966" s="35">
        <f>ROUND($E$791/100*$E$792*АТС!C214,2)</f>
        <v>214.16</v>
      </c>
      <c r="F966" s="35">
        <f>ROUND($F$791/100*$F$792*АТС!C214,2)</f>
        <v>145.79</v>
      </c>
      <c r="G966" s="35">
        <f>ROUND($G$791/100*$G$792*АТС!C214,2)</f>
        <v>85.32</v>
      </c>
    </row>
    <row r="967" spans="1:7" x14ac:dyDescent="0.25">
      <c r="A967" s="254"/>
      <c r="B967" s="128">
        <f t="shared" si="15"/>
        <v>42346.25</v>
      </c>
      <c r="C967" s="131">
        <v>6</v>
      </c>
      <c r="D967" s="35">
        <f>ROUND($D$791/100*$D$792*АТС!$C215,2)</f>
        <v>221.24</v>
      </c>
      <c r="E967" s="35">
        <f>ROUND($E$791/100*$E$792*АТС!C215,2)</f>
        <v>203.28</v>
      </c>
      <c r="F967" s="35">
        <f>ROUND($F$791/100*$F$792*АТС!C215,2)</f>
        <v>138.38</v>
      </c>
      <c r="G967" s="35">
        <f>ROUND($G$791/100*$G$792*АТС!C215,2)</f>
        <v>80.98</v>
      </c>
    </row>
    <row r="968" spans="1:7" x14ac:dyDescent="0.25">
      <c r="A968" s="254"/>
      <c r="B968" s="130">
        <f t="shared" si="15"/>
        <v>42346.291669999999</v>
      </c>
      <c r="C968" s="131">
        <v>7</v>
      </c>
      <c r="D968" s="35">
        <f>ROUND($D$791/100*$D$792*АТС!$C216,2)</f>
        <v>251.37</v>
      </c>
      <c r="E968" s="35">
        <f>ROUND($E$791/100*$E$792*АТС!C216,2)</f>
        <v>230.96</v>
      </c>
      <c r="F968" s="35">
        <f>ROUND($F$791/100*$F$792*АТС!C216,2)</f>
        <v>157.22</v>
      </c>
      <c r="G968" s="35">
        <f>ROUND($G$791/100*$G$792*АТС!C216,2)</f>
        <v>92.01</v>
      </c>
    </row>
    <row r="969" spans="1:7" x14ac:dyDescent="0.25">
      <c r="A969" s="254"/>
      <c r="B969" s="128">
        <f t="shared" si="15"/>
        <v>42346.333330000001</v>
      </c>
      <c r="C969" s="131">
        <v>8</v>
      </c>
      <c r="D969" s="35">
        <f>ROUND($D$791/100*$D$792*АТС!$C217,2)</f>
        <v>238.74</v>
      </c>
      <c r="E969" s="35">
        <f>ROUND($E$791/100*$E$792*АТС!C217,2)</f>
        <v>219.36</v>
      </c>
      <c r="F969" s="35">
        <f>ROUND($F$791/100*$F$792*АТС!C217,2)</f>
        <v>149.32</v>
      </c>
      <c r="G969" s="35">
        <f>ROUND($G$791/100*$G$792*АТС!C217,2)</f>
        <v>87.39</v>
      </c>
    </row>
    <row r="970" spans="1:7" x14ac:dyDescent="0.25">
      <c r="A970" s="254"/>
      <c r="B970" s="130">
        <f t="shared" si="15"/>
        <v>42346.375</v>
      </c>
      <c r="C970" s="131">
        <v>9</v>
      </c>
      <c r="D970" s="35">
        <f>ROUND($D$791/100*$D$792*АТС!$C218,2)</f>
        <v>248.48</v>
      </c>
      <c r="E970" s="35">
        <f>ROUND($E$791/100*$E$792*АТС!C218,2)</f>
        <v>228.31</v>
      </c>
      <c r="F970" s="35">
        <f>ROUND($F$791/100*$F$792*АТС!C218,2)</f>
        <v>155.41</v>
      </c>
      <c r="G970" s="35">
        <f>ROUND($G$791/100*$G$792*АТС!C218,2)</f>
        <v>90.96</v>
      </c>
    </row>
    <row r="971" spans="1:7" x14ac:dyDescent="0.25">
      <c r="A971" s="254"/>
      <c r="B971" s="128">
        <f t="shared" si="15"/>
        <v>42346.416669999999</v>
      </c>
      <c r="C971" s="131">
        <v>10</v>
      </c>
      <c r="D971" s="35">
        <f>ROUND($D$791/100*$D$792*АТС!$C219,2)</f>
        <v>244.12</v>
      </c>
      <c r="E971" s="35">
        <f>ROUND($E$791/100*$E$792*АТС!C219,2)</f>
        <v>224.3</v>
      </c>
      <c r="F971" s="35">
        <f>ROUND($F$791/100*$F$792*АТС!C219,2)</f>
        <v>152.69</v>
      </c>
      <c r="G971" s="35">
        <f>ROUND($G$791/100*$G$792*АТС!C219,2)</f>
        <v>89.36</v>
      </c>
    </row>
    <row r="972" spans="1:7" x14ac:dyDescent="0.25">
      <c r="A972" s="254"/>
      <c r="B972" s="130">
        <f t="shared" si="15"/>
        <v>42346.458330000001</v>
      </c>
      <c r="C972" s="131">
        <v>11</v>
      </c>
      <c r="D972" s="35">
        <f>ROUND($D$791/100*$D$792*АТС!$C220,2)</f>
        <v>223.78</v>
      </c>
      <c r="E972" s="35">
        <f>ROUND($E$791/100*$E$792*АТС!C220,2)</f>
        <v>205.61</v>
      </c>
      <c r="F972" s="35">
        <f>ROUND($F$791/100*$F$792*АТС!C220,2)</f>
        <v>139.96</v>
      </c>
      <c r="G972" s="35">
        <f>ROUND($G$791/100*$G$792*АТС!C220,2)</f>
        <v>81.91</v>
      </c>
    </row>
    <row r="973" spans="1:7" x14ac:dyDescent="0.25">
      <c r="A973" s="254"/>
      <c r="B973" s="128">
        <f t="shared" si="15"/>
        <v>42346.5</v>
      </c>
      <c r="C973" s="131">
        <v>12</v>
      </c>
      <c r="D973" s="35">
        <f>ROUND($D$791/100*$D$792*АТС!$C221,2)</f>
        <v>223.66</v>
      </c>
      <c r="E973" s="35">
        <f>ROUND($E$791/100*$E$792*АТС!C221,2)</f>
        <v>205.51</v>
      </c>
      <c r="F973" s="35">
        <f>ROUND($F$791/100*$F$792*АТС!C221,2)</f>
        <v>139.88999999999999</v>
      </c>
      <c r="G973" s="35">
        <f>ROUND($G$791/100*$G$792*АТС!C221,2)</f>
        <v>81.87</v>
      </c>
    </row>
    <row r="974" spans="1:7" x14ac:dyDescent="0.25">
      <c r="A974" s="254"/>
      <c r="B974" s="130">
        <f t="shared" si="15"/>
        <v>42346.541669999999</v>
      </c>
      <c r="C974" s="131">
        <v>13</v>
      </c>
      <c r="D974" s="35">
        <f>ROUND($D$791/100*$D$792*АТС!$C222,2)</f>
        <v>223.66</v>
      </c>
      <c r="E974" s="35">
        <f>ROUND($E$791/100*$E$792*АТС!C222,2)</f>
        <v>205.51</v>
      </c>
      <c r="F974" s="35">
        <f>ROUND($F$791/100*$F$792*АТС!C222,2)</f>
        <v>139.88999999999999</v>
      </c>
      <c r="G974" s="35">
        <f>ROUND($G$791/100*$G$792*АТС!C222,2)</f>
        <v>81.87</v>
      </c>
    </row>
    <row r="975" spans="1:7" x14ac:dyDescent="0.25">
      <c r="A975" s="254"/>
      <c r="B975" s="128">
        <f t="shared" si="15"/>
        <v>42346.583330000001</v>
      </c>
      <c r="C975" s="131">
        <v>14</v>
      </c>
      <c r="D975" s="35">
        <f>ROUND($D$791/100*$D$792*АТС!$C223,2)</f>
        <v>237.36</v>
      </c>
      <c r="E975" s="35">
        <f>ROUND($E$791/100*$E$792*АТС!C223,2)</f>
        <v>218.09</v>
      </c>
      <c r="F975" s="35">
        <f>ROUND($F$791/100*$F$792*АТС!C223,2)</f>
        <v>148.46</v>
      </c>
      <c r="G975" s="35">
        <f>ROUND($G$791/100*$G$792*АТС!C223,2)</f>
        <v>86.88</v>
      </c>
    </row>
    <row r="976" spans="1:7" x14ac:dyDescent="0.25">
      <c r="A976" s="254"/>
      <c r="B976" s="130">
        <f t="shared" si="15"/>
        <v>42346.625</v>
      </c>
      <c r="C976" s="131">
        <v>15</v>
      </c>
      <c r="D976" s="35">
        <f>ROUND($D$791/100*$D$792*АТС!$C224,2)</f>
        <v>232.49</v>
      </c>
      <c r="E976" s="35">
        <f>ROUND($E$791/100*$E$792*АТС!C224,2)</f>
        <v>213.62</v>
      </c>
      <c r="F976" s="35">
        <f>ROUND($F$791/100*$F$792*АТС!C224,2)</f>
        <v>145.41</v>
      </c>
      <c r="G976" s="35">
        <f>ROUND($G$791/100*$G$792*АТС!C224,2)</f>
        <v>85.1</v>
      </c>
    </row>
    <row r="977" spans="1:7" x14ac:dyDescent="0.25">
      <c r="A977" s="254"/>
      <c r="B977" s="128">
        <f t="shared" si="15"/>
        <v>42346.666669999999</v>
      </c>
      <c r="C977" s="131">
        <v>16</v>
      </c>
      <c r="D977" s="35">
        <f>ROUND($D$791/100*$D$792*АТС!$C225,2)</f>
        <v>222.37</v>
      </c>
      <c r="E977" s="35">
        <f>ROUND($E$791/100*$E$792*АТС!C225,2)</f>
        <v>204.32</v>
      </c>
      <c r="F977" s="35">
        <f>ROUND($F$791/100*$F$792*АТС!C225,2)</f>
        <v>139.09</v>
      </c>
      <c r="G977" s="35">
        <f>ROUND($G$791/100*$G$792*АТС!C225,2)</f>
        <v>81.400000000000006</v>
      </c>
    </row>
    <row r="978" spans="1:7" x14ac:dyDescent="0.25">
      <c r="A978" s="254"/>
      <c r="B978" s="130">
        <f t="shared" si="15"/>
        <v>42346.708330000001</v>
      </c>
      <c r="C978" s="131">
        <v>17</v>
      </c>
      <c r="D978" s="35">
        <f>ROUND($D$791/100*$D$792*АТС!$C226,2)</f>
        <v>250.41</v>
      </c>
      <c r="E978" s="35">
        <f>ROUND($E$791/100*$E$792*АТС!C226,2)</f>
        <v>230.08</v>
      </c>
      <c r="F978" s="35">
        <f>ROUND($F$791/100*$F$792*АТС!C226,2)</f>
        <v>156.62</v>
      </c>
      <c r="G978" s="35">
        <f>ROUND($G$791/100*$G$792*АТС!C226,2)</f>
        <v>91.66</v>
      </c>
    </row>
    <row r="979" spans="1:7" x14ac:dyDescent="0.25">
      <c r="A979" s="254"/>
      <c r="B979" s="128">
        <f t="shared" si="15"/>
        <v>42346.75</v>
      </c>
      <c r="C979" s="131">
        <v>18</v>
      </c>
      <c r="D979" s="35">
        <f>ROUND($D$791/100*$D$792*АТС!$C227,2)</f>
        <v>250.86</v>
      </c>
      <c r="E979" s="35">
        <f>ROUND($E$791/100*$E$792*АТС!C227,2)</f>
        <v>230.5</v>
      </c>
      <c r="F979" s="35">
        <f>ROUND($F$791/100*$F$792*АТС!C227,2)</f>
        <v>156.91</v>
      </c>
      <c r="G979" s="35">
        <f>ROUND($G$791/100*$G$792*АТС!C227,2)</f>
        <v>91.83</v>
      </c>
    </row>
    <row r="980" spans="1:7" x14ac:dyDescent="0.25">
      <c r="A980" s="254"/>
      <c r="B980" s="130">
        <f t="shared" si="15"/>
        <v>42346.791669999999</v>
      </c>
      <c r="C980" s="131">
        <v>19</v>
      </c>
      <c r="D980" s="35">
        <f>ROUND($D$791/100*$D$792*АТС!$C228,2)</f>
        <v>241.95</v>
      </c>
      <c r="E980" s="35">
        <f>ROUND($E$791/100*$E$792*АТС!C228,2)</f>
        <v>222.3</v>
      </c>
      <c r="F980" s="35">
        <f>ROUND($F$791/100*$F$792*АТС!C228,2)</f>
        <v>151.33000000000001</v>
      </c>
      <c r="G980" s="35">
        <f>ROUND($G$791/100*$G$792*АТС!C228,2)</f>
        <v>88.56</v>
      </c>
    </row>
    <row r="981" spans="1:7" x14ac:dyDescent="0.25">
      <c r="A981" s="254"/>
      <c r="B981" s="128">
        <f t="shared" si="15"/>
        <v>42346.833330000001</v>
      </c>
      <c r="C981" s="131">
        <v>20</v>
      </c>
      <c r="D981" s="35">
        <f>ROUND($D$791/100*$D$792*АТС!$C229,2)</f>
        <v>263.12</v>
      </c>
      <c r="E981" s="35">
        <f>ROUND($E$791/100*$E$792*АТС!C229,2)</f>
        <v>241.76</v>
      </c>
      <c r="F981" s="35">
        <f>ROUND($F$791/100*$F$792*АТС!C229,2)</f>
        <v>164.57</v>
      </c>
      <c r="G981" s="35">
        <f>ROUND($G$791/100*$G$792*АТС!C229,2)</f>
        <v>96.32</v>
      </c>
    </row>
    <row r="982" spans="1:7" x14ac:dyDescent="0.25">
      <c r="A982" s="254"/>
      <c r="B982" s="130">
        <f t="shared" si="15"/>
        <v>42346.875</v>
      </c>
      <c r="C982" s="131">
        <v>21</v>
      </c>
      <c r="D982" s="35">
        <f>ROUND($D$791/100*$D$792*АТС!$C230,2)</f>
        <v>239.03</v>
      </c>
      <c r="E982" s="35">
        <f>ROUND($E$791/100*$E$792*АТС!C230,2)</f>
        <v>219.63</v>
      </c>
      <c r="F982" s="35">
        <f>ROUND($F$791/100*$F$792*АТС!C230,2)</f>
        <v>149.5</v>
      </c>
      <c r="G982" s="35">
        <f>ROUND($G$791/100*$G$792*АТС!C230,2)</f>
        <v>87.5</v>
      </c>
    </row>
    <row r="983" spans="1:7" x14ac:dyDescent="0.25">
      <c r="A983" s="254"/>
      <c r="B983" s="128">
        <f t="shared" si="15"/>
        <v>42346.916669999999</v>
      </c>
      <c r="C983" s="131">
        <v>22</v>
      </c>
      <c r="D983" s="35">
        <f>ROUND($D$791/100*$D$792*АТС!$C231,2)</f>
        <v>297.88</v>
      </c>
      <c r="E983" s="35">
        <f>ROUND($E$791/100*$E$792*АТС!C231,2)</f>
        <v>273.7</v>
      </c>
      <c r="F983" s="35">
        <f>ROUND($F$791/100*$F$792*АТС!C231,2)</f>
        <v>186.31</v>
      </c>
      <c r="G983" s="35">
        <f>ROUND($G$791/100*$G$792*АТС!C231,2)</f>
        <v>109.04</v>
      </c>
    </row>
    <row r="984" spans="1:7" x14ac:dyDescent="0.25">
      <c r="A984" s="254"/>
      <c r="B984" s="130">
        <f t="shared" si="15"/>
        <v>42346.958330000001</v>
      </c>
      <c r="C984" s="131">
        <v>23</v>
      </c>
      <c r="D984" s="35">
        <f>ROUND($D$791/100*$D$792*АТС!$C232,2)</f>
        <v>242.96</v>
      </c>
      <c r="E984" s="35">
        <f>ROUND($E$791/100*$E$792*АТС!C232,2)</f>
        <v>223.24</v>
      </c>
      <c r="F984" s="35">
        <f>ROUND($F$791/100*$F$792*АТС!C232,2)</f>
        <v>151.96</v>
      </c>
      <c r="G984" s="35">
        <f>ROUND($G$791/100*$G$792*АТС!C232,2)</f>
        <v>88.94</v>
      </c>
    </row>
    <row r="985" spans="1:7" x14ac:dyDescent="0.25">
      <c r="A985" s="254"/>
      <c r="B985" s="128">
        <f t="shared" si="15"/>
        <v>42347</v>
      </c>
      <c r="C985" s="131">
        <v>0</v>
      </c>
      <c r="D985" s="35">
        <f>ROUND($D$791/100*$D$792*АТС!$C233,2)</f>
        <v>218.8</v>
      </c>
      <c r="E985" s="35">
        <f>ROUND($E$791/100*$E$792*АТС!C233,2)</f>
        <v>201.04</v>
      </c>
      <c r="F985" s="35">
        <f>ROUND($F$791/100*$F$792*АТС!C233,2)</f>
        <v>136.85</v>
      </c>
      <c r="G985" s="35">
        <f>ROUND($G$791/100*$G$792*АТС!C233,2)</f>
        <v>80.09</v>
      </c>
    </row>
    <row r="986" spans="1:7" x14ac:dyDescent="0.25">
      <c r="A986" s="254"/>
      <c r="B986" s="130">
        <f t="shared" si="15"/>
        <v>42347.041669999999</v>
      </c>
      <c r="C986" s="131">
        <v>1</v>
      </c>
      <c r="D986" s="35">
        <f>ROUND($D$791/100*$D$792*АТС!$C234,2)</f>
        <v>233.18</v>
      </c>
      <c r="E986" s="35">
        <f>ROUND($E$791/100*$E$792*АТС!C234,2)</f>
        <v>214.25</v>
      </c>
      <c r="F986" s="35">
        <f>ROUND($F$791/100*$F$792*АТС!C234,2)</f>
        <v>145.85</v>
      </c>
      <c r="G986" s="35">
        <f>ROUND($G$791/100*$G$792*АТС!C234,2)</f>
        <v>85.36</v>
      </c>
    </row>
    <row r="987" spans="1:7" x14ac:dyDescent="0.25">
      <c r="A987" s="254"/>
      <c r="B987" s="128">
        <f t="shared" si="15"/>
        <v>42347.083330000001</v>
      </c>
      <c r="C987" s="131">
        <v>2</v>
      </c>
      <c r="D987" s="35">
        <f>ROUND($D$791/100*$D$792*АТС!$C235,2)</f>
        <v>241.09</v>
      </c>
      <c r="E987" s="35">
        <f>ROUND($E$791/100*$E$792*АТС!C235,2)</f>
        <v>221.52</v>
      </c>
      <c r="F987" s="35">
        <f>ROUND($F$791/100*$F$792*АТС!C235,2)</f>
        <v>150.79</v>
      </c>
      <c r="G987" s="35">
        <f>ROUND($G$791/100*$G$792*АТС!C235,2)</f>
        <v>88.25</v>
      </c>
    </row>
    <row r="988" spans="1:7" x14ac:dyDescent="0.25">
      <c r="A988" s="254"/>
      <c r="B988" s="130">
        <f t="shared" si="15"/>
        <v>42347.125</v>
      </c>
      <c r="C988" s="131">
        <v>3</v>
      </c>
      <c r="D988" s="35">
        <f>ROUND($D$791/100*$D$792*АТС!$C236,2)</f>
        <v>241.11</v>
      </c>
      <c r="E988" s="35">
        <f>ROUND($E$791/100*$E$792*АТС!C236,2)</f>
        <v>221.54</v>
      </c>
      <c r="F988" s="35">
        <f>ROUND($F$791/100*$F$792*АТС!C236,2)</f>
        <v>150.81</v>
      </c>
      <c r="G988" s="35">
        <f>ROUND($G$791/100*$G$792*АТС!C236,2)</f>
        <v>88.26</v>
      </c>
    </row>
    <row r="989" spans="1:7" x14ac:dyDescent="0.25">
      <c r="A989" s="254"/>
      <c r="B989" s="128">
        <f t="shared" si="15"/>
        <v>42347.166669999999</v>
      </c>
      <c r="C989" s="131">
        <v>4</v>
      </c>
      <c r="D989" s="35">
        <f>ROUND($D$791/100*$D$792*АТС!$C237,2)</f>
        <v>238.41</v>
      </c>
      <c r="E989" s="35">
        <f>ROUND($E$791/100*$E$792*АТС!C237,2)</f>
        <v>219.06</v>
      </c>
      <c r="F989" s="35">
        <f>ROUND($F$791/100*$F$792*АТС!C237,2)</f>
        <v>149.12</v>
      </c>
      <c r="G989" s="35">
        <f>ROUND($G$791/100*$G$792*АТС!C237,2)</f>
        <v>87.27</v>
      </c>
    </row>
    <row r="990" spans="1:7" x14ac:dyDescent="0.25">
      <c r="A990" s="254"/>
      <c r="B990" s="130">
        <f t="shared" si="15"/>
        <v>42347.208330000001</v>
      </c>
      <c r="C990" s="131">
        <v>5</v>
      </c>
      <c r="D990" s="35">
        <f>ROUND($D$791/100*$D$792*АТС!$C238,2)</f>
        <v>233.27</v>
      </c>
      <c r="E990" s="35">
        <f>ROUND($E$791/100*$E$792*АТС!C238,2)</f>
        <v>214.33</v>
      </c>
      <c r="F990" s="35">
        <f>ROUND($F$791/100*$F$792*АТС!C238,2)</f>
        <v>145.9</v>
      </c>
      <c r="G990" s="35">
        <f>ROUND($G$791/100*$G$792*АТС!C238,2)</f>
        <v>85.39</v>
      </c>
    </row>
    <row r="991" spans="1:7" x14ac:dyDescent="0.25">
      <c r="A991" s="254"/>
      <c r="B991" s="128">
        <f t="shared" si="15"/>
        <v>42347.25</v>
      </c>
      <c r="C991" s="131">
        <v>6</v>
      </c>
      <c r="D991" s="35">
        <f>ROUND($D$791/100*$D$792*АТС!$C239,2)</f>
        <v>221.64</v>
      </c>
      <c r="E991" s="35">
        <f>ROUND($E$791/100*$E$792*АТС!C239,2)</f>
        <v>203.65</v>
      </c>
      <c r="F991" s="35">
        <f>ROUND($F$791/100*$F$792*АТС!C239,2)</f>
        <v>138.63</v>
      </c>
      <c r="G991" s="35">
        <f>ROUND($G$791/100*$G$792*АТС!C239,2)</f>
        <v>81.13</v>
      </c>
    </row>
    <row r="992" spans="1:7" x14ac:dyDescent="0.25">
      <c r="A992" s="254"/>
      <c r="B992" s="130">
        <f t="shared" si="15"/>
        <v>42347.291669999999</v>
      </c>
      <c r="C992" s="131">
        <v>7</v>
      </c>
      <c r="D992" s="35">
        <f>ROUND($D$791/100*$D$792*АТС!$C240,2)</f>
        <v>251.83</v>
      </c>
      <c r="E992" s="35">
        <f>ROUND($E$791/100*$E$792*АТС!C240,2)</f>
        <v>231.39</v>
      </c>
      <c r="F992" s="35">
        <f>ROUND($F$791/100*$F$792*АТС!C240,2)</f>
        <v>157.51</v>
      </c>
      <c r="G992" s="35">
        <f>ROUND($G$791/100*$G$792*АТС!C240,2)</f>
        <v>92.18</v>
      </c>
    </row>
    <row r="993" spans="1:7" x14ac:dyDescent="0.25">
      <c r="A993" s="254"/>
      <c r="B993" s="128">
        <f t="shared" si="15"/>
        <v>42347.333330000001</v>
      </c>
      <c r="C993" s="131">
        <v>8</v>
      </c>
      <c r="D993" s="35">
        <f>ROUND($D$791/100*$D$792*АТС!$C241,2)</f>
        <v>229.72</v>
      </c>
      <c r="E993" s="35">
        <f>ROUND($E$791/100*$E$792*АТС!C241,2)</f>
        <v>211.07</v>
      </c>
      <c r="F993" s="35">
        <f>ROUND($F$791/100*$F$792*АТС!C241,2)</f>
        <v>143.68</v>
      </c>
      <c r="G993" s="35">
        <f>ROUND($G$791/100*$G$792*АТС!C241,2)</f>
        <v>84.09</v>
      </c>
    </row>
    <row r="994" spans="1:7" x14ac:dyDescent="0.25">
      <c r="A994" s="254"/>
      <c r="B994" s="130">
        <f t="shared" si="15"/>
        <v>42347.375</v>
      </c>
      <c r="C994" s="131">
        <v>9</v>
      </c>
      <c r="D994" s="35">
        <f>ROUND($D$791/100*$D$792*АТС!$C242,2)</f>
        <v>232.94</v>
      </c>
      <c r="E994" s="35">
        <f>ROUND($E$791/100*$E$792*АТС!C242,2)</f>
        <v>214.03</v>
      </c>
      <c r="F994" s="35">
        <f>ROUND($F$791/100*$F$792*АТС!C242,2)</f>
        <v>145.69</v>
      </c>
      <c r="G994" s="35">
        <f>ROUND($G$791/100*$G$792*АТС!C242,2)</f>
        <v>85.27</v>
      </c>
    </row>
    <row r="995" spans="1:7" x14ac:dyDescent="0.25">
      <c r="A995" s="254"/>
      <c r="B995" s="128">
        <f t="shared" si="15"/>
        <v>42347.416669999999</v>
      </c>
      <c r="C995" s="131">
        <v>10</v>
      </c>
      <c r="D995" s="35">
        <f>ROUND($D$791/100*$D$792*АТС!$C243,2)</f>
        <v>225.53</v>
      </c>
      <c r="E995" s="35">
        <f>ROUND($E$791/100*$E$792*АТС!C243,2)</f>
        <v>207.22</v>
      </c>
      <c r="F995" s="35">
        <f>ROUND($F$791/100*$F$792*АТС!C243,2)</f>
        <v>141.06</v>
      </c>
      <c r="G995" s="35">
        <f>ROUND($G$791/100*$G$792*АТС!C243,2)</f>
        <v>82.56</v>
      </c>
    </row>
    <row r="996" spans="1:7" x14ac:dyDescent="0.25">
      <c r="A996" s="254"/>
      <c r="B996" s="130">
        <f t="shared" si="15"/>
        <v>42347.458330000001</v>
      </c>
      <c r="C996" s="131">
        <v>11</v>
      </c>
      <c r="D996" s="35">
        <f>ROUND($D$791/100*$D$792*АТС!$C244,2)</f>
        <v>233.23</v>
      </c>
      <c r="E996" s="35">
        <f>ROUND($E$791/100*$E$792*АТС!C244,2)</f>
        <v>214.3</v>
      </c>
      <c r="F996" s="35">
        <f>ROUND($F$791/100*$F$792*АТС!C244,2)</f>
        <v>145.88</v>
      </c>
      <c r="G996" s="35">
        <f>ROUND($G$791/100*$G$792*АТС!C244,2)</f>
        <v>85.38</v>
      </c>
    </row>
    <row r="997" spans="1:7" x14ac:dyDescent="0.25">
      <c r="A997" s="254"/>
      <c r="B997" s="128">
        <f t="shared" si="15"/>
        <v>42347.5</v>
      </c>
      <c r="C997" s="131">
        <v>12</v>
      </c>
      <c r="D997" s="35">
        <f>ROUND($D$791/100*$D$792*АТС!$C245,2)</f>
        <v>221.8</v>
      </c>
      <c r="E997" s="35">
        <f>ROUND($E$791/100*$E$792*АТС!C245,2)</f>
        <v>203.79</v>
      </c>
      <c r="F997" s="35">
        <f>ROUND($F$791/100*$F$792*АТС!C245,2)</f>
        <v>138.72999999999999</v>
      </c>
      <c r="G997" s="35">
        <f>ROUND($G$791/100*$G$792*АТС!C245,2)</f>
        <v>81.19</v>
      </c>
    </row>
    <row r="998" spans="1:7" x14ac:dyDescent="0.25">
      <c r="A998" s="254"/>
      <c r="B998" s="130">
        <f t="shared" si="15"/>
        <v>42347.541669999999</v>
      </c>
      <c r="C998" s="131">
        <v>13</v>
      </c>
      <c r="D998" s="35">
        <f>ROUND($D$791/100*$D$792*АТС!$C246,2)</f>
        <v>221.83</v>
      </c>
      <c r="E998" s="35">
        <f>ROUND($E$791/100*$E$792*АТС!C246,2)</f>
        <v>203.82</v>
      </c>
      <c r="F998" s="35">
        <f>ROUND($F$791/100*$F$792*АТС!C246,2)</f>
        <v>138.75</v>
      </c>
      <c r="G998" s="35">
        <f>ROUND($G$791/100*$G$792*АТС!C246,2)</f>
        <v>81.2</v>
      </c>
    </row>
    <row r="999" spans="1:7" x14ac:dyDescent="0.25">
      <c r="A999" s="254"/>
      <c r="B999" s="128">
        <f t="shared" si="15"/>
        <v>42347.583330000001</v>
      </c>
      <c r="C999" s="131">
        <v>14</v>
      </c>
      <c r="D999" s="35">
        <f>ROUND($D$791/100*$D$792*АТС!$C247,2)</f>
        <v>235.36</v>
      </c>
      <c r="E999" s="35">
        <f>ROUND($E$791/100*$E$792*АТС!C247,2)</f>
        <v>216.25</v>
      </c>
      <c r="F999" s="35">
        <f>ROUND($F$791/100*$F$792*АТС!C247,2)</f>
        <v>147.21</v>
      </c>
      <c r="G999" s="35">
        <f>ROUND($G$791/100*$G$792*АТС!C247,2)</f>
        <v>86.15</v>
      </c>
    </row>
    <row r="1000" spans="1:7" x14ac:dyDescent="0.25">
      <c r="A1000" s="254"/>
      <c r="B1000" s="130">
        <f t="shared" si="15"/>
        <v>42347.625</v>
      </c>
      <c r="C1000" s="131">
        <v>15</v>
      </c>
      <c r="D1000" s="35">
        <f>ROUND($D$791/100*$D$792*АТС!$C248,2)</f>
        <v>232.94</v>
      </c>
      <c r="E1000" s="35">
        <f>ROUND($E$791/100*$E$792*АТС!C248,2)</f>
        <v>214.03</v>
      </c>
      <c r="F1000" s="35">
        <f>ROUND($F$791/100*$F$792*АТС!C248,2)</f>
        <v>145.69999999999999</v>
      </c>
      <c r="G1000" s="35">
        <f>ROUND($G$791/100*$G$792*АТС!C248,2)</f>
        <v>85.27</v>
      </c>
    </row>
    <row r="1001" spans="1:7" x14ac:dyDescent="0.25">
      <c r="A1001" s="254"/>
      <c r="B1001" s="128">
        <f t="shared" si="15"/>
        <v>42347.666669999999</v>
      </c>
      <c r="C1001" s="131">
        <v>16</v>
      </c>
      <c r="D1001" s="35">
        <f>ROUND($D$791/100*$D$792*АТС!$C249,2)</f>
        <v>219.23</v>
      </c>
      <c r="E1001" s="35">
        <f>ROUND($E$791/100*$E$792*АТС!C249,2)</f>
        <v>201.44</v>
      </c>
      <c r="F1001" s="35">
        <f>ROUND($F$791/100*$F$792*АТС!C249,2)</f>
        <v>137.12</v>
      </c>
      <c r="G1001" s="35">
        <f>ROUND($G$791/100*$G$792*АТС!C249,2)</f>
        <v>80.25</v>
      </c>
    </row>
    <row r="1002" spans="1:7" x14ac:dyDescent="0.25">
      <c r="A1002" s="254"/>
      <c r="B1002" s="130">
        <f t="shared" si="15"/>
        <v>42347.708330000001</v>
      </c>
      <c r="C1002" s="131">
        <v>17</v>
      </c>
      <c r="D1002" s="35">
        <f>ROUND($D$791/100*$D$792*АТС!$C250,2)</f>
        <v>248.56</v>
      </c>
      <c r="E1002" s="35">
        <f>ROUND($E$791/100*$E$792*АТС!C250,2)</f>
        <v>228.39</v>
      </c>
      <c r="F1002" s="35">
        <f>ROUND($F$791/100*$F$792*АТС!C250,2)</f>
        <v>155.47</v>
      </c>
      <c r="G1002" s="35">
        <f>ROUND($G$791/100*$G$792*АТС!C250,2)</f>
        <v>90.99</v>
      </c>
    </row>
    <row r="1003" spans="1:7" x14ac:dyDescent="0.25">
      <c r="A1003" s="254"/>
      <c r="B1003" s="128">
        <f t="shared" si="15"/>
        <v>42347.75</v>
      </c>
      <c r="C1003" s="131">
        <v>18</v>
      </c>
      <c r="D1003" s="35">
        <f>ROUND($D$791/100*$D$792*АТС!$C251,2)</f>
        <v>253.49</v>
      </c>
      <c r="E1003" s="35">
        <f>ROUND($E$791/100*$E$792*АТС!C251,2)</f>
        <v>232.91</v>
      </c>
      <c r="F1003" s="35">
        <f>ROUND($F$791/100*$F$792*АТС!C251,2)</f>
        <v>158.55000000000001</v>
      </c>
      <c r="G1003" s="35">
        <f>ROUND($G$791/100*$G$792*АТС!C251,2)</f>
        <v>92.79</v>
      </c>
    </row>
    <row r="1004" spans="1:7" x14ac:dyDescent="0.25">
      <c r="A1004" s="254"/>
      <c r="B1004" s="130">
        <f t="shared" si="15"/>
        <v>42347.791669999999</v>
      </c>
      <c r="C1004" s="131">
        <v>19</v>
      </c>
      <c r="D1004" s="35">
        <f>ROUND($D$791/100*$D$792*АТС!$C252,2)</f>
        <v>240.66</v>
      </c>
      <c r="E1004" s="35">
        <f>ROUND($E$791/100*$E$792*АТС!C252,2)</f>
        <v>221.12</v>
      </c>
      <c r="F1004" s="35">
        <f>ROUND($F$791/100*$F$792*АТС!C252,2)</f>
        <v>150.52000000000001</v>
      </c>
      <c r="G1004" s="35">
        <f>ROUND($G$791/100*$G$792*АТС!C252,2)</f>
        <v>88.09</v>
      </c>
    </row>
    <row r="1005" spans="1:7" x14ac:dyDescent="0.25">
      <c r="A1005" s="254"/>
      <c r="B1005" s="128">
        <f t="shared" si="15"/>
        <v>42347.833330000001</v>
      </c>
      <c r="C1005" s="131">
        <v>20</v>
      </c>
      <c r="D1005" s="35">
        <f>ROUND($D$791/100*$D$792*АТС!$C253,2)</f>
        <v>263.39999999999998</v>
      </c>
      <c r="E1005" s="35">
        <f>ROUND($E$791/100*$E$792*АТС!C253,2)</f>
        <v>242.02</v>
      </c>
      <c r="F1005" s="35">
        <f>ROUND($F$791/100*$F$792*АТС!C253,2)</f>
        <v>164.75</v>
      </c>
      <c r="G1005" s="35">
        <f>ROUND($G$791/100*$G$792*АТС!C253,2)</f>
        <v>96.42</v>
      </c>
    </row>
    <row r="1006" spans="1:7" x14ac:dyDescent="0.25">
      <c r="A1006" s="254"/>
      <c r="B1006" s="130">
        <f t="shared" si="15"/>
        <v>42347.875</v>
      </c>
      <c r="C1006" s="131">
        <v>21</v>
      </c>
      <c r="D1006" s="35">
        <f>ROUND($D$791/100*$D$792*АТС!$C254,2)</f>
        <v>238.69</v>
      </c>
      <c r="E1006" s="35">
        <f>ROUND($E$791/100*$E$792*АТС!C254,2)</f>
        <v>219.31</v>
      </c>
      <c r="F1006" s="35">
        <f>ROUND($F$791/100*$F$792*АТС!C254,2)</f>
        <v>149.29</v>
      </c>
      <c r="G1006" s="35">
        <f>ROUND($G$791/100*$G$792*АТС!C254,2)</f>
        <v>87.37</v>
      </c>
    </row>
    <row r="1007" spans="1:7" x14ac:dyDescent="0.25">
      <c r="A1007" s="254"/>
      <c r="B1007" s="128">
        <f t="shared" si="15"/>
        <v>42347.916669999999</v>
      </c>
      <c r="C1007" s="131">
        <v>22</v>
      </c>
      <c r="D1007" s="35">
        <f>ROUND($D$791/100*$D$792*АТС!$C255,2)</f>
        <v>298.62</v>
      </c>
      <c r="E1007" s="35">
        <f>ROUND($E$791/100*$E$792*АТС!C255,2)</f>
        <v>274.37</v>
      </c>
      <c r="F1007" s="35">
        <f>ROUND($F$791/100*$F$792*АТС!C255,2)</f>
        <v>186.77</v>
      </c>
      <c r="G1007" s="35">
        <f>ROUND($G$791/100*$G$792*АТС!C255,2)</f>
        <v>109.31</v>
      </c>
    </row>
    <row r="1008" spans="1:7" x14ac:dyDescent="0.25">
      <c r="A1008" s="254"/>
      <c r="B1008" s="130">
        <f t="shared" si="15"/>
        <v>42347.958330000001</v>
      </c>
      <c r="C1008" s="131">
        <v>23</v>
      </c>
      <c r="D1008" s="35">
        <f>ROUND($D$791/100*$D$792*АТС!$C256,2)</f>
        <v>238.22</v>
      </c>
      <c r="E1008" s="35">
        <f>ROUND($E$791/100*$E$792*АТС!C256,2)</f>
        <v>218.88</v>
      </c>
      <c r="F1008" s="35">
        <f>ROUND($F$791/100*$F$792*АТС!C256,2)</f>
        <v>149</v>
      </c>
      <c r="G1008" s="35">
        <f>ROUND($G$791/100*$G$792*АТС!C256,2)</f>
        <v>87.2</v>
      </c>
    </row>
    <row r="1009" spans="1:7" x14ac:dyDescent="0.25">
      <c r="A1009" s="254"/>
      <c r="B1009" s="128">
        <f t="shared" si="15"/>
        <v>42348</v>
      </c>
      <c r="C1009" s="131">
        <v>0</v>
      </c>
      <c r="D1009" s="35">
        <f>ROUND($D$791/100*$D$792*АТС!$C257,2)</f>
        <v>218.63</v>
      </c>
      <c r="E1009" s="35">
        <f>ROUND($E$791/100*$E$792*АТС!C257,2)</f>
        <v>200.88</v>
      </c>
      <c r="F1009" s="35">
        <f>ROUND($F$791/100*$F$792*АТС!C257,2)</f>
        <v>136.74</v>
      </c>
      <c r="G1009" s="35">
        <f>ROUND($G$791/100*$G$792*АТС!C257,2)</f>
        <v>80.03</v>
      </c>
    </row>
    <row r="1010" spans="1:7" x14ac:dyDescent="0.25">
      <c r="A1010" s="254"/>
      <c r="B1010" s="130">
        <f t="shared" ref="B1010:B1073" si="16">B986+1</f>
        <v>42348.041669999999</v>
      </c>
      <c r="C1010" s="131">
        <v>1</v>
      </c>
      <c r="D1010" s="35">
        <f>ROUND($D$791/100*$D$792*АТС!$C258,2)</f>
        <v>233.03</v>
      </c>
      <c r="E1010" s="35">
        <f>ROUND($E$791/100*$E$792*АТС!C258,2)</f>
        <v>214.11</v>
      </c>
      <c r="F1010" s="35">
        <f>ROUND($F$791/100*$F$792*АТС!C258,2)</f>
        <v>145.75</v>
      </c>
      <c r="G1010" s="35">
        <f>ROUND($G$791/100*$G$792*АТС!C258,2)</f>
        <v>85.3</v>
      </c>
    </row>
    <row r="1011" spans="1:7" x14ac:dyDescent="0.25">
      <c r="A1011" s="254"/>
      <c r="B1011" s="128">
        <f t="shared" si="16"/>
        <v>42348.083330000001</v>
      </c>
      <c r="C1011" s="131">
        <v>2</v>
      </c>
      <c r="D1011" s="35">
        <f>ROUND($D$791/100*$D$792*АТС!$C259,2)</f>
        <v>238.28</v>
      </c>
      <c r="E1011" s="35">
        <f>ROUND($E$791/100*$E$792*АТС!C259,2)</f>
        <v>218.94</v>
      </c>
      <c r="F1011" s="35">
        <f>ROUND($F$791/100*$F$792*АТС!C259,2)</f>
        <v>149.04</v>
      </c>
      <c r="G1011" s="35">
        <f>ROUND($G$791/100*$G$792*АТС!C259,2)</f>
        <v>87.22</v>
      </c>
    </row>
    <row r="1012" spans="1:7" x14ac:dyDescent="0.25">
      <c r="A1012" s="254"/>
      <c r="B1012" s="130">
        <f t="shared" si="16"/>
        <v>42348.125</v>
      </c>
      <c r="C1012" s="131">
        <v>3</v>
      </c>
      <c r="D1012" s="35">
        <f>ROUND($D$791/100*$D$792*АТС!$C260,2)</f>
        <v>241.01</v>
      </c>
      <c r="E1012" s="35">
        <f>ROUND($E$791/100*$E$792*АТС!C260,2)</f>
        <v>221.44</v>
      </c>
      <c r="F1012" s="35">
        <f>ROUND($F$791/100*$F$792*АТС!C260,2)</f>
        <v>150.74</v>
      </c>
      <c r="G1012" s="35">
        <f>ROUND($G$791/100*$G$792*АТС!C260,2)</f>
        <v>88.22</v>
      </c>
    </row>
    <row r="1013" spans="1:7" x14ac:dyDescent="0.25">
      <c r="A1013" s="254"/>
      <c r="B1013" s="128">
        <f t="shared" si="16"/>
        <v>42348.166669999999</v>
      </c>
      <c r="C1013" s="131">
        <v>4</v>
      </c>
      <c r="D1013" s="35">
        <f>ROUND($D$791/100*$D$792*АТС!$C261,2)</f>
        <v>238.33</v>
      </c>
      <c r="E1013" s="35">
        <f>ROUND($E$791/100*$E$792*АТС!C261,2)</f>
        <v>218.98</v>
      </c>
      <c r="F1013" s="35">
        <f>ROUND($F$791/100*$F$792*АТС!C261,2)</f>
        <v>149.07</v>
      </c>
      <c r="G1013" s="35">
        <f>ROUND($G$791/100*$G$792*АТС!C261,2)</f>
        <v>87.24</v>
      </c>
    </row>
    <row r="1014" spans="1:7" x14ac:dyDescent="0.25">
      <c r="A1014" s="254"/>
      <c r="B1014" s="130">
        <f t="shared" si="16"/>
        <v>42348.208330000001</v>
      </c>
      <c r="C1014" s="131">
        <v>5</v>
      </c>
      <c r="D1014" s="35">
        <f>ROUND($D$791/100*$D$792*АТС!$C262,2)</f>
        <v>233.25</v>
      </c>
      <c r="E1014" s="35">
        <f>ROUND($E$791/100*$E$792*АТС!C262,2)</f>
        <v>214.31</v>
      </c>
      <c r="F1014" s="35">
        <f>ROUND($F$791/100*$F$792*АТС!C262,2)</f>
        <v>145.88999999999999</v>
      </c>
      <c r="G1014" s="35">
        <f>ROUND($G$791/100*$G$792*АТС!C262,2)</f>
        <v>85.38</v>
      </c>
    </row>
    <row r="1015" spans="1:7" x14ac:dyDescent="0.25">
      <c r="A1015" s="254"/>
      <c r="B1015" s="128">
        <f t="shared" si="16"/>
        <v>42348.25</v>
      </c>
      <c r="C1015" s="131">
        <v>6</v>
      </c>
      <c r="D1015" s="35">
        <f>ROUND($D$791/100*$D$792*АТС!$C263,2)</f>
        <v>221.42</v>
      </c>
      <c r="E1015" s="35">
        <f>ROUND($E$791/100*$E$792*АТС!C263,2)</f>
        <v>203.45</v>
      </c>
      <c r="F1015" s="35">
        <f>ROUND($F$791/100*$F$792*АТС!C263,2)</f>
        <v>138.49</v>
      </c>
      <c r="G1015" s="35">
        <f>ROUND($G$791/100*$G$792*АТС!C263,2)</f>
        <v>81.05</v>
      </c>
    </row>
    <row r="1016" spans="1:7" x14ac:dyDescent="0.25">
      <c r="A1016" s="254"/>
      <c r="B1016" s="130">
        <f t="shared" si="16"/>
        <v>42348.291669999999</v>
      </c>
      <c r="C1016" s="131">
        <v>7</v>
      </c>
      <c r="D1016" s="35">
        <f>ROUND($D$791/100*$D$792*АТС!$C264,2)</f>
        <v>251.71</v>
      </c>
      <c r="E1016" s="35">
        <f>ROUND($E$791/100*$E$792*АТС!C264,2)</f>
        <v>231.27</v>
      </c>
      <c r="F1016" s="35">
        <f>ROUND($F$791/100*$F$792*АТС!C264,2)</f>
        <v>157.43</v>
      </c>
      <c r="G1016" s="35">
        <f>ROUND($G$791/100*$G$792*АТС!C264,2)</f>
        <v>92.14</v>
      </c>
    </row>
    <row r="1017" spans="1:7" x14ac:dyDescent="0.25">
      <c r="A1017" s="254"/>
      <c r="B1017" s="128">
        <f t="shared" si="16"/>
        <v>42348.333330000001</v>
      </c>
      <c r="C1017" s="131">
        <v>8</v>
      </c>
      <c r="D1017" s="35">
        <f>ROUND($D$791/100*$D$792*АТС!$C265,2)</f>
        <v>229.79</v>
      </c>
      <c r="E1017" s="35">
        <f>ROUND($E$791/100*$E$792*АТС!C265,2)</f>
        <v>211.13</v>
      </c>
      <c r="F1017" s="35">
        <f>ROUND($F$791/100*$F$792*АТС!C265,2)</f>
        <v>143.72</v>
      </c>
      <c r="G1017" s="35">
        <f>ROUND($G$791/100*$G$792*АТС!C265,2)</f>
        <v>84.11</v>
      </c>
    </row>
    <row r="1018" spans="1:7" x14ac:dyDescent="0.25">
      <c r="A1018" s="254"/>
      <c r="B1018" s="130">
        <f t="shared" si="16"/>
        <v>42348.375</v>
      </c>
      <c r="C1018" s="131">
        <v>9</v>
      </c>
      <c r="D1018" s="35">
        <f>ROUND($D$791/100*$D$792*АТС!$C266,2)</f>
        <v>230.36</v>
      </c>
      <c r="E1018" s="35">
        <f>ROUND($E$791/100*$E$792*АТС!C266,2)</f>
        <v>211.66</v>
      </c>
      <c r="F1018" s="35">
        <f>ROUND($F$791/100*$F$792*АТС!C266,2)</f>
        <v>144.08000000000001</v>
      </c>
      <c r="G1018" s="35">
        <f>ROUND($G$791/100*$G$792*АТС!C266,2)</f>
        <v>84.32</v>
      </c>
    </row>
    <row r="1019" spans="1:7" x14ac:dyDescent="0.25">
      <c r="A1019" s="254"/>
      <c r="B1019" s="128">
        <f t="shared" si="16"/>
        <v>42348.416669999999</v>
      </c>
      <c r="C1019" s="131">
        <v>10</v>
      </c>
      <c r="D1019" s="35">
        <f>ROUND($D$791/100*$D$792*АТС!$C267,2)</f>
        <v>223.16</v>
      </c>
      <c r="E1019" s="35">
        <f>ROUND($E$791/100*$E$792*АТС!C267,2)</f>
        <v>205.04</v>
      </c>
      <c r="F1019" s="35">
        <f>ROUND($F$791/100*$F$792*АТС!C267,2)</f>
        <v>139.58000000000001</v>
      </c>
      <c r="G1019" s="35">
        <f>ROUND($G$791/100*$G$792*АТС!C267,2)</f>
        <v>81.69</v>
      </c>
    </row>
    <row r="1020" spans="1:7" x14ac:dyDescent="0.25">
      <c r="A1020" s="254"/>
      <c r="B1020" s="130">
        <f t="shared" si="16"/>
        <v>42348.458330000001</v>
      </c>
      <c r="C1020" s="131">
        <v>11</v>
      </c>
      <c r="D1020" s="35">
        <f>ROUND($D$791/100*$D$792*АТС!$C268,2)</f>
        <v>232.93</v>
      </c>
      <c r="E1020" s="35">
        <f>ROUND($E$791/100*$E$792*АТС!C268,2)</f>
        <v>214.02</v>
      </c>
      <c r="F1020" s="35">
        <f>ROUND($F$791/100*$F$792*АТС!C268,2)</f>
        <v>145.69</v>
      </c>
      <c r="G1020" s="35">
        <f>ROUND($G$791/100*$G$792*АТС!C268,2)</f>
        <v>85.26</v>
      </c>
    </row>
    <row r="1021" spans="1:7" x14ac:dyDescent="0.25">
      <c r="A1021" s="254"/>
      <c r="B1021" s="128">
        <f t="shared" si="16"/>
        <v>42348.5</v>
      </c>
      <c r="C1021" s="131">
        <v>12</v>
      </c>
      <c r="D1021" s="35">
        <f>ROUND($D$791/100*$D$792*АТС!$C269,2)</f>
        <v>225.49</v>
      </c>
      <c r="E1021" s="35">
        <f>ROUND($E$791/100*$E$792*АТС!C269,2)</f>
        <v>207.19</v>
      </c>
      <c r="F1021" s="35">
        <f>ROUND($F$791/100*$F$792*АТС!C269,2)</f>
        <v>141.04</v>
      </c>
      <c r="G1021" s="35">
        <f>ROUND($G$791/100*$G$792*АТС!C269,2)</f>
        <v>82.54</v>
      </c>
    </row>
    <row r="1022" spans="1:7" x14ac:dyDescent="0.25">
      <c r="A1022" s="254"/>
      <c r="B1022" s="130">
        <f t="shared" si="16"/>
        <v>42348.541669999999</v>
      </c>
      <c r="C1022" s="131">
        <v>13</v>
      </c>
      <c r="D1022" s="35">
        <f>ROUND($D$791/100*$D$792*АТС!$C270,2)</f>
        <v>221.67</v>
      </c>
      <c r="E1022" s="35">
        <f>ROUND($E$791/100*$E$792*АТС!C270,2)</f>
        <v>203.67</v>
      </c>
      <c r="F1022" s="35">
        <f>ROUND($F$791/100*$F$792*АТС!C270,2)</f>
        <v>138.63999999999999</v>
      </c>
      <c r="G1022" s="35">
        <f>ROUND($G$791/100*$G$792*АТС!C270,2)</f>
        <v>81.14</v>
      </c>
    </row>
    <row r="1023" spans="1:7" x14ac:dyDescent="0.25">
      <c r="A1023" s="254"/>
      <c r="B1023" s="128">
        <f t="shared" si="16"/>
        <v>42348.583330000001</v>
      </c>
      <c r="C1023" s="131">
        <v>14</v>
      </c>
      <c r="D1023" s="35">
        <f>ROUND($D$791/100*$D$792*АТС!$C271,2)</f>
        <v>235.31</v>
      </c>
      <c r="E1023" s="35">
        <f>ROUND($E$791/100*$E$792*АТС!C271,2)</f>
        <v>216.21</v>
      </c>
      <c r="F1023" s="35">
        <f>ROUND($F$791/100*$F$792*АТС!C271,2)</f>
        <v>147.18</v>
      </c>
      <c r="G1023" s="35">
        <f>ROUND($G$791/100*$G$792*АТС!C271,2)</f>
        <v>86.14</v>
      </c>
    </row>
    <row r="1024" spans="1:7" x14ac:dyDescent="0.25">
      <c r="A1024" s="254"/>
      <c r="B1024" s="130">
        <f t="shared" si="16"/>
        <v>42348.625</v>
      </c>
      <c r="C1024" s="131">
        <v>15</v>
      </c>
      <c r="D1024" s="35">
        <f>ROUND($D$791/100*$D$792*АТС!$C272,2)</f>
        <v>232.98</v>
      </c>
      <c r="E1024" s="35">
        <f>ROUND($E$791/100*$E$792*АТС!C272,2)</f>
        <v>214.07</v>
      </c>
      <c r="F1024" s="35">
        <f>ROUND($F$791/100*$F$792*АТС!C272,2)</f>
        <v>145.72</v>
      </c>
      <c r="G1024" s="35">
        <f>ROUND($G$791/100*$G$792*АТС!C272,2)</f>
        <v>85.28</v>
      </c>
    </row>
    <row r="1025" spans="1:7" x14ac:dyDescent="0.25">
      <c r="A1025" s="254"/>
      <c r="B1025" s="128">
        <f t="shared" si="16"/>
        <v>42348.666669999999</v>
      </c>
      <c r="C1025" s="131">
        <v>16</v>
      </c>
      <c r="D1025" s="35">
        <f>ROUND($D$791/100*$D$792*АТС!$C273,2)</f>
        <v>219.27</v>
      </c>
      <c r="E1025" s="35">
        <f>ROUND($E$791/100*$E$792*АТС!C273,2)</f>
        <v>201.47</v>
      </c>
      <c r="F1025" s="35">
        <f>ROUND($F$791/100*$F$792*АТС!C273,2)</f>
        <v>137.13999999999999</v>
      </c>
      <c r="G1025" s="35">
        <f>ROUND($G$791/100*$G$792*АТС!C273,2)</f>
        <v>80.260000000000005</v>
      </c>
    </row>
    <row r="1026" spans="1:7" x14ac:dyDescent="0.25">
      <c r="A1026" s="254"/>
      <c r="B1026" s="130">
        <f t="shared" si="16"/>
        <v>42348.708330000001</v>
      </c>
      <c r="C1026" s="131">
        <v>17</v>
      </c>
      <c r="D1026" s="35">
        <f>ROUND($D$791/100*$D$792*АТС!$C274,2)</f>
        <v>248.37</v>
      </c>
      <c r="E1026" s="35">
        <f>ROUND($E$791/100*$E$792*АТС!C274,2)</f>
        <v>228.21</v>
      </c>
      <c r="F1026" s="35">
        <f>ROUND($F$791/100*$F$792*АТС!C274,2)</f>
        <v>155.35</v>
      </c>
      <c r="G1026" s="35">
        <f>ROUND($G$791/100*$G$792*АТС!C274,2)</f>
        <v>90.92</v>
      </c>
    </row>
    <row r="1027" spans="1:7" x14ac:dyDescent="0.25">
      <c r="A1027" s="254"/>
      <c r="B1027" s="128">
        <f t="shared" si="16"/>
        <v>42348.75</v>
      </c>
      <c r="C1027" s="131">
        <v>18</v>
      </c>
      <c r="D1027" s="35">
        <f>ROUND($D$791/100*$D$792*АТС!$C275,2)</f>
        <v>253.76</v>
      </c>
      <c r="E1027" s="35">
        <f>ROUND($E$791/100*$E$792*АТС!C275,2)</f>
        <v>233.16</v>
      </c>
      <c r="F1027" s="35">
        <f>ROUND($F$791/100*$F$792*АТС!C275,2)</f>
        <v>158.72</v>
      </c>
      <c r="G1027" s="35">
        <f>ROUND($G$791/100*$G$792*АТС!C275,2)</f>
        <v>92.89</v>
      </c>
    </row>
    <row r="1028" spans="1:7" x14ac:dyDescent="0.25">
      <c r="A1028" s="254"/>
      <c r="B1028" s="130">
        <f t="shared" si="16"/>
        <v>42348.791669999999</v>
      </c>
      <c r="C1028" s="131">
        <v>19</v>
      </c>
      <c r="D1028" s="35">
        <f>ROUND($D$791/100*$D$792*АТС!$C276,2)</f>
        <v>240.54</v>
      </c>
      <c r="E1028" s="35">
        <f>ROUND($E$791/100*$E$792*АТС!C276,2)</f>
        <v>221.01</v>
      </c>
      <c r="F1028" s="35">
        <f>ROUND($F$791/100*$F$792*АТС!C276,2)</f>
        <v>150.44999999999999</v>
      </c>
      <c r="G1028" s="35">
        <f>ROUND($G$791/100*$G$792*АТС!C276,2)</f>
        <v>88.05</v>
      </c>
    </row>
    <row r="1029" spans="1:7" x14ac:dyDescent="0.25">
      <c r="A1029" s="254"/>
      <c r="B1029" s="128">
        <f t="shared" si="16"/>
        <v>42348.833330000001</v>
      </c>
      <c r="C1029" s="131">
        <v>20</v>
      </c>
      <c r="D1029" s="35">
        <f>ROUND($D$791/100*$D$792*АТС!$C277,2)</f>
        <v>260.29000000000002</v>
      </c>
      <c r="E1029" s="35">
        <f>ROUND($E$791/100*$E$792*АТС!C277,2)</f>
        <v>239.16</v>
      </c>
      <c r="F1029" s="35">
        <f>ROUND($F$791/100*$F$792*АТС!C277,2)</f>
        <v>162.80000000000001</v>
      </c>
      <c r="G1029" s="35">
        <f>ROUND($G$791/100*$G$792*АТС!C277,2)</f>
        <v>95.28</v>
      </c>
    </row>
    <row r="1030" spans="1:7" x14ac:dyDescent="0.25">
      <c r="A1030" s="254"/>
      <c r="B1030" s="130">
        <f t="shared" si="16"/>
        <v>42348.875</v>
      </c>
      <c r="C1030" s="131">
        <v>21</v>
      </c>
      <c r="D1030" s="35">
        <f>ROUND($D$791/100*$D$792*АТС!$C278,2)</f>
        <v>237.18</v>
      </c>
      <c r="E1030" s="35">
        <f>ROUND($E$791/100*$E$792*АТС!C278,2)</f>
        <v>217.92</v>
      </c>
      <c r="F1030" s="35">
        <f>ROUND($F$791/100*$F$792*АТС!C278,2)</f>
        <v>148.35</v>
      </c>
      <c r="G1030" s="35">
        <f>ROUND($G$791/100*$G$792*АТС!C278,2)</f>
        <v>86.82</v>
      </c>
    </row>
    <row r="1031" spans="1:7" x14ac:dyDescent="0.25">
      <c r="A1031" s="254"/>
      <c r="B1031" s="128">
        <f t="shared" si="16"/>
        <v>42348.916669999999</v>
      </c>
      <c r="C1031" s="131">
        <v>22</v>
      </c>
      <c r="D1031" s="35">
        <f>ROUND($D$791/100*$D$792*АТС!$C279,2)</f>
        <v>292.26</v>
      </c>
      <c r="E1031" s="35">
        <f>ROUND($E$791/100*$E$792*АТС!C279,2)</f>
        <v>268.52999999999997</v>
      </c>
      <c r="F1031" s="35">
        <f>ROUND($F$791/100*$F$792*АТС!C279,2)</f>
        <v>182.8</v>
      </c>
      <c r="G1031" s="35">
        <f>ROUND($G$791/100*$G$792*АТС!C279,2)</f>
        <v>106.98</v>
      </c>
    </row>
    <row r="1032" spans="1:7" x14ac:dyDescent="0.25">
      <c r="A1032" s="254"/>
      <c r="B1032" s="130">
        <f t="shared" si="16"/>
        <v>42348.958330000001</v>
      </c>
      <c r="C1032" s="131">
        <v>23</v>
      </c>
      <c r="D1032" s="35">
        <f>ROUND($D$791/100*$D$792*АТС!$C280,2)</f>
        <v>238.24</v>
      </c>
      <c r="E1032" s="35">
        <f>ROUND($E$791/100*$E$792*АТС!C280,2)</f>
        <v>218.9</v>
      </c>
      <c r="F1032" s="35">
        <f>ROUND($F$791/100*$F$792*АТС!C280,2)</f>
        <v>149.01</v>
      </c>
      <c r="G1032" s="35">
        <f>ROUND($G$791/100*$G$792*АТС!C280,2)</f>
        <v>87.21</v>
      </c>
    </row>
    <row r="1033" spans="1:7" x14ac:dyDescent="0.25">
      <c r="A1033" s="254"/>
      <c r="B1033" s="128">
        <f t="shared" si="16"/>
        <v>42349</v>
      </c>
      <c r="C1033" s="131">
        <v>0</v>
      </c>
      <c r="D1033" s="35">
        <f>ROUND($D$791/100*$D$792*АТС!$C281,2)</f>
        <v>218.86</v>
      </c>
      <c r="E1033" s="35">
        <f>ROUND($E$791/100*$E$792*АТС!C281,2)</f>
        <v>201.1</v>
      </c>
      <c r="F1033" s="35">
        <f>ROUND($F$791/100*$F$792*АТС!C281,2)</f>
        <v>136.88999999999999</v>
      </c>
      <c r="G1033" s="35">
        <f>ROUND($G$791/100*$G$792*АТС!C281,2)</f>
        <v>80.12</v>
      </c>
    </row>
    <row r="1034" spans="1:7" x14ac:dyDescent="0.25">
      <c r="A1034" s="254"/>
      <c r="B1034" s="130">
        <f t="shared" si="16"/>
        <v>42349.041669999999</v>
      </c>
      <c r="C1034" s="131">
        <v>1</v>
      </c>
      <c r="D1034" s="35">
        <f>ROUND($D$791/100*$D$792*АТС!$C282,2)</f>
        <v>232.63</v>
      </c>
      <c r="E1034" s="35">
        <f>ROUND($E$791/100*$E$792*АТС!C282,2)</f>
        <v>213.75</v>
      </c>
      <c r="F1034" s="35">
        <f>ROUND($F$791/100*$F$792*АТС!C282,2)</f>
        <v>145.5</v>
      </c>
      <c r="G1034" s="35">
        <f>ROUND($G$791/100*$G$792*АТС!C282,2)</f>
        <v>85.15</v>
      </c>
    </row>
    <row r="1035" spans="1:7" x14ac:dyDescent="0.25">
      <c r="A1035" s="254"/>
      <c r="B1035" s="128">
        <f t="shared" si="16"/>
        <v>42349.083330000001</v>
      </c>
      <c r="C1035" s="131">
        <v>2</v>
      </c>
      <c r="D1035" s="35">
        <f>ROUND($D$791/100*$D$792*АТС!$C283,2)</f>
        <v>240.52</v>
      </c>
      <c r="E1035" s="35">
        <f>ROUND($E$791/100*$E$792*АТС!C283,2)</f>
        <v>221</v>
      </c>
      <c r="F1035" s="35">
        <f>ROUND($F$791/100*$F$792*АТС!C283,2)</f>
        <v>150.44</v>
      </c>
      <c r="G1035" s="35">
        <f>ROUND($G$791/100*$G$792*АТС!C283,2)</f>
        <v>88.04</v>
      </c>
    </row>
    <row r="1036" spans="1:7" x14ac:dyDescent="0.25">
      <c r="A1036" s="254"/>
      <c r="B1036" s="130">
        <f t="shared" si="16"/>
        <v>42349.125</v>
      </c>
      <c r="C1036" s="131">
        <v>3</v>
      </c>
      <c r="D1036" s="35">
        <f>ROUND($D$791/100*$D$792*АТС!$C284,2)</f>
        <v>240.5</v>
      </c>
      <c r="E1036" s="35">
        <f>ROUND($E$791/100*$E$792*АТС!C284,2)</f>
        <v>220.98</v>
      </c>
      <c r="F1036" s="35">
        <f>ROUND($F$791/100*$F$792*АТС!C284,2)</f>
        <v>150.41999999999999</v>
      </c>
      <c r="G1036" s="35">
        <f>ROUND($G$791/100*$G$792*АТС!C284,2)</f>
        <v>88.04</v>
      </c>
    </row>
    <row r="1037" spans="1:7" x14ac:dyDescent="0.25">
      <c r="A1037" s="254"/>
      <c r="B1037" s="128">
        <f t="shared" si="16"/>
        <v>42349.166669999999</v>
      </c>
      <c r="C1037" s="131">
        <v>4</v>
      </c>
      <c r="D1037" s="35">
        <f>ROUND($D$791/100*$D$792*АТС!$C285,2)</f>
        <v>237.86</v>
      </c>
      <c r="E1037" s="35">
        <f>ROUND($E$791/100*$E$792*АТС!C285,2)</f>
        <v>218.55</v>
      </c>
      <c r="F1037" s="35">
        <f>ROUND($F$791/100*$F$792*АТС!C285,2)</f>
        <v>148.78</v>
      </c>
      <c r="G1037" s="35">
        <f>ROUND($G$791/100*$G$792*АТС!C285,2)</f>
        <v>87.07</v>
      </c>
    </row>
    <row r="1038" spans="1:7" x14ac:dyDescent="0.25">
      <c r="A1038" s="254"/>
      <c r="B1038" s="130">
        <f t="shared" si="16"/>
        <v>42349.208330000001</v>
      </c>
      <c r="C1038" s="131">
        <v>5</v>
      </c>
      <c r="D1038" s="35">
        <f>ROUND($D$791/100*$D$792*АТС!$C286,2)</f>
        <v>232.77</v>
      </c>
      <c r="E1038" s="35">
        <f>ROUND($E$791/100*$E$792*АТС!C286,2)</f>
        <v>213.87</v>
      </c>
      <c r="F1038" s="35">
        <f>ROUND($F$791/100*$F$792*АТС!C286,2)</f>
        <v>145.59</v>
      </c>
      <c r="G1038" s="35">
        <f>ROUND($G$791/100*$G$792*АТС!C286,2)</f>
        <v>85.2</v>
      </c>
    </row>
    <row r="1039" spans="1:7" x14ac:dyDescent="0.25">
      <c r="A1039" s="254"/>
      <c r="B1039" s="128">
        <f t="shared" si="16"/>
        <v>42349.25</v>
      </c>
      <c r="C1039" s="131">
        <v>6</v>
      </c>
      <c r="D1039" s="35">
        <f>ROUND($D$791/100*$D$792*АТС!$C287,2)</f>
        <v>218.61</v>
      </c>
      <c r="E1039" s="35">
        <f>ROUND($E$791/100*$E$792*АТС!C287,2)</f>
        <v>200.86</v>
      </c>
      <c r="F1039" s="35">
        <f>ROUND($F$791/100*$F$792*АТС!C287,2)</f>
        <v>136.72999999999999</v>
      </c>
      <c r="G1039" s="35">
        <f>ROUND($G$791/100*$G$792*АТС!C287,2)</f>
        <v>80.02</v>
      </c>
    </row>
    <row r="1040" spans="1:7" x14ac:dyDescent="0.25">
      <c r="A1040" s="254"/>
      <c r="B1040" s="130">
        <f t="shared" si="16"/>
        <v>42349.291669999999</v>
      </c>
      <c r="C1040" s="131">
        <v>7</v>
      </c>
      <c r="D1040" s="35">
        <f>ROUND($D$791/100*$D$792*АТС!$C288,2)</f>
        <v>247.23</v>
      </c>
      <c r="E1040" s="35">
        <f>ROUND($E$791/100*$E$792*АТС!C288,2)</f>
        <v>227.16</v>
      </c>
      <c r="F1040" s="35">
        <f>ROUND($F$791/100*$F$792*АТС!C288,2)</f>
        <v>154.63</v>
      </c>
      <c r="G1040" s="35">
        <f>ROUND($G$791/100*$G$792*АТС!C288,2)</f>
        <v>90.5</v>
      </c>
    </row>
    <row r="1041" spans="1:7" x14ac:dyDescent="0.25">
      <c r="A1041" s="254"/>
      <c r="B1041" s="128">
        <f t="shared" si="16"/>
        <v>42349.333330000001</v>
      </c>
      <c r="C1041" s="131">
        <v>8</v>
      </c>
      <c r="D1041" s="35">
        <f>ROUND($D$791/100*$D$792*АТС!$C289,2)</f>
        <v>231.53</v>
      </c>
      <c r="E1041" s="35">
        <f>ROUND($E$791/100*$E$792*АТС!C289,2)</f>
        <v>212.73</v>
      </c>
      <c r="F1041" s="35">
        <f>ROUND($F$791/100*$F$792*АТС!C289,2)</f>
        <v>144.81</v>
      </c>
      <c r="G1041" s="35">
        <f>ROUND($G$791/100*$G$792*АТС!C289,2)</f>
        <v>84.75</v>
      </c>
    </row>
    <row r="1042" spans="1:7" x14ac:dyDescent="0.25">
      <c r="A1042" s="254"/>
      <c r="B1042" s="130">
        <f t="shared" si="16"/>
        <v>42349.375</v>
      </c>
      <c r="C1042" s="131">
        <v>9</v>
      </c>
      <c r="D1042" s="35">
        <f>ROUND($D$791/100*$D$792*АТС!$C290,2)</f>
        <v>232.3</v>
      </c>
      <c r="E1042" s="35">
        <f>ROUND($E$791/100*$E$792*АТС!C290,2)</f>
        <v>213.44</v>
      </c>
      <c r="F1042" s="35">
        <f>ROUND($F$791/100*$F$792*АТС!C290,2)</f>
        <v>145.29</v>
      </c>
      <c r="G1042" s="35">
        <f>ROUND($G$791/100*$G$792*АТС!C290,2)</f>
        <v>85.03</v>
      </c>
    </row>
    <row r="1043" spans="1:7" x14ac:dyDescent="0.25">
      <c r="A1043" s="254"/>
      <c r="B1043" s="128">
        <f t="shared" si="16"/>
        <v>42349.416669999999</v>
      </c>
      <c r="C1043" s="131">
        <v>10</v>
      </c>
      <c r="D1043" s="35">
        <f>ROUND($D$791/100*$D$792*АТС!$C291,2)</f>
        <v>227.31</v>
      </c>
      <c r="E1043" s="35">
        <f>ROUND($E$791/100*$E$792*АТС!C291,2)</f>
        <v>208.85</v>
      </c>
      <c r="F1043" s="35">
        <f>ROUND($F$791/100*$F$792*АТС!C291,2)</f>
        <v>142.16999999999999</v>
      </c>
      <c r="G1043" s="35">
        <f>ROUND($G$791/100*$G$792*АТС!C291,2)</f>
        <v>83.21</v>
      </c>
    </row>
    <row r="1044" spans="1:7" x14ac:dyDescent="0.25">
      <c r="A1044" s="254"/>
      <c r="B1044" s="130">
        <f t="shared" si="16"/>
        <v>42349.458330000001</v>
      </c>
      <c r="C1044" s="131">
        <v>11</v>
      </c>
      <c r="D1044" s="35">
        <f>ROUND($D$791/100*$D$792*АТС!$C292,2)</f>
        <v>234.27</v>
      </c>
      <c r="E1044" s="35">
        <f>ROUND($E$791/100*$E$792*АТС!C292,2)</f>
        <v>215.25</v>
      </c>
      <c r="F1044" s="35">
        <f>ROUND($F$791/100*$F$792*АТС!C292,2)</f>
        <v>146.53</v>
      </c>
      <c r="G1044" s="35">
        <f>ROUND($G$791/100*$G$792*АТС!C292,2)</f>
        <v>85.75</v>
      </c>
    </row>
    <row r="1045" spans="1:7" x14ac:dyDescent="0.25">
      <c r="A1045" s="254"/>
      <c r="B1045" s="128">
        <f t="shared" si="16"/>
        <v>42349.5</v>
      </c>
      <c r="C1045" s="131">
        <v>12</v>
      </c>
      <c r="D1045" s="35">
        <f>ROUND($D$791/100*$D$792*АТС!$C293,2)</f>
        <v>218.86</v>
      </c>
      <c r="E1045" s="35">
        <f>ROUND($E$791/100*$E$792*АТС!C293,2)</f>
        <v>201.09</v>
      </c>
      <c r="F1045" s="35">
        <f>ROUND($F$791/100*$F$792*АТС!C293,2)</f>
        <v>136.88999999999999</v>
      </c>
      <c r="G1045" s="35">
        <f>ROUND($G$791/100*$G$792*АТС!C293,2)</f>
        <v>80.11</v>
      </c>
    </row>
    <row r="1046" spans="1:7" x14ac:dyDescent="0.25">
      <c r="A1046" s="254"/>
      <c r="B1046" s="130">
        <f t="shared" si="16"/>
        <v>42349.541669999999</v>
      </c>
      <c r="C1046" s="131">
        <v>13</v>
      </c>
      <c r="D1046" s="35">
        <f>ROUND($D$791/100*$D$792*АТС!$C294,2)</f>
        <v>226.86</v>
      </c>
      <c r="E1046" s="35">
        <f>ROUND($E$791/100*$E$792*АТС!C294,2)</f>
        <v>208.44</v>
      </c>
      <c r="F1046" s="35">
        <f>ROUND($F$791/100*$F$792*АТС!C294,2)</f>
        <v>141.88999999999999</v>
      </c>
      <c r="G1046" s="35">
        <f>ROUND($G$791/100*$G$792*АТС!C294,2)</f>
        <v>83.04</v>
      </c>
    </row>
    <row r="1047" spans="1:7" x14ac:dyDescent="0.25">
      <c r="A1047" s="254"/>
      <c r="B1047" s="128">
        <f t="shared" si="16"/>
        <v>42349.583330000001</v>
      </c>
      <c r="C1047" s="131">
        <v>14</v>
      </c>
      <c r="D1047" s="35">
        <f>ROUND($D$791/100*$D$792*АТС!$C295,2)</f>
        <v>248.06</v>
      </c>
      <c r="E1047" s="35">
        <f>ROUND($E$791/100*$E$792*АТС!C295,2)</f>
        <v>227.93</v>
      </c>
      <c r="F1047" s="35">
        <f>ROUND($F$791/100*$F$792*АТС!C295,2)</f>
        <v>155.15</v>
      </c>
      <c r="G1047" s="35">
        <f>ROUND($G$791/100*$G$792*АТС!C295,2)</f>
        <v>90.8</v>
      </c>
    </row>
    <row r="1048" spans="1:7" x14ac:dyDescent="0.25">
      <c r="A1048" s="254"/>
      <c r="B1048" s="130">
        <f t="shared" si="16"/>
        <v>42349.625</v>
      </c>
      <c r="C1048" s="131">
        <v>15</v>
      </c>
      <c r="D1048" s="35">
        <f>ROUND($D$791/100*$D$792*АТС!$C296,2)</f>
        <v>244.06</v>
      </c>
      <c r="E1048" s="35">
        <f>ROUND($E$791/100*$E$792*АТС!C296,2)</f>
        <v>224.25</v>
      </c>
      <c r="F1048" s="35">
        <f>ROUND($F$791/100*$F$792*АТС!C296,2)</f>
        <v>152.65</v>
      </c>
      <c r="G1048" s="35">
        <f>ROUND($G$791/100*$G$792*АТС!C296,2)</f>
        <v>89.34</v>
      </c>
    </row>
    <row r="1049" spans="1:7" x14ac:dyDescent="0.25">
      <c r="A1049" s="254"/>
      <c r="B1049" s="128">
        <f t="shared" si="16"/>
        <v>42349.666669999999</v>
      </c>
      <c r="C1049" s="131">
        <v>16</v>
      </c>
      <c r="D1049" s="35">
        <f>ROUND($D$791/100*$D$792*АТС!$C297,2)</f>
        <v>225.77</v>
      </c>
      <c r="E1049" s="35">
        <f>ROUND($E$791/100*$E$792*АТС!C297,2)</f>
        <v>207.44</v>
      </c>
      <c r="F1049" s="35">
        <f>ROUND($F$791/100*$F$792*АТС!C297,2)</f>
        <v>141.21</v>
      </c>
      <c r="G1049" s="35">
        <f>ROUND($G$791/100*$G$792*АТС!C297,2)</f>
        <v>82.64</v>
      </c>
    </row>
    <row r="1050" spans="1:7" x14ac:dyDescent="0.25">
      <c r="A1050" s="254"/>
      <c r="B1050" s="130">
        <f t="shared" si="16"/>
        <v>42349.708330000001</v>
      </c>
      <c r="C1050" s="131">
        <v>17</v>
      </c>
      <c r="D1050" s="35">
        <f>ROUND($D$791/100*$D$792*АТС!$C298,2)</f>
        <v>243.94</v>
      </c>
      <c r="E1050" s="35">
        <f>ROUND($E$791/100*$E$792*АТС!C298,2)</f>
        <v>224.13</v>
      </c>
      <c r="F1050" s="35">
        <f>ROUND($F$791/100*$F$792*АТС!C298,2)</f>
        <v>152.57</v>
      </c>
      <c r="G1050" s="35">
        <f>ROUND($G$791/100*$G$792*АТС!C298,2)</f>
        <v>89.29</v>
      </c>
    </row>
    <row r="1051" spans="1:7" x14ac:dyDescent="0.25">
      <c r="A1051" s="254"/>
      <c r="B1051" s="128">
        <f t="shared" si="16"/>
        <v>42349.75</v>
      </c>
      <c r="C1051" s="131">
        <v>18</v>
      </c>
      <c r="D1051" s="35">
        <f>ROUND($D$791/100*$D$792*АТС!$C299,2)</f>
        <v>248.21</v>
      </c>
      <c r="E1051" s="35">
        <f>ROUND($E$791/100*$E$792*АТС!C299,2)</f>
        <v>228.06</v>
      </c>
      <c r="F1051" s="35">
        <f>ROUND($F$791/100*$F$792*АТС!C299,2)</f>
        <v>155.25</v>
      </c>
      <c r="G1051" s="35">
        <f>ROUND($G$791/100*$G$792*АТС!C299,2)</f>
        <v>90.86</v>
      </c>
    </row>
    <row r="1052" spans="1:7" x14ac:dyDescent="0.25">
      <c r="A1052" s="254"/>
      <c r="B1052" s="130">
        <f t="shared" si="16"/>
        <v>42349.791669999999</v>
      </c>
      <c r="C1052" s="131">
        <v>19</v>
      </c>
      <c r="D1052" s="35">
        <f>ROUND($D$791/100*$D$792*АТС!$C300,2)</f>
        <v>240.76</v>
      </c>
      <c r="E1052" s="35">
        <f>ROUND($E$791/100*$E$792*АТС!C300,2)</f>
        <v>221.22</v>
      </c>
      <c r="F1052" s="35">
        <f>ROUND($F$791/100*$F$792*АТС!C300,2)</f>
        <v>150.59</v>
      </c>
      <c r="G1052" s="35">
        <f>ROUND($G$791/100*$G$792*АТС!C300,2)</f>
        <v>88.13</v>
      </c>
    </row>
    <row r="1053" spans="1:7" x14ac:dyDescent="0.25">
      <c r="A1053" s="254"/>
      <c r="B1053" s="128">
        <f t="shared" si="16"/>
        <v>42349.833330000001</v>
      </c>
      <c r="C1053" s="131">
        <v>20</v>
      </c>
      <c r="D1053" s="35">
        <f>ROUND($D$791/100*$D$792*АТС!$C301,2)</f>
        <v>260.63</v>
      </c>
      <c r="E1053" s="35">
        <f>ROUND($E$791/100*$E$792*АТС!C301,2)</f>
        <v>239.47</v>
      </c>
      <c r="F1053" s="35">
        <f>ROUND($F$791/100*$F$792*АТС!C301,2)</f>
        <v>163.01</v>
      </c>
      <c r="G1053" s="35">
        <f>ROUND($G$791/100*$G$792*АТС!C301,2)</f>
        <v>95.4</v>
      </c>
    </row>
    <row r="1054" spans="1:7" x14ac:dyDescent="0.25">
      <c r="A1054" s="254"/>
      <c r="B1054" s="130">
        <f t="shared" si="16"/>
        <v>42349.875</v>
      </c>
      <c r="C1054" s="131">
        <v>21</v>
      </c>
      <c r="D1054" s="35">
        <f>ROUND($D$791/100*$D$792*АТС!$C302,2)</f>
        <v>245.51</v>
      </c>
      <c r="E1054" s="35">
        <f>ROUND($E$791/100*$E$792*АТС!C302,2)</f>
        <v>225.58</v>
      </c>
      <c r="F1054" s="35">
        <f>ROUND($F$791/100*$F$792*АТС!C302,2)</f>
        <v>153.56</v>
      </c>
      <c r="G1054" s="35">
        <f>ROUND($G$791/100*$G$792*АТС!C302,2)</f>
        <v>89.87</v>
      </c>
    </row>
    <row r="1055" spans="1:7" x14ac:dyDescent="0.25">
      <c r="A1055" s="254"/>
      <c r="B1055" s="128">
        <f t="shared" si="16"/>
        <v>42349.916669999999</v>
      </c>
      <c r="C1055" s="131">
        <v>22</v>
      </c>
      <c r="D1055" s="35">
        <f>ROUND($D$791/100*$D$792*АТС!$C303,2)</f>
        <v>292.86</v>
      </c>
      <c r="E1055" s="35">
        <f>ROUND($E$791/100*$E$792*АТС!C303,2)</f>
        <v>269.08999999999997</v>
      </c>
      <c r="F1055" s="35">
        <f>ROUND($F$791/100*$F$792*АТС!C303,2)</f>
        <v>183.17</v>
      </c>
      <c r="G1055" s="35">
        <f>ROUND($G$791/100*$G$792*АТС!C303,2)</f>
        <v>107.2</v>
      </c>
    </row>
    <row r="1056" spans="1:7" x14ac:dyDescent="0.25">
      <c r="A1056" s="254"/>
      <c r="B1056" s="130">
        <f t="shared" si="16"/>
        <v>42349.958330000001</v>
      </c>
      <c r="C1056" s="131">
        <v>23</v>
      </c>
      <c r="D1056" s="35">
        <f>ROUND($D$791/100*$D$792*АТС!$C304,2)</f>
        <v>240.91</v>
      </c>
      <c r="E1056" s="35">
        <f>ROUND($E$791/100*$E$792*АТС!C304,2)</f>
        <v>221.35</v>
      </c>
      <c r="F1056" s="35">
        <f>ROUND($F$791/100*$F$792*АТС!C304,2)</f>
        <v>150.68</v>
      </c>
      <c r="G1056" s="35">
        <f>ROUND($G$791/100*$G$792*АТС!C304,2)</f>
        <v>88.19</v>
      </c>
    </row>
    <row r="1057" spans="1:7" x14ac:dyDescent="0.25">
      <c r="A1057" s="254"/>
      <c r="B1057" s="128">
        <f t="shared" si="16"/>
        <v>42350</v>
      </c>
      <c r="C1057" s="131">
        <v>0</v>
      </c>
      <c r="D1057" s="35">
        <f>ROUND($D$791/100*$D$792*АТС!$C305,2)</f>
        <v>223.2</v>
      </c>
      <c r="E1057" s="35">
        <f>ROUND($E$791/100*$E$792*АТС!C305,2)</f>
        <v>205.08</v>
      </c>
      <c r="F1057" s="35">
        <f>ROUND($F$791/100*$F$792*АТС!C305,2)</f>
        <v>139.61000000000001</v>
      </c>
      <c r="G1057" s="35">
        <f>ROUND($G$791/100*$G$792*АТС!C305,2)</f>
        <v>81.7</v>
      </c>
    </row>
    <row r="1058" spans="1:7" x14ac:dyDescent="0.25">
      <c r="A1058" s="254"/>
      <c r="B1058" s="130">
        <f t="shared" si="16"/>
        <v>42350.041669999999</v>
      </c>
      <c r="C1058" s="131">
        <v>1</v>
      </c>
      <c r="D1058" s="35">
        <f>ROUND($D$791/100*$D$792*АТС!$C306,2)</f>
        <v>228.78</v>
      </c>
      <c r="E1058" s="35">
        <f>ROUND($E$791/100*$E$792*АТС!C306,2)</f>
        <v>210.21</v>
      </c>
      <c r="F1058" s="35">
        <f>ROUND($F$791/100*$F$792*АТС!C306,2)</f>
        <v>143.1</v>
      </c>
      <c r="G1058" s="35">
        <f>ROUND($G$791/100*$G$792*АТС!C306,2)</f>
        <v>83.75</v>
      </c>
    </row>
    <row r="1059" spans="1:7" x14ac:dyDescent="0.25">
      <c r="A1059" s="254"/>
      <c r="B1059" s="128">
        <f t="shared" si="16"/>
        <v>42350.083330000001</v>
      </c>
      <c r="C1059" s="131">
        <v>2</v>
      </c>
      <c r="D1059" s="35">
        <f>ROUND($D$791/100*$D$792*АТС!$C307,2)</f>
        <v>236.88</v>
      </c>
      <c r="E1059" s="35">
        <f>ROUND($E$791/100*$E$792*АТС!C307,2)</f>
        <v>217.65</v>
      </c>
      <c r="F1059" s="35">
        <f>ROUND($F$791/100*$F$792*АТС!C307,2)</f>
        <v>148.16</v>
      </c>
      <c r="G1059" s="35">
        <f>ROUND($G$791/100*$G$792*АТС!C307,2)</f>
        <v>86.71</v>
      </c>
    </row>
    <row r="1060" spans="1:7" x14ac:dyDescent="0.25">
      <c r="A1060" s="254"/>
      <c r="B1060" s="130">
        <f t="shared" si="16"/>
        <v>42350.125</v>
      </c>
      <c r="C1060" s="131">
        <v>3</v>
      </c>
      <c r="D1060" s="35">
        <f>ROUND($D$791/100*$D$792*АТС!$C308,2)</f>
        <v>239.72</v>
      </c>
      <c r="E1060" s="35">
        <f>ROUND($E$791/100*$E$792*АТС!C308,2)</f>
        <v>220.26</v>
      </c>
      <c r="F1060" s="35">
        <f>ROUND($F$791/100*$F$792*АТС!C308,2)</f>
        <v>149.94</v>
      </c>
      <c r="G1060" s="35">
        <f>ROUND($G$791/100*$G$792*АТС!C308,2)</f>
        <v>87.75</v>
      </c>
    </row>
    <row r="1061" spans="1:7" x14ac:dyDescent="0.25">
      <c r="A1061" s="254"/>
      <c r="B1061" s="128">
        <f t="shared" si="16"/>
        <v>42350.166669999999</v>
      </c>
      <c r="C1061" s="131">
        <v>4</v>
      </c>
      <c r="D1061" s="35">
        <f>ROUND($D$791/100*$D$792*АТС!$C309,2)</f>
        <v>236.91</v>
      </c>
      <c r="E1061" s="35">
        <f>ROUND($E$791/100*$E$792*АТС!C309,2)</f>
        <v>217.68</v>
      </c>
      <c r="F1061" s="35">
        <f>ROUND($F$791/100*$F$792*АТС!C309,2)</f>
        <v>148.18</v>
      </c>
      <c r="G1061" s="35">
        <f>ROUND($G$791/100*$G$792*АТС!C309,2)</f>
        <v>86.72</v>
      </c>
    </row>
    <row r="1062" spans="1:7" x14ac:dyDescent="0.25">
      <c r="A1062" s="254"/>
      <c r="B1062" s="130">
        <f t="shared" si="16"/>
        <v>42350.208330000001</v>
      </c>
      <c r="C1062" s="131">
        <v>5</v>
      </c>
      <c r="D1062" s="35">
        <f>ROUND($D$791/100*$D$792*АТС!$C310,2)</f>
        <v>236.94</v>
      </c>
      <c r="E1062" s="35">
        <f>ROUND($E$791/100*$E$792*АТС!C310,2)</f>
        <v>217.71</v>
      </c>
      <c r="F1062" s="35">
        <f>ROUND($F$791/100*$F$792*АТС!C310,2)</f>
        <v>148.19999999999999</v>
      </c>
      <c r="G1062" s="35">
        <f>ROUND($G$791/100*$G$792*АТС!C310,2)</f>
        <v>86.73</v>
      </c>
    </row>
    <row r="1063" spans="1:7" x14ac:dyDescent="0.25">
      <c r="A1063" s="254"/>
      <c r="B1063" s="128">
        <f t="shared" si="16"/>
        <v>42350.25</v>
      </c>
      <c r="C1063" s="131">
        <v>6</v>
      </c>
      <c r="D1063" s="35">
        <f>ROUND($D$791/100*$D$792*АТС!$C311,2)</f>
        <v>229.07</v>
      </c>
      <c r="E1063" s="35">
        <f>ROUND($E$791/100*$E$792*АТС!C311,2)</f>
        <v>210.47</v>
      </c>
      <c r="F1063" s="35">
        <f>ROUND($F$791/100*$F$792*АТС!C311,2)</f>
        <v>143.27000000000001</v>
      </c>
      <c r="G1063" s="35">
        <f>ROUND($G$791/100*$G$792*АТС!C311,2)</f>
        <v>83.85</v>
      </c>
    </row>
    <row r="1064" spans="1:7" x14ac:dyDescent="0.25">
      <c r="A1064" s="254"/>
      <c r="B1064" s="130">
        <f t="shared" si="16"/>
        <v>42350.291669999999</v>
      </c>
      <c r="C1064" s="131">
        <v>7</v>
      </c>
      <c r="D1064" s="35">
        <f>ROUND($D$791/100*$D$792*АТС!$C312,2)</f>
        <v>219.2</v>
      </c>
      <c r="E1064" s="35">
        <f>ROUND($E$791/100*$E$792*АТС!C312,2)</f>
        <v>201.41</v>
      </c>
      <c r="F1064" s="35">
        <f>ROUND($F$791/100*$F$792*АТС!C312,2)</f>
        <v>137.1</v>
      </c>
      <c r="G1064" s="35">
        <f>ROUND($G$791/100*$G$792*АТС!C312,2)</f>
        <v>80.239999999999995</v>
      </c>
    </row>
    <row r="1065" spans="1:7" x14ac:dyDescent="0.25">
      <c r="A1065" s="254"/>
      <c r="B1065" s="128">
        <f t="shared" si="16"/>
        <v>42350.333330000001</v>
      </c>
      <c r="C1065" s="131">
        <v>8</v>
      </c>
      <c r="D1065" s="35">
        <f>ROUND($D$791/100*$D$792*АТС!$C313,2)</f>
        <v>243.53</v>
      </c>
      <c r="E1065" s="35">
        <f>ROUND($E$791/100*$E$792*АТС!C313,2)</f>
        <v>223.76</v>
      </c>
      <c r="F1065" s="35">
        <f>ROUND($F$791/100*$F$792*АТС!C313,2)</f>
        <v>152.32</v>
      </c>
      <c r="G1065" s="35">
        <f>ROUND($G$791/100*$G$792*АТС!C313,2)</f>
        <v>89.14</v>
      </c>
    </row>
    <row r="1066" spans="1:7" x14ac:dyDescent="0.25">
      <c r="A1066" s="254"/>
      <c r="B1066" s="130">
        <f t="shared" si="16"/>
        <v>42350.375</v>
      </c>
      <c r="C1066" s="131">
        <v>9</v>
      </c>
      <c r="D1066" s="35">
        <f>ROUND($D$791/100*$D$792*АТС!$C314,2)</f>
        <v>236.71</v>
      </c>
      <c r="E1066" s="35">
        <f>ROUND($E$791/100*$E$792*АТС!C314,2)</f>
        <v>217.49</v>
      </c>
      <c r="F1066" s="35">
        <f>ROUND($F$791/100*$F$792*АТС!C314,2)</f>
        <v>148.05000000000001</v>
      </c>
      <c r="G1066" s="35">
        <f>ROUND($G$791/100*$G$792*АТС!C314,2)</f>
        <v>86.65</v>
      </c>
    </row>
    <row r="1067" spans="1:7" x14ac:dyDescent="0.25">
      <c r="A1067" s="254"/>
      <c r="B1067" s="128">
        <f t="shared" si="16"/>
        <v>42350.416669999999</v>
      </c>
      <c r="C1067" s="131">
        <v>10</v>
      </c>
      <c r="D1067" s="35">
        <f>ROUND($D$791/100*$D$792*АТС!$C315,2)</f>
        <v>226.31</v>
      </c>
      <c r="E1067" s="35">
        <f>ROUND($E$791/100*$E$792*АТС!C315,2)</f>
        <v>207.94</v>
      </c>
      <c r="F1067" s="35">
        <f>ROUND($F$791/100*$F$792*АТС!C315,2)</f>
        <v>141.55000000000001</v>
      </c>
      <c r="G1067" s="35">
        <f>ROUND($G$791/100*$G$792*АТС!C315,2)</f>
        <v>82.84</v>
      </c>
    </row>
    <row r="1068" spans="1:7" x14ac:dyDescent="0.25">
      <c r="A1068" s="254"/>
      <c r="B1068" s="130">
        <f t="shared" si="16"/>
        <v>42350.458330000001</v>
      </c>
      <c r="C1068" s="131">
        <v>11</v>
      </c>
      <c r="D1068" s="35">
        <f>ROUND($D$791/100*$D$792*АТС!$C316,2)</f>
        <v>226.25</v>
      </c>
      <c r="E1068" s="35">
        <f>ROUND($E$791/100*$E$792*АТС!C316,2)</f>
        <v>207.89</v>
      </c>
      <c r="F1068" s="35">
        <f>ROUND($F$791/100*$F$792*АТС!C316,2)</f>
        <v>141.51</v>
      </c>
      <c r="G1068" s="35">
        <f>ROUND($G$791/100*$G$792*АТС!C316,2)</f>
        <v>82.82</v>
      </c>
    </row>
    <row r="1069" spans="1:7" x14ac:dyDescent="0.25">
      <c r="A1069" s="254"/>
      <c r="B1069" s="128">
        <f t="shared" si="16"/>
        <v>42350.5</v>
      </c>
      <c r="C1069" s="131">
        <v>12</v>
      </c>
      <c r="D1069" s="35">
        <f>ROUND($D$791/100*$D$792*АТС!$C317,2)</f>
        <v>233.84</v>
      </c>
      <c r="E1069" s="35">
        <f>ROUND($E$791/100*$E$792*АТС!C317,2)</f>
        <v>214.86</v>
      </c>
      <c r="F1069" s="35">
        <f>ROUND($F$791/100*$F$792*АТС!C317,2)</f>
        <v>146.26</v>
      </c>
      <c r="G1069" s="35">
        <f>ROUND($G$791/100*$G$792*АТС!C317,2)</f>
        <v>85.6</v>
      </c>
    </row>
    <row r="1070" spans="1:7" x14ac:dyDescent="0.25">
      <c r="A1070" s="254"/>
      <c r="B1070" s="130">
        <f t="shared" si="16"/>
        <v>42350.541669999999</v>
      </c>
      <c r="C1070" s="131">
        <v>13</v>
      </c>
      <c r="D1070" s="35">
        <f>ROUND($D$791/100*$D$792*АТС!$C318,2)</f>
        <v>240.64</v>
      </c>
      <c r="E1070" s="35">
        <f>ROUND($E$791/100*$E$792*АТС!C318,2)</f>
        <v>221.11</v>
      </c>
      <c r="F1070" s="35">
        <f>ROUND($F$791/100*$F$792*АТС!C318,2)</f>
        <v>150.51</v>
      </c>
      <c r="G1070" s="35">
        <f>ROUND($G$791/100*$G$792*АТС!C318,2)</f>
        <v>88.09</v>
      </c>
    </row>
    <row r="1071" spans="1:7" x14ac:dyDescent="0.25">
      <c r="A1071" s="254"/>
      <c r="B1071" s="128">
        <f t="shared" si="16"/>
        <v>42350.583330000001</v>
      </c>
      <c r="C1071" s="131">
        <v>14</v>
      </c>
      <c r="D1071" s="35">
        <f>ROUND($D$791/100*$D$792*АТС!$C319,2)</f>
        <v>240.66</v>
      </c>
      <c r="E1071" s="35">
        <f>ROUND($E$791/100*$E$792*АТС!C319,2)</f>
        <v>221.12</v>
      </c>
      <c r="F1071" s="35">
        <f>ROUND($F$791/100*$F$792*АТС!C319,2)</f>
        <v>150.52000000000001</v>
      </c>
      <c r="G1071" s="35">
        <f>ROUND($G$791/100*$G$792*АТС!C319,2)</f>
        <v>88.09</v>
      </c>
    </row>
    <row r="1072" spans="1:7" x14ac:dyDescent="0.25">
      <c r="A1072" s="254"/>
      <c r="B1072" s="130">
        <f t="shared" si="16"/>
        <v>42350.625</v>
      </c>
      <c r="C1072" s="131">
        <v>15</v>
      </c>
      <c r="D1072" s="35">
        <f>ROUND($D$791/100*$D$792*АТС!$C320,2)</f>
        <v>240.84</v>
      </c>
      <c r="E1072" s="35">
        <f>ROUND($E$791/100*$E$792*АТС!C320,2)</f>
        <v>221.29</v>
      </c>
      <c r="F1072" s="35">
        <f>ROUND($F$791/100*$F$792*АТС!C320,2)</f>
        <v>150.63999999999999</v>
      </c>
      <c r="G1072" s="35">
        <f>ROUND($G$791/100*$G$792*АТС!C320,2)</f>
        <v>88.16</v>
      </c>
    </row>
    <row r="1073" spans="1:7" x14ac:dyDescent="0.25">
      <c r="A1073" s="254"/>
      <c r="B1073" s="128">
        <f t="shared" si="16"/>
        <v>42350.666669999999</v>
      </c>
      <c r="C1073" s="131">
        <v>16</v>
      </c>
      <c r="D1073" s="35">
        <f>ROUND($D$791/100*$D$792*АТС!$C321,2)</f>
        <v>222.71</v>
      </c>
      <c r="E1073" s="35">
        <f>ROUND($E$791/100*$E$792*АТС!C321,2)</f>
        <v>204.63</v>
      </c>
      <c r="F1073" s="35">
        <f>ROUND($F$791/100*$F$792*АТС!C321,2)</f>
        <v>139.30000000000001</v>
      </c>
      <c r="G1073" s="35">
        <f>ROUND($G$791/100*$G$792*АТС!C321,2)</f>
        <v>81.52</v>
      </c>
    </row>
    <row r="1074" spans="1:7" x14ac:dyDescent="0.25">
      <c r="A1074" s="254"/>
      <c r="B1074" s="130">
        <f t="shared" ref="B1074:B1137" si="17">B1050+1</f>
        <v>42350.708330000001</v>
      </c>
      <c r="C1074" s="131">
        <v>17</v>
      </c>
      <c r="D1074" s="35">
        <f>ROUND($D$791/100*$D$792*АТС!$C322,2)</f>
        <v>276.61</v>
      </c>
      <c r="E1074" s="35">
        <f>ROUND($E$791/100*$E$792*АТС!C322,2)</f>
        <v>254.15</v>
      </c>
      <c r="F1074" s="35">
        <f>ROUND($F$791/100*$F$792*АТС!C322,2)</f>
        <v>173.01</v>
      </c>
      <c r="G1074" s="35">
        <f>ROUND($G$791/100*$G$792*АТС!C322,2)</f>
        <v>101.25</v>
      </c>
    </row>
    <row r="1075" spans="1:7" x14ac:dyDescent="0.25">
      <c r="A1075" s="254"/>
      <c r="B1075" s="128">
        <f t="shared" si="17"/>
        <v>42350.75</v>
      </c>
      <c r="C1075" s="131">
        <v>18</v>
      </c>
      <c r="D1075" s="35">
        <f>ROUND($D$791/100*$D$792*АТС!$C323,2)</f>
        <v>276.17</v>
      </c>
      <c r="E1075" s="35">
        <f>ROUND($E$791/100*$E$792*АТС!C323,2)</f>
        <v>253.75</v>
      </c>
      <c r="F1075" s="35">
        <f>ROUND($F$791/100*$F$792*АТС!C323,2)</f>
        <v>172.74</v>
      </c>
      <c r="G1075" s="35">
        <f>ROUND($G$791/100*$G$792*АТС!C323,2)</f>
        <v>101.09</v>
      </c>
    </row>
    <row r="1076" spans="1:7" x14ac:dyDescent="0.25">
      <c r="A1076" s="254"/>
      <c r="B1076" s="130">
        <f t="shared" si="17"/>
        <v>42350.791669999999</v>
      </c>
      <c r="C1076" s="131">
        <v>19</v>
      </c>
      <c r="D1076" s="35">
        <f>ROUND($D$791/100*$D$792*АТС!$C324,2)</f>
        <v>277.33999999999997</v>
      </c>
      <c r="E1076" s="35">
        <f>ROUND($E$791/100*$E$792*АТС!C324,2)</f>
        <v>254.83</v>
      </c>
      <c r="F1076" s="35">
        <f>ROUND($F$791/100*$F$792*АТС!C324,2)</f>
        <v>173.47</v>
      </c>
      <c r="G1076" s="35">
        <f>ROUND($G$791/100*$G$792*АТС!C324,2)</f>
        <v>101.52</v>
      </c>
    </row>
    <row r="1077" spans="1:7" x14ac:dyDescent="0.25">
      <c r="A1077" s="254"/>
      <c r="B1077" s="128">
        <f t="shared" si="17"/>
        <v>42350.833330000001</v>
      </c>
      <c r="C1077" s="131">
        <v>20</v>
      </c>
      <c r="D1077" s="35">
        <f>ROUND($D$791/100*$D$792*АТС!$C325,2)</f>
        <v>264.99</v>
      </c>
      <c r="E1077" s="35">
        <f>ROUND($E$791/100*$E$792*АТС!C325,2)</f>
        <v>243.48</v>
      </c>
      <c r="F1077" s="35">
        <f>ROUND($F$791/100*$F$792*АТС!C325,2)</f>
        <v>165.74</v>
      </c>
      <c r="G1077" s="35">
        <f>ROUND($G$791/100*$G$792*АТС!C325,2)</f>
        <v>97</v>
      </c>
    </row>
    <row r="1078" spans="1:7" x14ac:dyDescent="0.25">
      <c r="A1078" s="254"/>
      <c r="B1078" s="130">
        <f t="shared" si="17"/>
        <v>42350.875</v>
      </c>
      <c r="C1078" s="131">
        <v>21</v>
      </c>
      <c r="D1078" s="35">
        <f>ROUND($D$791/100*$D$792*АТС!$C326,2)</f>
        <v>246.33</v>
      </c>
      <c r="E1078" s="35">
        <f>ROUND($E$791/100*$E$792*АТС!C326,2)</f>
        <v>226.34</v>
      </c>
      <c r="F1078" s="35">
        <f>ROUND($F$791/100*$F$792*АТС!C326,2)</f>
        <v>154.07</v>
      </c>
      <c r="G1078" s="35">
        <f>ROUND($G$791/100*$G$792*АТС!C326,2)</f>
        <v>90.17</v>
      </c>
    </row>
    <row r="1079" spans="1:7" x14ac:dyDescent="0.25">
      <c r="A1079" s="254"/>
      <c r="B1079" s="128">
        <f t="shared" si="17"/>
        <v>42350.916669999999</v>
      </c>
      <c r="C1079" s="131">
        <v>22</v>
      </c>
      <c r="D1079" s="35">
        <f>ROUND($D$791/100*$D$792*АТС!$C327,2)</f>
        <v>301.14999999999998</v>
      </c>
      <c r="E1079" s="35">
        <f>ROUND($E$791/100*$E$792*АТС!C327,2)</f>
        <v>276.7</v>
      </c>
      <c r="F1079" s="35">
        <f>ROUND($F$791/100*$F$792*АТС!C327,2)</f>
        <v>188.35</v>
      </c>
      <c r="G1079" s="35">
        <f>ROUND($G$791/100*$G$792*АТС!C327,2)</f>
        <v>110.23</v>
      </c>
    </row>
    <row r="1080" spans="1:7" x14ac:dyDescent="0.25">
      <c r="A1080" s="254"/>
      <c r="B1080" s="130">
        <f t="shared" si="17"/>
        <v>42350.958330000001</v>
      </c>
      <c r="C1080" s="131">
        <v>23</v>
      </c>
      <c r="D1080" s="35">
        <f>ROUND($D$791/100*$D$792*АТС!$C328,2)</f>
        <v>244.79</v>
      </c>
      <c r="E1080" s="35">
        <f>ROUND($E$791/100*$E$792*АТС!C328,2)</f>
        <v>224.92</v>
      </c>
      <c r="F1080" s="35">
        <f>ROUND($F$791/100*$F$792*АТС!C328,2)</f>
        <v>153.11000000000001</v>
      </c>
      <c r="G1080" s="35">
        <f>ROUND($G$791/100*$G$792*АТС!C328,2)</f>
        <v>89.61</v>
      </c>
    </row>
    <row r="1081" spans="1:7" x14ac:dyDescent="0.25">
      <c r="A1081" s="254"/>
      <c r="B1081" s="128">
        <f t="shared" si="17"/>
        <v>42351</v>
      </c>
      <c r="C1081" s="131">
        <v>0</v>
      </c>
      <c r="D1081" s="35">
        <f>ROUND($D$791/100*$D$792*АТС!$C329,2)</f>
        <v>223.58</v>
      </c>
      <c r="E1081" s="35">
        <f>ROUND($E$791/100*$E$792*АТС!C329,2)</f>
        <v>205.43</v>
      </c>
      <c r="F1081" s="35">
        <f>ROUND($F$791/100*$F$792*АТС!C329,2)</f>
        <v>139.84</v>
      </c>
      <c r="G1081" s="35">
        <f>ROUND($G$791/100*$G$792*АТС!C329,2)</f>
        <v>81.84</v>
      </c>
    </row>
    <row r="1082" spans="1:7" x14ac:dyDescent="0.25">
      <c r="A1082" s="254"/>
      <c r="B1082" s="130">
        <f t="shared" si="17"/>
        <v>42351.041669999999</v>
      </c>
      <c r="C1082" s="131">
        <v>1</v>
      </c>
      <c r="D1082" s="35">
        <f>ROUND($D$791/100*$D$792*АТС!$C330,2)</f>
        <v>226.25</v>
      </c>
      <c r="E1082" s="35">
        <f>ROUND($E$791/100*$E$792*АТС!C330,2)</f>
        <v>207.89</v>
      </c>
      <c r="F1082" s="35">
        <f>ROUND($F$791/100*$F$792*АТС!C330,2)</f>
        <v>141.51</v>
      </c>
      <c r="G1082" s="35">
        <f>ROUND($G$791/100*$G$792*АТС!C330,2)</f>
        <v>82.82</v>
      </c>
    </row>
    <row r="1083" spans="1:7" x14ac:dyDescent="0.25">
      <c r="A1083" s="254"/>
      <c r="B1083" s="128">
        <f t="shared" si="17"/>
        <v>42351.083330000001</v>
      </c>
      <c r="C1083" s="131">
        <v>2</v>
      </c>
      <c r="D1083" s="35">
        <f>ROUND($D$791/100*$D$792*АТС!$C331,2)</f>
        <v>236.9</v>
      </c>
      <c r="E1083" s="35">
        <f>ROUND($E$791/100*$E$792*АТС!C331,2)</f>
        <v>217.67</v>
      </c>
      <c r="F1083" s="35">
        <f>ROUND($F$791/100*$F$792*АТС!C331,2)</f>
        <v>148.16999999999999</v>
      </c>
      <c r="G1083" s="35">
        <f>ROUND($G$791/100*$G$792*АТС!C331,2)</f>
        <v>86.72</v>
      </c>
    </row>
    <row r="1084" spans="1:7" x14ac:dyDescent="0.25">
      <c r="A1084" s="254"/>
      <c r="B1084" s="130">
        <f t="shared" si="17"/>
        <v>42351.125</v>
      </c>
      <c r="C1084" s="131">
        <v>3</v>
      </c>
      <c r="D1084" s="35">
        <f>ROUND($D$791/100*$D$792*АТС!$C332,2)</f>
        <v>236.92</v>
      </c>
      <c r="E1084" s="35">
        <f>ROUND($E$791/100*$E$792*АТС!C332,2)</f>
        <v>217.68</v>
      </c>
      <c r="F1084" s="35">
        <f>ROUND($F$791/100*$F$792*АТС!C332,2)</f>
        <v>148.18</v>
      </c>
      <c r="G1084" s="35">
        <f>ROUND($G$791/100*$G$792*АТС!C332,2)</f>
        <v>86.72</v>
      </c>
    </row>
    <row r="1085" spans="1:7" x14ac:dyDescent="0.25">
      <c r="A1085" s="254"/>
      <c r="B1085" s="128">
        <f t="shared" si="17"/>
        <v>42351.166669999999</v>
      </c>
      <c r="C1085" s="131">
        <v>4</v>
      </c>
      <c r="D1085" s="35">
        <f>ROUND($D$791/100*$D$792*АТС!$C333,2)</f>
        <v>236.86</v>
      </c>
      <c r="E1085" s="35">
        <f>ROUND($E$791/100*$E$792*АТС!C333,2)</f>
        <v>217.63</v>
      </c>
      <c r="F1085" s="35">
        <f>ROUND($F$791/100*$F$792*АТС!C333,2)</f>
        <v>148.15</v>
      </c>
      <c r="G1085" s="35">
        <f>ROUND($G$791/100*$G$792*АТС!C333,2)</f>
        <v>86.7</v>
      </c>
    </row>
    <row r="1086" spans="1:7" x14ac:dyDescent="0.25">
      <c r="A1086" s="254"/>
      <c r="B1086" s="130">
        <f t="shared" si="17"/>
        <v>42351.208330000001</v>
      </c>
      <c r="C1086" s="131">
        <v>5</v>
      </c>
      <c r="D1086" s="35">
        <f>ROUND($D$791/100*$D$792*АТС!$C334,2)</f>
        <v>234.17</v>
      </c>
      <c r="E1086" s="35">
        <f>ROUND($E$791/100*$E$792*АТС!C334,2)</f>
        <v>215.16</v>
      </c>
      <c r="F1086" s="35">
        <f>ROUND($F$791/100*$F$792*АТС!C334,2)</f>
        <v>146.46</v>
      </c>
      <c r="G1086" s="35">
        <f>ROUND($G$791/100*$G$792*АТС!C334,2)</f>
        <v>85.72</v>
      </c>
    </row>
    <row r="1087" spans="1:7" x14ac:dyDescent="0.25">
      <c r="A1087" s="254"/>
      <c r="B1087" s="128">
        <f t="shared" si="17"/>
        <v>42351.25</v>
      </c>
      <c r="C1087" s="131">
        <v>6</v>
      </c>
      <c r="D1087" s="35">
        <f>ROUND($D$791/100*$D$792*АТС!$C335,2)</f>
        <v>228.99</v>
      </c>
      <c r="E1087" s="35">
        <f>ROUND($E$791/100*$E$792*АТС!C335,2)</f>
        <v>210.4</v>
      </c>
      <c r="F1087" s="35">
        <f>ROUND($F$791/100*$F$792*АТС!C335,2)</f>
        <v>143.22999999999999</v>
      </c>
      <c r="G1087" s="35">
        <f>ROUND($G$791/100*$G$792*АТС!C335,2)</f>
        <v>83.82</v>
      </c>
    </row>
    <row r="1088" spans="1:7" x14ac:dyDescent="0.25">
      <c r="A1088" s="254"/>
      <c r="B1088" s="130">
        <f t="shared" si="17"/>
        <v>42351.291669999999</v>
      </c>
      <c r="C1088" s="131">
        <v>7</v>
      </c>
      <c r="D1088" s="35">
        <f>ROUND($D$791/100*$D$792*АТС!$C336,2)</f>
        <v>226.45</v>
      </c>
      <c r="E1088" s="35">
        <f>ROUND($E$791/100*$E$792*АТС!C336,2)</f>
        <v>208.06</v>
      </c>
      <c r="F1088" s="35">
        <f>ROUND($F$791/100*$F$792*АТС!C336,2)</f>
        <v>141.63</v>
      </c>
      <c r="G1088" s="35">
        <f>ROUND($G$791/100*$G$792*АТС!C336,2)</f>
        <v>82.89</v>
      </c>
    </row>
    <row r="1089" spans="1:7" x14ac:dyDescent="0.25">
      <c r="A1089" s="254"/>
      <c r="B1089" s="128">
        <f t="shared" si="17"/>
        <v>42351.333330000001</v>
      </c>
      <c r="C1089" s="131">
        <v>8</v>
      </c>
      <c r="D1089" s="35">
        <f>ROUND($D$791/100*$D$792*АТС!$C337,2)</f>
        <v>226.05</v>
      </c>
      <c r="E1089" s="35">
        <f>ROUND($E$791/100*$E$792*АТС!C337,2)</f>
        <v>207.7</v>
      </c>
      <c r="F1089" s="35">
        <f>ROUND($F$791/100*$F$792*АТС!C337,2)</f>
        <v>141.38</v>
      </c>
      <c r="G1089" s="35">
        <f>ROUND($G$791/100*$G$792*АТС!C337,2)</f>
        <v>82.75</v>
      </c>
    </row>
    <row r="1090" spans="1:7" x14ac:dyDescent="0.25">
      <c r="A1090" s="254"/>
      <c r="B1090" s="130">
        <f t="shared" si="17"/>
        <v>42351.375</v>
      </c>
      <c r="C1090" s="131">
        <v>9</v>
      </c>
      <c r="D1090" s="35">
        <f>ROUND($D$791/100*$D$792*АТС!$C338,2)</f>
        <v>250.95</v>
      </c>
      <c r="E1090" s="35">
        <f>ROUND($E$791/100*$E$792*АТС!C338,2)</f>
        <v>230.57</v>
      </c>
      <c r="F1090" s="35">
        <f>ROUND($F$791/100*$F$792*АТС!C338,2)</f>
        <v>156.96</v>
      </c>
      <c r="G1090" s="35">
        <f>ROUND($G$791/100*$G$792*АТС!C338,2)</f>
        <v>91.86</v>
      </c>
    </row>
    <row r="1091" spans="1:7" x14ac:dyDescent="0.25">
      <c r="A1091" s="254"/>
      <c r="B1091" s="128">
        <f t="shared" si="17"/>
        <v>42351.416669999999</v>
      </c>
      <c r="C1091" s="131">
        <v>10</v>
      </c>
      <c r="D1091" s="35">
        <f>ROUND($D$791/100*$D$792*АТС!$C339,2)</f>
        <v>239.46</v>
      </c>
      <c r="E1091" s="35">
        <f>ROUND($E$791/100*$E$792*АТС!C339,2)</f>
        <v>220.02</v>
      </c>
      <c r="F1091" s="35">
        <f>ROUND($F$791/100*$F$792*АТС!C339,2)</f>
        <v>149.77000000000001</v>
      </c>
      <c r="G1091" s="35">
        <f>ROUND($G$791/100*$G$792*АТС!C339,2)</f>
        <v>87.66</v>
      </c>
    </row>
    <row r="1092" spans="1:7" x14ac:dyDescent="0.25">
      <c r="A1092" s="254"/>
      <c r="B1092" s="130">
        <f t="shared" si="17"/>
        <v>42351.458330000001</v>
      </c>
      <c r="C1092" s="131">
        <v>11</v>
      </c>
      <c r="D1092" s="35">
        <f>ROUND($D$791/100*$D$792*АТС!$C340,2)</f>
        <v>236.76</v>
      </c>
      <c r="E1092" s="35">
        <f>ROUND($E$791/100*$E$792*АТС!C340,2)</f>
        <v>217.54</v>
      </c>
      <c r="F1092" s="35">
        <f>ROUND($F$791/100*$F$792*АТС!C340,2)</f>
        <v>148.08000000000001</v>
      </c>
      <c r="G1092" s="35">
        <f>ROUND($G$791/100*$G$792*АТС!C340,2)</f>
        <v>86.67</v>
      </c>
    </row>
    <row r="1093" spans="1:7" x14ac:dyDescent="0.25">
      <c r="A1093" s="254"/>
      <c r="B1093" s="128">
        <f t="shared" si="17"/>
        <v>42351.5</v>
      </c>
      <c r="C1093" s="131">
        <v>12</v>
      </c>
      <c r="D1093" s="35">
        <f>ROUND($D$791/100*$D$792*АТС!$C341,2)</f>
        <v>236.68</v>
      </c>
      <c r="E1093" s="35">
        <f>ROUND($E$791/100*$E$792*АТС!C341,2)</f>
        <v>217.47</v>
      </c>
      <c r="F1093" s="35">
        <f>ROUND($F$791/100*$F$792*АТС!C341,2)</f>
        <v>148.04</v>
      </c>
      <c r="G1093" s="35">
        <f>ROUND($G$791/100*$G$792*АТС!C341,2)</f>
        <v>86.64</v>
      </c>
    </row>
    <row r="1094" spans="1:7" x14ac:dyDescent="0.25">
      <c r="A1094" s="254"/>
      <c r="B1094" s="130">
        <f t="shared" si="17"/>
        <v>42351.541669999999</v>
      </c>
      <c r="C1094" s="131">
        <v>13</v>
      </c>
      <c r="D1094" s="35">
        <f>ROUND($D$791/100*$D$792*АТС!$C342,2)</f>
        <v>245.02</v>
      </c>
      <c r="E1094" s="35">
        <f>ROUND($E$791/100*$E$792*АТС!C342,2)</f>
        <v>225.13</v>
      </c>
      <c r="F1094" s="35">
        <f>ROUND($F$791/100*$F$792*АТС!C342,2)</f>
        <v>153.25</v>
      </c>
      <c r="G1094" s="35">
        <f>ROUND($G$791/100*$G$792*АТС!C342,2)</f>
        <v>89.69</v>
      </c>
    </row>
    <row r="1095" spans="1:7" x14ac:dyDescent="0.25">
      <c r="A1095" s="254"/>
      <c r="B1095" s="128">
        <f t="shared" si="17"/>
        <v>42351.583330000001</v>
      </c>
      <c r="C1095" s="131">
        <v>14</v>
      </c>
      <c r="D1095" s="35">
        <f>ROUND($D$791/100*$D$792*АТС!$C343,2)</f>
        <v>245</v>
      </c>
      <c r="E1095" s="35">
        <f>ROUND($E$791/100*$E$792*АТС!C343,2)</f>
        <v>225.11</v>
      </c>
      <c r="F1095" s="35">
        <f>ROUND($F$791/100*$F$792*АТС!C343,2)</f>
        <v>153.24</v>
      </c>
      <c r="G1095" s="35">
        <f>ROUND($G$791/100*$G$792*АТС!C343,2)</f>
        <v>89.68</v>
      </c>
    </row>
    <row r="1096" spans="1:7" x14ac:dyDescent="0.25">
      <c r="A1096" s="254"/>
      <c r="B1096" s="130">
        <f t="shared" si="17"/>
        <v>42351.625</v>
      </c>
      <c r="C1096" s="131">
        <v>15</v>
      </c>
      <c r="D1096" s="35">
        <f>ROUND($D$791/100*$D$792*АТС!$C344,2)</f>
        <v>240.97</v>
      </c>
      <c r="E1096" s="35">
        <f>ROUND($E$791/100*$E$792*АТС!C344,2)</f>
        <v>221.41</v>
      </c>
      <c r="F1096" s="35">
        <f>ROUND($F$791/100*$F$792*АТС!C344,2)</f>
        <v>150.72</v>
      </c>
      <c r="G1096" s="35">
        <f>ROUND($G$791/100*$G$792*АТС!C344,2)</f>
        <v>88.21</v>
      </c>
    </row>
    <row r="1097" spans="1:7" x14ac:dyDescent="0.25">
      <c r="A1097" s="254"/>
      <c r="B1097" s="128">
        <f t="shared" si="17"/>
        <v>42351.666669999999</v>
      </c>
      <c r="C1097" s="131">
        <v>16</v>
      </c>
      <c r="D1097" s="35">
        <f>ROUND($D$791/100*$D$792*АТС!$C345,2)</f>
        <v>222.66</v>
      </c>
      <c r="E1097" s="35">
        <f>ROUND($E$791/100*$E$792*АТС!C345,2)</f>
        <v>204.58</v>
      </c>
      <c r="F1097" s="35">
        <f>ROUND($F$791/100*$F$792*АТС!C345,2)</f>
        <v>139.26</v>
      </c>
      <c r="G1097" s="35">
        <f>ROUND($G$791/100*$G$792*АТС!C345,2)</f>
        <v>81.5</v>
      </c>
    </row>
    <row r="1098" spans="1:7" x14ac:dyDescent="0.25">
      <c r="A1098" s="254"/>
      <c r="B1098" s="130">
        <f t="shared" si="17"/>
        <v>42351.708330000001</v>
      </c>
      <c r="C1098" s="131">
        <v>17</v>
      </c>
      <c r="D1098" s="35">
        <f>ROUND($D$791/100*$D$792*АТС!$C346,2)</f>
        <v>275.63</v>
      </c>
      <c r="E1098" s="35">
        <f>ROUND($E$791/100*$E$792*АТС!C346,2)</f>
        <v>253.26</v>
      </c>
      <c r="F1098" s="35">
        <f>ROUND($F$791/100*$F$792*АТС!C346,2)</f>
        <v>172.4</v>
      </c>
      <c r="G1098" s="35">
        <f>ROUND($G$791/100*$G$792*АТС!C346,2)</f>
        <v>100.9</v>
      </c>
    </row>
    <row r="1099" spans="1:7" x14ac:dyDescent="0.25">
      <c r="A1099" s="254"/>
      <c r="B1099" s="128">
        <f t="shared" si="17"/>
        <v>42351.75</v>
      </c>
      <c r="C1099" s="131">
        <v>18</v>
      </c>
      <c r="D1099" s="35">
        <f>ROUND($D$791/100*$D$792*АТС!$C347,2)</f>
        <v>275.45999999999998</v>
      </c>
      <c r="E1099" s="35">
        <f>ROUND($E$791/100*$E$792*АТС!C347,2)</f>
        <v>253.1</v>
      </c>
      <c r="F1099" s="35">
        <f>ROUND($F$791/100*$F$792*АТС!C347,2)</f>
        <v>172.29</v>
      </c>
      <c r="G1099" s="35">
        <f>ROUND($G$791/100*$G$792*АТС!C347,2)</f>
        <v>100.83</v>
      </c>
    </row>
    <row r="1100" spans="1:7" x14ac:dyDescent="0.25">
      <c r="A1100" s="254"/>
      <c r="B1100" s="130">
        <f t="shared" si="17"/>
        <v>42351.791669999999</v>
      </c>
      <c r="C1100" s="131">
        <v>19</v>
      </c>
      <c r="D1100" s="35">
        <f>ROUND($D$791/100*$D$792*АТС!$C348,2)</f>
        <v>275</v>
      </c>
      <c r="E1100" s="35">
        <f>ROUND($E$791/100*$E$792*АТС!C348,2)</f>
        <v>252.67</v>
      </c>
      <c r="F1100" s="35">
        <f>ROUND($F$791/100*$F$792*АТС!C348,2)</f>
        <v>172</v>
      </c>
      <c r="G1100" s="35">
        <f>ROUND($G$791/100*$G$792*АТС!C348,2)</f>
        <v>100.66</v>
      </c>
    </row>
    <row r="1101" spans="1:7" x14ac:dyDescent="0.25">
      <c r="A1101" s="254"/>
      <c r="B1101" s="128">
        <f t="shared" si="17"/>
        <v>42351.833330000001</v>
      </c>
      <c r="C1101" s="131">
        <v>20</v>
      </c>
      <c r="D1101" s="35">
        <f>ROUND($D$791/100*$D$792*АТС!$C349,2)</f>
        <v>262.54000000000002</v>
      </c>
      <c r="E1101" s="35">
        <f>ROUND($E$791/100*$E$792*АТС!C349,2)</f>
        <v>241.23</v>
      </c>
      <c r="F1101" s="35">
        <f>ROUND($F$791/100*$F$792*АТС!C349,2)</f>
        <v>164.21</v>
      </c>
      <c r="G1101" s="35">
        <f>ROUND($G$791/100*$G$792*АТС!C349,2)</f>
        <v>96.1</v>
      </c>
    </row>
    <row r="1102" spans="1:7" x14ac:dyDescent="0.25">
      <c r="A1102" s="254"/>
      <c r="B1102" s="130">
        <f t="shared" si="17"/>
        <v>42351.875</v>
      </c>
      <c r="C1102" s="131">
        <v>21</v>
      </c>
      <c r="D1102" s="35">
        <f>ROUND($D$791/100*$D$792*АТС!$C350,2)</f>
        <v>245.51</v>
      </c>
      <c r="E1102" s="35">
        <f>ROUND($E$791/100*$E$792*АТС!C350,2)</f>
        <v>225.58</v>
      </c>
      <c r="F1102" s="35">
        <f>ROUND($F$791/100*$F$792*АТС!C350,2)</f>
        <v>153.55000000000001</v>
      </c>
      <c r="G1102" s="35">
        <f>ROUND($G$791/100*$G$792*АТС!C350,2)</f>
        <v>89.87</v>
      </c>
    </row>
    <row r="1103" spans="1:7" x14ac:dyDescent="0.25">
      <c r="A1103" s="254"/>
      <c r="B1103" s="128">
        <f t="shared" si="17"/>
        <v>42351.916669999999</v>
      </c>
      <c r="C1103" s="131">
        <v>22</v>
      </c>
      <c r="D1103" s="35">
        <f>ROUND($D$791/100*$D$792*АТС!$C351,2)</f>
        <v>300.8</v>
      </c>
      <c r="E1103" s="35">
        <f>ROUND($E$791/100*$E$792*АТС!C351,2)</f>
        <v>276.38</v>
      </c>
      <c r="F1103" s="35">
        <f>ROUND($F$791/100*$F$792*АТС!C351,2)</f>
        <v>188.14</v>
      </c>
      <c r="G1103" s="35">
        <f>ROUND($G$791/100*$G$792*АТС!C351,2)</f>
        <v>110.11</v>
      </c>
    </row>
    <row r="1104" spans="1:7" x14ac:dyDescent="0.25">
      <c r="A1104" s="254"/>
      <c r="B1104" s="130">
        <f t="shared" si="17"/>
        <v>42351.958330000001</v>
      </c>
      <c r="C1104" s="131">
        <v>23</v>
      </c>
      <c r="D1104" s="35">
        <f>ROUND($D$791/100*$D$792*АТС!$C352,2)</f>
        <v>241.97</v>
      </c>
      <c r="E1104" s="35">
        <f>ROUND($E$791/100*$E$792*АТС!C352,2)</f>
        <v>222.33</v>
      </c>
      <c r="F1104" s="35">
        <f>ROUND($F$791/100*$F$792*АТС!C352,2)</f>
        <v>151.35</v>
      </c>
      <c r="G1104" s="35">
        <f>ROUND($G$791/100*$G$792*АТС!C352,2)</f>
        <v>88.58</v>
      </c>
    </row>
    <row r="1105" spans="1:7" x14ac:dyDescent="0.25">
      <c r="A1105" s="254"/>
      <c r="B1105" s="128">
        <f t="shared" si="17"/>
        <v>42352</v>
      </c>
      <c r="C1105" s="131">
        <v>0</v>
      </c>
      <c r="D1105" s="35">
        <f>ROUND($D$791/100*$D$792*АТС!$C353,2)</f>
        <v>218.68</v>
      </c>
      <c r="E1105" s="35">
        <f>ROUND($E$791/100*$E$792*АТС!C353,2)</f>
        <v>200.93</v>
      </c>
      <c r="F1105" s="35">
        <f>ROUND($F$791/100*$F$792*АТС!C353,2)</f>
        <v>136.78</v>
      </c>
      <c r="G1105" s="35">
        <f>ROUND($G$791/100*$G$792*АТС!C353,2)</f>
        <v>80.05</v>
      </c>
    </row>
    <row r="1106" spans="1:7" x14ac:dyDescent="0.25">
      <c r="A1106" s="254"/>
      <c r="B1106" s="130">
        <f t="shared" si="17"/>
        <v>42352.041669999999</v>
      </c>
      <c r="C1106" s="131">
        <v>1</v>
      </c>
      <c r="D1106" s="35">
        <f>ROUND($D$791/100*$D$792*АТС!$C354,2)</f>
        <v>232.71</v>
      </c>
      <c r="E1106" s="35">
        <f>ROUND($E$791/100*$E$792*АТС!C354,2)</f>
        <v>213.82</v>
      </c>
      <c r="F1106" s="35">
        <f>ROUND($F$791/100*$F$792*АТС!C354,2)</f>
        <v>145.55000000000001</v>
      </c>
      <c r="G1106" s="35">
        <f>ROUND($G$791/100*$G$792*АТС!C354,2)</f>
        <v>85.18</v>
      </c>
    </row>
    <row r="1107" spans="1:7" x14ac:dyDescent="0.25">
      <c r="A1107" s="254"/>
      <c r="B1107" s="128">
        <f t="shared" si="17"/>
        <v>42352.083330000001</v>
      </c>
      <c r="C1107" s="131">
        <v>2</v>
      </c>
      <c r="D1107" s="35">
        <f>ROUND($D$791/100*$D$792*АТС!$C355,2)</f>
        <v>240.55</v>
      </c>
      <c r="E1107" s="35">
        <f>ROUND($E$791/100*$E$792*АТС!C355,2)</f>
        <v>221.03</v>
      </c>
      <c r="F1107" s="35">
        <f>ROUND($F$791/100*$F$792*АТС!C355,2)</f>
        <v>150.46</v>
      </c>
      <c r="G1107" s="35">
        <f>ROUND($G$791/100*$G$792*АТС!C355,2)</f>
        <v>88.06</v>
      </c>
    </row>
    <row r="1108" spans="1:7" x14ac:dyDescent="0.25">
      <c r="A1108" s="254"/>
      <c r="B1108" s="130">
        <f t="shared" si="17"/>
        <v>42352.125</v>
      </c>
      <c r="C1108" s="131">
        <v>3</v>
      </c>
      <c r="D1108" s="35">
        <f>ROUND($D$791/100*$D$792*АТС!$C356,2)</f>
        <v>240.54</v>
      </c>
      <c r="E1108" s="35">
        <f>ROUND($E$791/100*$E$792*АТС!C356,2)</f>
        <v>221.01</v>
      </c>
      <c r="F1108" s="35">
        <f>ROUND($F$791/100*$F$792*АТС!C356,2)</f>
        <v>150.44999999999999</v>
      </c>
      <c r="G1108" s="35">
        <f>ROUND($G$791/100*$G$792*АТС!C356,2)</f>
        <v>88.05</v>
      </c>
    </row>
    <row r="1109" spans="1:7" x14ac:dyDescent="0.25">
      <c r="A1109" s="254"/>
      <c r="B1109" s="128">
        <f t="shared" si="17"/>
        <v>42352.166669999999</v>
      </c>
      <c r="C1109" s="131">
        <v>4</v>
      </c>
      <c r="D1109" s="35">
        <f>ROUND($D$791/100*$D$792*АТС!$C357,2)</f>
        <v>237.83</v>
      </c>
      <c r="E1109" s="35">
        <f>ROUND($E$791/100*$E$792*АТС!C357,2)</f>
        <v>218.52</v>
      </c>
      <c r="F1109" s="35">
        <f>ROUND($F$791/100*$F$792*АТС!C357,2)</f>
        <v>148.75</v>
      </c>
      <c r="G1109" s="35">
        <f>ROUND($G$791/100*$G$792*АТС!C357,2)</f>
        <v>87.06</v>
      </c>
    </row>
    <row r="1110" spans="1:7" x14ac:dyDescent="0.25">
      <c r="A1110" s="254"/>
      <c r="B1110" s="130">
        <f t="shared" si="17"/>
        <v>42352.208330000001</v>
      </c>
      <c r="C1110" s="131">
        <v>5</v>
      </c>
      <c r="D1110" s="35">
        <f>ROUND($D$791/100*$D$792*АТС!$C358,2)</f>
        <v>232.7</v>
      </c>
      <c r="E1110" s="35">
        <f>ROUND($E$791/100*$E$792*АТС!C358,2)</f>
        <v>213.81</v>
      </c>
      <c r="F1110" s="35">
        <f>ROUND($F$791/100*$F$792*АТС!C358,2)</f>
        <v>145.55000000000001</v>
      </c>
      <c r="G1110" s="35">
        <f>ROUND($G$791/100*$G$792*АТС!C358,2)</f>
        <v>85.18</v>
      </c>
    </row>
    <row r="1111" spans="1:7" x14ac:dyDescent="0.25">
      <c r="A1111" s="254"/>
      <c r="B1111" s="128">
        <f t="shared" si="17"/>
        <v>42352.25</v>
      </c>
      <c r="C1111" s="131">
        <v>6</v>
      </c>
      <c r="D1111" s="35">
        <f>ROUND($D$791/100*$D$792*АТС!$C359,2)</f>
        <v>218.59</v>
      </c>
      <c r="E1111" s="35">
        <f>ROUND($E$791/100*$E$792*АТС!C359,2)</f>
        <v>200.85</v>
      </c>
      <c r="F1111" s="35">
        <f>ROUND($F$791/100*$F$792*АТС!C359,2)</f>
        <v>136.72</v>
      </c>
      <c r="G1111" s="35">
        <f>ROUND($G$791/100*$G$792*АТС!C359,2)</f>
        <v>80.02</v>
      </c>
    </row>
    <row r="1112" spans="1:7" x14ac:dyDescent="0.25">
      <c r="A1112" s="254"/>
      <c r="B1112" s="130">
        <f t="shared" si="17"/>
        <v>42352.291669999999</v>
      </c>
      <c r="C1112" s="131">
        <v>7</v>
      </c>
      <c r="D1112" s="35">
        <f>ROUND($D$791/100*$D$792*АТС!$C360,2)</f>
        <v>247.16</v>
      </c>
      <c r="E1112" s="35">
        <f>ROUND($E$791/100*$E$792*АТС!C360,2)</f>
        <v>227.1</v>
      </c>
      <c r="F1112" s="35">
        <f>ROUND($F$791/100*$F$792*АТС!C360,2)</f>
        <v>154.59</v>
      </c>
      <c r="G1112" s="35">
        <f>ROUND($G$791/100*$G$792*АТС!C360,2)</f>
        <v>90.47</v>
      </c>
    </row>
    <row r="1113" spans="1:7" x14ac:dyDescent="0.25">
      <c r="A1113" s="254"/>
      <c r="B1113" s="128">
        <f t="shared" si="17"/>
        <v>42352.333330000001</v>
      </c>
      <c r="C1113" s="131">
        <v>8</v>
      </c>
      <c r="D1113" s="35">
        <f>ROUND($D$791/100*$D$792*АТС!$C361,2)</f>
        <v>231.46</v>
      </c>
      <c r="E1113" s="35">
        <f>ROUND($E$791/100*$E$792*АТС!C361,2)</f>
        <v>212.67</v>
      </c>
      <c r="F1113" s="35">
        <f>ROUND($F$791/100*$F$792*АТС!C361,2)</f>
        <v>144.77000000000001</v>
      </c>
      <c r="G1113" s="35">
        <f>ROUND($G$791/100*$G$792*АТС!C361,2)</f>
        <v>84.73</v>
      </c>
    </row>
    <row r="1114" spans="1:7" x14ac:dyDescent="0.25">
      <c r="A1114" s="254"/>
      <c r="B1114" s="130">
        <f t="shared" si="17"/>
        <v>42352.375</v>
      </c>
      <c r="C1114" s="131">
        <v>9</v>
      </c>
      <c r="D1114" s="35">
        <f>ROUND($D$791/100*$D$792*АТС!$C362,2)</f>
        <v>234.72</v>
      </c>
      <c r="E1114" s="35">
        <f>ROUND($E$791/100*$E$792*АТС!C362,2)</f>
        <v>215.67</v>
      </c>
      <c r="F1114" s="35">
        <f>ROUND($F$791/100*$F$792*АТС!C362,2)</f>
        <v>146.81</v>
      </c>
      <c r="G1114" s="35">
        <f>ROUND($G$791/100*$G$792*АТС!C362,2)</f>
        <v>85.92</v>
      </c>
    </row>
    <row r="1115" spans="1:7" x14ac:dyDescent="0.25">
      <c r="A1115" s="254"/>
      <c r="B1115" s="128">
        <f t="shared" si="17"/>
        <v>42352.416669999999</v>
      </c>
      <c r="C1115" s="131">
        <v>10</v>
      </c>
      <c r="D1115" s="35">
        <f>ROUND($D$791/100*$D$792*АТС!$C363,2)</f>
        <v>229.66</v>
      </c>
      <c r="E1115" s="35">
        <f>ROUND($E$791/100*$E$792*АТС!C363,2)</f>
        <v>211.02</v>
      </c>
      <c r="F1115" s="35">
        <f>ROUND($F$791/100*$F$792*АТС!C363,2)</f>
        <v>143.63999999999999</v>
      </c>
      <c r="G1115" s="35">
        <f>ROUND($G$791/100*$G$792*АТС!C363,2)</f>
        <v>84.07</v>
      </c>
    </row>
    <row r="1116" spans="1:7" x14ac:dyDescent="0.25">
      <c r="A1116" s="254"/>
      <c r="B1116" s="130">
        <f t="shared" si="17"/>
        <v>42352.458330000001</v>
      </c>
      <c r="C1116" s="131">
        <v>11</v>
      </c>
      <c r="D1116" s="35">
        <f>ROUND($D$791/100*$D$792*АТС!$C364,2)</f>
        <v>226.75</v>
      </c>
      <c r="E1116" s="35">
        <f>ROUND($E$791/100*$E$792*АТС!C364,2)</f>
        <v>208.34</v>
      </c>
      <c r="F1116" s="35">
        <f>ROUND($F$791/100*$F$792*АТС!C364,2)</f>
        <v>141.82</v>
      </c>
      <c r="G1116" s="35">
        <f>ROUND($G$791/100*$G$792*АТС!C364,2)</f>
        <v>83</v>
      </c>
    </row>
    <row r="1117" spans="1:7" x14ac:dyDescent="0.25">
      <c r="A1117" s="254"/>
      <c r="B1117" s="128">
        <f t="shared" si="17"/>
        <v>42352.5</v>
      </c>
      <c r="C1117" s="131">
        <v>12</v>
      </c>
      <c r="D1117" s="35">
        <f>ROUND($D$791/100*$D$792*АТС!$C365,2)</f>
        <v>220.37</v>
      </c>
      <c r="E1117" s="35">
        <f>ROUND($E$791/100*$E$792*АТС!C365,2)</f>
        <v>202.48</v>
      </c>
      <c r="F1117" s="35">
        <f>ROUND($F$791/100*$F$792*АТС!C365,2)</f>
        <v>137.83000000000001</v>
      </c>
      <c r="G1117" s="35">
        <f>ROUND($G$791/100*$G$792*АТС!C365,2)</f>
        <v>80.67</v>
      </c>
    </row>
    <row r="1118" spans="1:7" x14ac:dyDescent="0.25">
      <c r="A1118" s="254"/>
      <c r="B1118" s="130">
        <f t="shared" si="17"/>
        <v>42352.541669999999</v>
      </c>
      <c r="C1118" s="131">
        <v>13</v>
      </c>
      <c r="D1118" s="35">
        <f>ROUND($D$791/100*$D$792*АТС!$C366,2)</f>
        <v>226.8</v>
      </c>
      <c r="E1118" s="35">
        <f>ROUND($E$791/100*$E$792*АТС!C366,2)</f>
        <v>208.39</v>
      </c>
      <c r="F1118" s="35">
        <f>ROUND($F$791/100*$F$792*АТС!C366,2)</f>
        <v>141.86000000000001</v>
      </c>
      <c r="G1118" s="35">
        <f>ROUND($G$791/100*$G$792*АТС!C366,2)</f>
        <v>83.02</v>
      </c>
    </row>
    <row r="1119" spans="1:7" x14ac:dyDescent="0.25">
      <c r="A1119" s="254"/>
      <c r="B1119" s="128">
        <f t="shared" si="17"/>
        <v>42352.583330000001</v>
      </c>
      <c r="C1119" s="131">
        <v>14</v>
      </c>
      <c r="D1119" s="35">
        <f>ROUND($D$791/100*$D$792*АТС!$C367,2)</f>
        <v>248.01</v>
      </c>
      <c r="E1119" s="35">
        <f>ROUND($E$791/100*$E$792*АТС!C367,2)</f>
        <v>227.87</v>
      </c>
      <c r="F1119" s="35">
        <f>ROUND($F$791/100*$F$792*АТС!C367,2)</f>
        <v>155.12</v>
      </c>
      <c r="G1119" s="35">
        <f>ROUND($G$791/100*$G$792*АТС!C367,2)</f>
        <v>90.78</v>
      </c>
    </row>
    <row r="1120" spans="1:7" x14ac:dyDescent="0.25">
      <c r="A1120" s="254"/>
      <c r="B1120" s="130">
        <f t="shared" si="17"/>
        <v>42352.625</v>
      </c>
      <c r="C1120" s="131">
        <v>15</v>
      </c>
      <c r="D1120" s="35">
        <f>ROUND($D$791/100*$D$792*АТС!$C368,2)</f>
        <v>244.09</v>
      </c>
      <c r="E1120" s="35">
        <f>ROUND($E$791/100*$E$792*АТС!C368,2)</f>
        <v>224.27</v>
      </c>
      <c r="F1120" s="35">
        <f>ROUND($F$791/100*$F$792*АТС!C368,2)</f>
        <v>152.66999999999999</v>
      </c>
      <c r="G1120" s="35">
        <f>ROUND($G$791/100*$G$792*АТС!C368,2)</f>
        <v>89.35</v>
      </c>
    </row>
    <row r="1121" spans="1:7" x14ac:dyDescent="0.25">
      <c r="A1121" s="254"/>
      <c r="B1121" s="128">
        <f t="shared" si="17"/>
        <v>42352.666669999999</v>
      </c>
      <c r="C1121" s="131">
        <v>16</v>
      </c>
      <c r="D1121" s="35">
        <f>ROUND($D$791/100*$D$792*АТС!$C369,2)</f>
        <v>225.63</v>
      </c>
      <c r="E1121" s="35">
        <f>ROUND($E$791/100*$E$792*АТС!C369,2)</f>
        <v>207.32</v>
      </c>
      <c r="F1121" s="35">
        <f>ROUND($F$791/100*$F$792*АТС!C369,2)</f>
        <v>141.13</v>
      </c>
      <c r="G1121" s="35">
        <f>ROUND($G$791/100*$G$792*АТС!C369,2)</f>
        <v>82.59</v>
      </c>
    </row>
    <row r="1122" spans="1:7" x14ac:dyDescent="0.25">
      <c r="A1122" s="254"/>
      <c r="B1122" s="130">
        <f t="shared" si="17"/>
        <v>42352.708330000001</v>
      </c>
      <c r="C1122" s="131">
        <v>17</v>
      </c>
      <c r="D1122" s="35">
        <f>ROUND($D$791/100*$D$792*АТС!$C370,2)</f>
        <v>244.45</v>
      </c>
      <c r="E1122" s="35">
        <f>ROUND($E$791/100*$E$792*АТС!C370,2)</f>
        <v>224.6</v>
      </c>
      <c r="F1122" s="35">
        <f>ROUND($F$791/100*$F$792*АТС!C370,2)</f>
        <v>152.88999999999999</v>
      </c>
      <c r="G1122" s="35">
        <f>ROUND($G$791/100*$G$792*АТС!C370,2)</f>
        <v>89.48</v>
      </c>
    </row>
    <row r="1123" spans="1:7" x14ac:dyDescent="0.25">
      <c r="A1123" s="254"/>
      <c r="B1123" s="128">
        <f t="shared" si="17"/>
        <v>42352.75</v>
      </c>
      <c r="C1123" s="131">
        <v>18</v>
      </c>
      <c r="D1123" s="35">
        <f>ROUND($D$791/100*$D$792*АТС!$C371,2)</f>
        <v>249.09</v>
      </c>
      <c r="E1123" s="35">
        <f>ROUND($E$791/100*$E$792*АТС!C371,2)</f>
        <v>228.87</v>
      </c>
      <c r="F1123" s="35">
        <f>ROUND($F$791/100*$F$792*АТС!C371,2)</f>
        <v>155.80000000000001</v>
      </c>
      <c r="G1123" s="35">
        <f>ROUND($G$791/100*$G$792*АТС!C371,2)</f>
        <v>91.18</v>
      </c>
    </row>
    <row r="1124" spans="1:7" x14ac:dyDescent="0.25">
      <c r="A1124" s="254"/>
      <c r="B1124" s="130">
        <f t="shared" si="17"/>
        <v>42352.791669999999</v>
      </c>
      <c r="C1124" s="131">
        <v>19</v>
      </c>
      <c r="D1124" s="35">
        <f>ROUND($D$791/100*$D$792*АТС!$C372,2)</f>
        <v>241.12</v>
      </c>
      <c r="E1124" s="35">
        <f>ROUND($E$791/100*$E$792*АТС!C372,2)</f>
        <v>221.55</v>
      </c>
      <c r="F1124" s="35">
        <f>ROUND($F$791/100*$F$792*АТС!C372,2)</f>
        <v>150.81</v>
      </c>
      <c r="G1124" s="35">
        <f>ROUND($G$791/100*$G$792*АТС!C372,2)</f>
        <v>88.26</v>
      </c>
    </row>
    <row r="1125" spans="1:7" x14ac:dyDescent="0.25">
      <c r="A1125" s="254"/>
      <c r="B1125" s="128">
        <f t="shared" si="17"/>
        <v>42352.833330000001</v>
      </c>
      <c r="C1125" s="131">
        <v>20</v>
      </c>
      <c r="D1125" s="35">
        <f>ROUND($D$791/100*$D$792*АТС!$C373,2)</f>
        <v>260.42</v>
      </c>
      <c r="E1125" s="35">
        <f>ROUND($E$791/100*$E$792*АТС!C373,2)</f>
        <v>239.28</v>
      </c>
      <c r="F1125" s="35">
        <f>ROUND($F$791/100*$F$792*АТС!C373,2)</f>
        <v>162.88</v>
      </c>
      <c r="G1125" s="35">
        <f>ROUND($G$791/100*$G$792*АТС!C373,2)</f>
        <v>95.33</v>
      </c>
    </row>
    <row r="1126" spans="1:7" x14ac:dyDescent="0.25">
      <c r="A1126" s="254"/>
      <c r="B1126" s="130">
        <f t="shared" si="17"/>
        <v>42352.875</v>
      </c>
      <c r="C1126" s="131">
        <v>21</v>
      </c>
      <c r="D1126" s="35">
        <f>ROUND($D$791/100*$D$792*АТС!$C374,2)</f>
        <v>246.89</v>
      </c>
      <c r="E1126" s="35">
        <f>ROUND($E$791/100*$E$792*АТС!C374,2)</f>
        <v>226.84</v>
      </c>
      <c r="F1126" s="35">
        <f>ROUND($F$791/100*$F$792*АТС!C374,2)</f>
        <v>154.41999999999999</v>
      </c>
      <c r="G1126" s="35">
        <f>ROUND($G$791/100*$G$792*АТС!C374,2)</f>
        <v>90.37</v>
      </c>
    </row>
    <row r="1127" spans="1:7" x14ac:dyDescent="0.25">
      <c r="A1127" s="254"/>
      <c r="B1127" s="128">
        <f t="shared" si="17"/>
        <v>42352.916669999999</v>
      </c>
      <c r="C1127" s="131">
        <v>22</v>
      </c>
      <c r="D1127" s="35">
        <f>ROUND($D$791/100*$D$792*АТС!$C375,2)</f>
        <v>295.13</v>
      </c>
      <c r="E1127" s="35">
        <f>ROUND($E$791/100*$E$792*АТС!C375,2)</f>
        <v>271.17</v>
      </c>
      <c r="F1127" s="35">
        <f>ROUND($F$791/100*$F$792*АТС!C375,2)</f>
        <v>184.59</v>
      </c>
      <c r="G1127" s="35">
        <f>ROUND($G$791/100*$G$792*АТС!C375,2)</f>
        <v>108.03</v>
      </c>
    </row>
    <row r="1128" spans="1:7" x14ac:dyDescent="0.25">
      <c r="A1128" s="254"/>
      <c r="B1128" s="130">
        <f t="shared" si="17"/>
        <v>42352.958330000001</v>
      </c>
      <c r="C1128" s="131">
        <v>23</v>
      </c>
      <c r="D1128" s="35">
        <f>ROUND($D$791/100*$D$792*АТС!$C376,2)</f>
        <v>241.33</v>
      </c>
      <c r="E1128" s="35">
        <f>ROUND($E$791/100*$E$792*АТС!C376,2)</f>
        <v>221.74</v>
      </c>
      <c r="F1128" s="35">
        <f>ROUND($F$791/100*$F$792*АТС!C376,2)</f>
        <v>150.94999999999999</v>
      </c>
      <c r="G1128" s="35">
        <f>ROUND($G$791/100*$G$792*АТС!C376,2)</f>
        <v>88.34</v>
      </c>
    </row>
    <row r="1129" spans="1:7" x14ac:dyDescent="0.25">
      <c r="A1129" s="254"/>
      <c r="B1129" s="128">
        <f t="shared" si="17"/>
        <v>42353</v>
      </c>
      <c r="C1129" s="131">
        <v>0</v>
      </c>
      <c r="D1129" s="35">
        <f>ROUND($D$791/100*$D$792*АТС!$C377,2)</f>
        <v>218.82</v>
      </c>
      <c r="E1129" s="35">
        <f>ROUND($E$791/100*$E$792*АТС!C377,2)</f>
        <v>201.06</v>
      </c>
      <c r="F1129" s="35">
        <f>ROUND($F$791/100*$F$792*АТС!C377,2)</f>
        <v>136.87</v>
      </c>
      <c r="G1129" s="35">
        <f>ROUND($G$791/100*$G$792*АТС!C377,2)</f>
        <v>80.099999999999994</v>
      </c>
    </row>
    <row r="1130" spans="1:7" x14ac:dyDescent="0.25">
      <c r="A1130" s="254"/>
      <c r="B1130" s="130">
        <f t="shared" si="17"/>
        <v>42353.041669999999</v>
      </c>
      <c r="C1130" s="131">
        <v>1</v>
      </c>
      <c r="D1130" s="35">
        <f>ROUND($D$791/100*$D$792*АТС!$C378,2)</f>
        <v>232.63</v>
      </c>
      <c r="E1130" s="35">
        <f>ROUND($E$791/100*$E$792*АТС!C378,2)</f>
        <v>213.74</v>
      </c>
      <c r="F1130" s="35">
        <f>ROUND($F$791/100*$F$792*АТС!C378,2)</f>
        <v>145.5</v>
      </c>
      <c r="G1130" s="35">
        <f>ROUND($G$791/100*$G$792*АТС!C378,2)</f>
        <v>85.15</v>
      </c>
    </row>
    <row r="1131" spans="1:7" x14ac:dyDescent="0.25">
      <c r="A1131" s="254"/>
      <c r="B1131" s="128">
        <f t="shared" si="17"/>
        <v>42353.083330000001</v>
      </c>
      <c r="C1131" s="131">
        <v>2</v>
      </c>
      <c r="D1131" s="35">
        <f>ROUND($D$791/100*$D$792*АТС!$C379,2)</f>
        <v>240.53</v>
      </c>
      <c r="E1131" s="35">
        <f>ROUND($E$791/100*$E$792*АТС!C379,2)</f>
        <v>221</v>
      </c>
      <c r="F1131" s="35">
        <f>ROUND($F$791/100*$F$792*АТС!C379,2)</f>
        <v>150.44</v>
      </c>
      <c r="G1131" s="35">
        <f>ROUND($G$791/100*$G$792*АТС!C379,2)</f>
        <v>88.05</v>
      </c>
    </row>
    <row r="1132" spans="1:7" x14ac:dyDescent="0.25">
      <c r="A1132" s="254"/>
      <c r="B1132" s="130">
        <f t="shared" si="17"/>
        <v>42353.125</v>
      </c>
      <c r="C1132" s="131">
        <v>3</v>
      </c>
      <c r="D1132" s="35">
        <f>ROUND($D$791/100*$D$792*АТС!$C380,2)</f>
        <v>240.6</v>
      </c>
      <c r="E1132" s="35">
        <f>ROUND($E$791/100*$E$792*АТС!C380,2)</f>
        <v>221.07</v>
      </c>
      <c r="F1132" s="35">
        <f>ROUND($F$791/100*$F$792*АТС!C380,2)</f>
        <v>150.49</v>
      </c>
      <c r="G1132" s="35">
        <f>ROUND($G$791/100*$G$792*АТС!C380,2)</f>
        <v>88.07</v>
      </c>
    </row>
    <row r="1133" spans="1:7" x14ac:dyDescent="0.25">
      <c r="A1133" s="254"/>
      <c r="B1133" s="128">
        <f t="shared" si="17"/>
        <v>42353.166669999999</v>
      </c>
      <c r="C1133" s="131">
        <v>4</v>
      </c>
      <c r="D1133" s="35">
        <f>ROUND($D$791/100*$D$792*АТС!$C381,2)</f>
        <v>237.91</v>
      </c>
      <c r="E1133" s="35">
        <f>ROUND($E$791/100*$E$792*АТС!C381,2)</f>
        <v>218.6</v>
      </c>
      <c r="F1133" s="35">
        <f>ROUND($F$791/100*$F$792*АТС!C381,2)</f>
        <v>148.81</v>
      </c>
      <c r="G1133" s="35">
        <f>ROUND($G$791/100*$G$792*АТС!C381,2)</f>
        <v>87.09</v>
      </c>
    </row>
    <row r="1134" spans="1:7" x14ac:dyDescent="0.25">
      <c r="A1134" s="254"/>
      <c r="B1134" s="130">
        <f t="shared" si="17"/>
        <v>42353.208330000001</v>
      </c>
      <c r="C1134" s="131">
        <v>5</v>
      </c>
      <c r="D1134" s="35">
        <f>ROUND($D$791/100*$D$792*АТС!$C382,2)</f>
        <v>235.39</v>
      </c>
      <c r="E1134" s="35">
        <f>ROUND($E$791/100*$E$792*АТС!C382,2)</f>
        <v>216.28</v>
      </c>
      <c r="F1134" s="35">
        <f>ROUND($F$791/100*$F$792*АТС!C382,2)</f>
        <v>147.22999999999999</v>
      </c>
      <c r="G1134" s="35">
        <f>ROUND($G$791/100*$G$792*АТС!C382,2)</f>
        <v>86.16</v>
      </c>
    </row>
    <row r="1135" spans="1:7" x14ac:dyDescent="0.25">
      <c r="A1135" s="254"/>
      <c r="B1135" s="128">
        <f t="shared" si="17"/>
        <v>42353.25</v>
      </c>
      <c r="C1135" s="131">
        <v>6</v>
      </c>
      <c r="D1135" s="35">
        <f>ROUND($D$791/100*$D$792*АТС!$C383,2)</f>
        <v>221.07</v>
      </c>
      <c r="E1135" s="35">
        <f>ROUND($E$791/100*$E$792*АТС!C383,2)</f>
        <v>203.13</v>
      </c>
      <c r="F1135" s="35">
        <f>ROUND($F$791/100*$F$792*АТС!C383,2)</f>
        <v>138.27000000000001</v>
      </c>
      <c r="G1135" s="35">
        <f>ROUND($G$791/100*$G$792*АТС!C383,2)</f>
        <v>80.92</v>
      </c>
    </row>
    <row r="1136" spans="1:7" x14ac:dyDescent="0.25">
      <c r="A1136" s="254"/>
      <c r="B1136" s="130">
        <f t="shared" si="17"/>
        <v>42353.291669999999</v>
      </c>
      <c r="C1136" s="131">
        <v>7</v>
      </c>
      <c r="D1136" s="35">
        <f>ROUND($D$791/100*$D$792*АТС!$C384,2)</f>
        <v>251.31</v>
      </c>
      <c r="E1136" s="35">
        <f>ROUND($E$791/100*$E$792*АТС!C384,2)</f>
        <v>230.91</v>
      </c>
      <c r="F1136" s="35">
        <f>ROUND($F$791/100*$F$792*АТС!C384,2)</f>
        <v>157.19</v>
      </c>
      <c r="G1136" s="35">
        <f>ROUND($G$791/100*$G$792*АТС!C384,2)</f>
        <v>91.99</v>
      </c>
    </row>
    <row r="1137" spans="1:7" x14ac:dyDescent="0.25">
      <c r="A1137" s="254"/>
      <c r="B1137" s="128">
        <f t="shared" si="17"/>
        <v>42353.333330000001</v>
      </c>
      <c r="C1137" s="131">
        <v>8</v>
      </c>
      <c r="D1137" s="35">
        <f>ROUND($D$791/100*$D$792*АТС!$C385,2)</f>
        <v>231.63</v>
      </c>
      <c r="E1137" s="35">
        <f>ROUND($E$791/100*$E$792*АТС!C385,2)</f>
        <v>212.83</v>
      </c>
      <c r="F1137" s="35">
        <f>ROUND($F$791/100*$F$792*АТС!C385,2)</f>
        <v>144.88</v>
      </c>
      <c r="G1137" s="35">
        <f>ROUND($G$791/100*$G$792*АТС!C385,2)</f>
        <v>84.79</v>
      </c>
    </row>
    <row r="1138" spans="1:7" x14ac:dyDescent="0.25">
      <c r="A1138" s="254"/>
      <c r="B1138" s="130">
        <f t="shared" ref="B1138:B1201" si="18">B1114+1</f>
        <v>42353.375</v>
      </c>
      <c r="C1138" s="131">
        <v>9</v>
      </c>
      <c r="D1138" s="35">
        <f>ROUND($D$791/100*$D$792*АТС!$C386,2)</f>
        <v>234.88</v>
      </c>
      <c r="E1138" s="35">
        <f>ROUND($E$791/100*$E$792*АТС!C386,2)</f>
        <v>215.81</v>
      </c>
      <c r="F1138" s="35">
        <f>ROUND($F$791/100*$F$792*АТС!C386,2)</f>
        <v>146.91</v>
      </c>
      <c r="G1138" s="35">
        <f>ROUND($G$791/100*$G$792*АТС!C386,2)</f>
        <v>85.98</v>
      </c>
    </row>
    <row r="1139" spans="1:7" x14ac:dyDescent="0.25">
      <c r="A1139" s="254"/>
      <c r="B1139" s="128">
        <f t="shared" si="18"/>
        <v>42353.416669999999</v>
      </c>
      <c r="C1139" s="131">
        <v>10</v>
      </c>
      <c r="D1139" s="35">
        <f>ROUND($D$791/100*$D$792*АТС!$C387,2)</f>
        <v>222.62</v>
      </c>
      <c r="E1139" s="35">
        <f>ROUND($E$791/100*$E$792*АТС!C387,2)</f>
        <v>204.55</v>
      </c>
      <c r="F1139" s="35">
        <f>ROUND($F$791/100*$F$792*АТС!C387,2)</f>
        <v>139.24</v>
      </c>
      <c r="G1139" s="35">
        <f>ROUND($G$791/100*$G$792*АТС!C387,2)</f>
        <v>81.489999999999995</v>
      </c>
    </row>
    <row r="1140" spans="1:7" x14ac:dyDescent="0.25">
      <c r="A1140" s="254"/>
      <c r="B1140" s="130">
        <f t="shared" si="18"/>
        <v>42353.458330000001</v>
      </c>
      <c r="C1140" s="131">
        <v>11</v>
      </c>
      <c r="D1140" s="35">
        <f>ROUND($D$791/100*$D$792*АТС!$C388,2)</f>
        <v>243.84</v>
      </c>
      <c r="E1140" s="35">
        <f>ROUND($E$791/100*$E$792*АТС!C388,2)</f>
        <v>224.04</v>
      </c>
      <c r="F1140" s="35">
        <f>ROUND($F$791/100*$F$792*АТС!C388,2)</f>
        <v>152.51</v>
      </c>
      <c r="G1140" s="35">
        <f>ROUND($G$791/100*$G$792*АТС!C388,2)</f>
        <v>89.26</v>
      </c>
    </row>
    <row r="1141" spans="1:7" x14ac:dyDescent="0.25">
      <c r="A1141" s="254"/>
      <c r="B1141" s="128">
        <f t="shared" si="18"/>
        <v>42353.5</v>
      </c>
      <c r="C1141" s="131">
        <v>12</v>
      </c>
      <c r="D1141" s="35">
        <f>ROUND($D$791/100*$D$792*АТС!$C389,2)</f>
        <v>231.67</v>
      </c>
      <c r="E1141" s="35">
        <f>ROUND($E$791/100*$E$792*АТС!C389,2)</f>
        <v>212.87</v>
      </c>
      <c r="F1141" s="35">
        <f>ROUND($F$791/100*$F$792*АТС!C389,2)</f>
        <v>144.9</v>
      </c>
      <c r="G1141" s="35">
        <f>ROUND($G$791/100*$G$792*АТС!C389,2)</f>
        <v>84.8</v>
      </c>
    </row>
    <row r="1142" spans="1:7" x14ac:dyDescent="0.25">
      <c r="A1142" s="254"/>
      <c r="B1142" s="130">
        <f t="shared" si="18"/>
        <v>42353.541669999999</v>
      </c>
      <c r="C1142" s="131">
        <v>13</v>
      </c>
      <c r="D1142" s="35">
        <f>ROUND($D$791/100*$D$792*АТС!$C390,2)</f>
        <v>223.11</v>
      </c>
      <c r="E1142" s="35">
        <f>ROUND($E$791/100*$E$792*АТС!C390,2)</f>
        <v>205</v>
      </c>
      <c r="F1142" s="35">
        <f>ROUND($F$791/100*$F$792*АТС!C390,2)</f>
        <v>139.55000000000001</v>
      </c>
      <c r="G1142" s="35">
        <f>ROUND($G$791/100*$G$792*АТС!C390,2)</f>
        <v>81.67</v>
      </c>
    </row>
    <row r="1143" spans="1:7" x14ac:dyDescent="0.25">
      <c r="A1143" s="254"/>
      <c r="B1143" s="128">
        <f t="shared" si="18"/>
        <v>42353.583330000001</v>
      </c>
      <c r="C1143" s="131">
        <v>14</v>
      </c>
      <c r="D1143" s="35">
        <f>ROUND($D$791/100*$D$792*АТС!$C391,2)</f>
        <v>237.26</v>
      </c>
      <c r="E1143" s="35">
        <f>ROUND($E$791/100*$E$792*АТС!C391,2)</f>
        <v>218</v>
      </c>
      <c r="F1143" s="35">
        <f>ROUND($F$791/100*$F$792*АТС!C391,2)</f>
        <v>148.4</v>
      </c>
      <c r="G1143" s="35">
        <f>ROUND($G$791/100*$G$792*АТС!C391,2)</f>
        <v>86.85</v>
      </c>
    </row>
    <row r="1144" spans="1:7" x14ac:dyDescent="0.25">
      <c r="A1144" s="254"/>
      <c r="B1144" s="130">
        <f t="shared" si="18"/>
        <v>42353.625</v>
      </c>
      <c r="C1144" s="131">
        <v>15</v>
      </c>
      <c r="D1144" s="35">
        <f>ROUND($D$791/100*$D$792*АТС!$C392,2)</f>
        <v>235.04</v>
      </c>
      <c r="E1144" s="35">
        <f>ROUND($E$791/100*$E$792*АТС!C392,2)</f>
        <v>215.96</v>
      </c>
      <c r="F1144" s="35">
        <f>ROUND($F$791/100*$F$792*АТС!C392,2)</f>
        <v>147.01</v>
      </c>
      <c r="G1144" s="35">
        <f>ROUND($G$791/100*$G$792*АТС!C392,2)</f>
        <v>86.04</v>
      </c>
    </row>
    <row r="1145" spans="1:7" x14ac:dyDescent="0.25">
      <c r="A1145" s="254"/>
      <c r="B1145" s="128">
        <f t="shared" si="18"/>
        <v>42353.666669999999</v>
      </c>
      <c r="C1145" s="131">
        <v>16</v>
      </c>
      <c r="D1145" s="35">
        <f>ROUND($D$791/100*$D$792*АТС!$C393,2)</f>
        <v>222.86</v>
      </c>
      <c r="E1145" s="35">
        <f>ROUND($E$791/100*$E$792*АТС!C393,2)</f>
        <v>204.77</v>
      </c>
      <c r="F1145" s="35">
        <f>ROUND($F$791/100*$F$792*АТС!C393,2)</f>
        <v>139.38999999999999</v>
      </c>
      <c r="G1145" s="35">
        <f>ROUND($G$791/100*$G$792*АТС!C393,2)</f>
        <v>81.58</v>
      </c>
    </row>
    <row r="1146" spans="1:7" x14ac:dyDescent="0.25">
      <c r="A1146" s="254"/>
      <c r="B1146" s="130">
        <f t="shared" si="18"/>
        <v>42353.708330000001</v>
      </c>
      <c r="C1146" s="131">
        <v>17</v>
      </c>
      <c r="D1146" s="35">
        <f>ROUND($D$791/100*$D$792*АТС!$C394,2)</f>
        <v>254.89</v>
      </c>
      <c r="E1146" s="35">
        <f>ROUND($E$791/100*$E$792*АТС!C394,2)</f>
        <v>234.2</v>
      </c>
      <c r="F1146" s="35">
        <f>ROUND($F$791/100*$F$792*АТС!C394,2)</f>
        <v>159.41999999999999</v>
      </c>
      <c r="G1146" s="35">
        <f>ROUND($G$791/100*$G$792*АТС!C394,2)</f>
        <v>93.3</v>
      </c>
    </row>
    <row r="1147" spans="1:7" x14ac:dyDescent="0.25">
      <c r="A1147" s="254"/>
      <c r="B1147" s="128">
        <f t="shared" si="18"/>
        <v>42353.75</v>
      </c>
      <c r="C1147" s="131">
        <v>18</v>
      </c>
      <c r="D1147" s="35">
        <f>ROUND($D$791/100*$D$792*АТС!$C395,2)</f>
        <v>251.58</v>
      </c>
      <c r="E1147" s="35">
        <f>ROUND($E$791/100*$E$792*АТС!C395,2)</f>
        <v>231.15</v>
      </c>
      <c r="F1147" s="35">
        <f>ROUND($F$791/100*$F$792*АТС!C395,2)</f>
        <v>157.35</v>
      </c>
      <c r="G1147" s="35">
        <f>ROUND($G$791/100*$G$792*АТС!C395,2)</f>
        <v>92.09</v>
      </c>
    </row>
    <row r="1148" spans="1:7" x14ac:dyDescent="0.25">
      <c r="A1148" s="254"/>
      <c r="B1148" s="130">
        <f t="shared" si="18"/>
        <v>42353.791669999999</v>
      </c>
      <c r="C1148" s="131">
        <v>19</v>
      </c>
      <c r="D1148" s="35">
        <f>ROUND($D$791/100*$D$792*АТС!$C396,2)</f>
        <v>242.25</v>
      </c>
      <c r="E1148" s="35">
        <f>ROUND($E$791/100*$E$792*АТС!C396,2)</f>
        <v>222.59</v>
      </c>
      <c r="F1148" s="35">
        <f>ROUND($F$791/100*$F$792*АТС!C396,2)</f>
        <v>151.52000000000001</v>
      </c>
      <c r="G1148" s="35">
        <f>ROUND($G$791/100*$G$792*АТС!C396,2)</f>
        <v>88.68</v>
      </c>
    </row>
    <row r="1149" spans="1:7" x14ac:dyDescent="0.25">
      <c r="A1149" s="254"/>
      <c r="B1149" s="128">
        <f t="shared" si="18"/>
        <v>42353.833330000001</v>
      </c>
      <c r="C1149" s="131">
        <v>20</v>
      </c>
      <c r="D1149" s="35">
        <f>ROUND($D$791/100*$D$792*АТС!$C397,2)</f>
        <v>263.76</v>
      </c>
      <c r="E1149" s="35">
        <f>ROUND($E$791/100*$E$792*АТС!C397,2)</f>
        <v>242.34</v>
      </c>
      <c r="F1149" s="35">
        <f>ROUND($F$791/100*$F$792*АТС!C397,2)</f>
        <v>164.97</v>
      </c>
      <c r="G1149" s="35">
        <f>ROUND($G$791/100*$G$792*АТС!C397,2)</f>
        <v>96.55</v>
      </c>
    </row>
    <row r="1150" spans="1:7" x14ac:dyDescent="0.25">
      <c r="A1150" s="254"/>
      <c r="B1150" s="130">
        <f t="shared" si="18"/>
        <v>42353.875</v>
      </c>
      <c r="C1150" s="131">
        <v>21</v>
      </c>
      <c r="D1150" s="35">
        <f>ROUND($D$791/100*$D$792*АТС!$C398,2)</f>
        <v>256.24</v>
      </c>
      <c r="E1150" s="35">
        <f>ROUND($E$791/100*$E$792*АТС!C398,2)</f>
        <v>235.44</v>
      </c>
      <c r="F1150" s="35">
        <f>ROUND($F$791/100*$F$792*АТС!C398,2)</f>
        <v>160.27000000000001</v>
      </c>
      <c r="G1150" s="35">
        <f>ROUND($G$791/100*$G$792*АТС!C398,2)</f>
        <v>93.8</v>
      </c>
    </row>
    <row r="1151" spans="1:7" x14ac:dyDescent="0.25">
      <c r="A1151" s="254"/>
      <c r="B1151" s="128">
        <f t="shared" si="18"/>
        <v>42353.916669999999</v>
      </c>
      <c r="C1151" s="131">
        <v>22</v>
      </c>
      <c r="D1151" s="35">
        <f>ROUND($D$791/100*$D$792*АТС!$C399,2)</f>
        <v>310.73</v>
      </c>
      <c r="E1151" s="35">
        <f>ROUND($E$791/100*$E$792*АТС!C399,2)</f>
        <v>285.5</v>
      </c>
      <c r="F1151" s="35">
        <f>ROUND($F$791/100*$F$792*АТС!C399,2)</f>
        <v>194.35</v>
      </c>
      <c r="G1151" s="35">
        <f>ROUND($G$791/100*$G$792*АТС!C399,2)</f>
        <v>113.74</v>
      </c>
    </row>
    <row r="1152" spans="1:7" x14ac:dyDescent="0.25">
      <c r="A1152" s="254"/>
      <c r="B1152" s="130">
        <f t="shared" si="18"/>
        <v>42353.958330000001</v>
      </c>
      <c r="C1152" s="131">
        <v>23</v>
      </c>
      <c r="D1152" s="35">
        <f>ROUND($D$791/100*$D$792*АТС!$C400,2)</f>
        <v>260.72000000000003</v>
      </c>
      <c r="E1152" s="35">
        <f>ROUND($E$791/100*$E$792*АТС!C400,2)</f>
        <v>239.55</v>
      </c>
      <c r="F1152" s="35">
        <f>ROUND($F$791/100*$F$792*АТС!C400,2)</f>
        <v>163.07</v>
      </c>
      <c r="G1152" s="35">
        <f>ROUND($G$791/100*$G$792*АТС!C400,2)</f>
        <v>95.44</v>
      </c>
    </row>
    <row r="1153" spans="1:7" x14ac:dyDescent="0.25">
      <c r="A1153" s="254"/>
      <c r="B1153" s="128">
        <f t="shared" si="18"/>
        <v>42354</v>
      </c>
      <c r="C1153" s="131">
        <v>0</v>
      </c>
      <c r="D1153" s="35">
        <f>ROUND($D$791/100*$D$792*АТС!$C401,2)</f>
        <v>220.58</v>
      </c>
      <c r="E1153" s="35">
        <f>ROUND($E$791/100*$E$792*АТС!C401,2)</f>
        <v>202.67</v>
      </c>
      <c r="F1153" s="35">
        <f>ROUND($F$791/100*$F$792*АТС!C401,2)</f>
        <v>137.96</v>
      </c>
      <c r="G1153" s="35">
        <f>ROUND($G$791/100*$G$792*АТС!C401,2)</f>
        <v>80.739999999999995</v>
      </c>
    </row>
    <row r="1154" spans="1:7" x14ac:dyDescent="0.25">
      <c r="A1154" s="254"/>
      <c r="B1154" s="130">
        <f t="shared" si="18"/>
        <v>42354.041669999999</v>
      </c>
      <c r="C1154" s="131">
        <v>1</v>
      </c>
      <c r="D1154" s="35">
        <f>ROUND($D$791/100*$D$792*АТС!$C402,2)</f>
        <v>232.6</v>
      </c>
      <c r="E1154" s="35">
        <f>ROUND($E$791/100*$E$792*АТС!C402,2)</f>
        <v>213.72</v>
      </c>
      <c r="F1154" s="35">
        <f>ROUND($F$791/100*$F$792*АТС!C402,2)</f>
        <v>145.47999999999999</v>
      </c>
      <c r="G1154" s="35">
        <f>ROUND($G$791/100*$G$792*АТС!C402,2)</f>
        <v>85.14</v>
      </c>
    </row>
    <row r="1155" spans="1:7" x14ac:dyDescent="0.25">
      <c r="A1155" s="254"/>
      <c r="B1155" s="128">
        <f t="shared" si="18"/>
        <v>42354.083330000001</v>
      </c>
      <c r="C1155" s="131">
        <v>2</v>
      </c>
      <c r="D1155" s="35">
        <f>ROUND($D$791/100*$D$792*АТС!$C403,2)</f>
        <v>240.53</v>
      </c>
      <c r="E1155" s="35">
        <f>ROUND($E$791/100*$E$792*АТС!C403,2)</f>
        <v>221</v>
      </c>
      <c r="F1155" s="35">
        <f>ROUND($F$791/100*$F$792*АТС!C403,2)</f>
        <v>150.44</v>
      </c>
      <c r="G1155" s="35">
        <f>ROUND($G$791/100*$G$792*АТС!C403,2)</f>
        <v>88.05</v>
      </c>
    </row>
    <row r="1156" spans="1:7" x14ac:dyDescent="0.25">
      <c r="A1156" s="254"/>
      <c r="B1156" s="130">
        <f t="shared" si="18"/>
        <v>42354.125</v>
      </c>
      <c r="C1156" s="131">
        <v>3</v>
      </c>
      <c r="D1156" s="35">
        <f>ROUND($D$791/100*$D$792*АТС!$C404,2)</f>
        <v>240.53</v>
      </c>
      <c r="E1156" s="35">
        <f>ROUND($E$791/100*$E$792*АТС!C404,2)</f>
        <v>221.01</v>
      </c>
      <c r="F1156" s="35">
        <f>ROUND($F$791/100*$F$792*АТС!C404,2)</f>
        <v>150.44</v>
      </c>
      <c r="G1156" s="35">
        <f>ROUND($G$791/100*$G$792*АТС!C404,2)</f>
        <v>88.05</v>
      </c>
    </row>
    <row r="1157" spans="1:7" x14ac:dyDescent="0.25">
      <c r="A1157" s="254"/>
      <c r="B1157" s="128">
        <f t="shared" si="18"/>
        <v>42354.166669999999</v>
      </c>
      <c r="C1157" s="131">
        <v>4</v>
      </c>
      <c r="D1157" s="35">
        <f>ROUND($D$791/100*$D$792*АТС!$C405,2)</f>
        <v>240.6</v>
      </c>
      <c r="E1157" s="35">
        <f>ROUND($E$791/100*$E$792*АТС!C405,2)</f>
        <v>221.07</v>
      </c>
      <c r="F1157" s="35">
        <f>ROUND($F$791/100*$F$792*АТС!C405,2)</f>
        <v>150.49</v>
      </c>
      <c r="G1157" s="35">
        <f>ROUND($G$791/100*$G$792*АТС!C405,2)</f>
        <v>88.07</v>
      </c>
    </row>
    <row r="1158" spans="1:7" x14ac:dyDescent="0.25">
      <c r="A1158" s="254"/>
      <c r="B1158" s="130">
        <f t="shared" si="18"/>
        <v>42354.208330000001</v>
      </c>
      <c r="C1158" s="131">
        <v>5</v>
      </c>
      <c r="D1158" s="35">
        <f>ROUND($D$791/100*$D$792*АТС!$C406,2)</f>
        <v>235.4</v>
      </c>
      <c r="E1158" s="35">
        <f>ROUND($E$791/100*$E$792*АТС!C406,2)</f>
        <v>216.29</v>
      </c>
      <c r="F1158" s="35">
        <f>ROUND($F$791/100*$F$792*АТС!C406,2)</f>
        <v>147.22999999999999</v>
      </c>
      <c r="G1158" s="35">
        <f>ROUND($G$791/100*$G$792*АТС!C406,2)</f>
        <v>86.17</v>
      </c>
    </row>
    <row r="1159" spans="1:7" x14ac:dyDescent="0.25">
      <c r="A1159" s="254"/>
      <c r="B1159" s="128">
        <f t="shared" si="18"/>
        <v>42354.25</v>
      </c>
      <c r="C1159" s="131">
        <v>6</v>
      </c>
      <c r="D1159" s="35">
        <f>ROUND($D$791/100*$D$792*АТС!$C407,2)</f>
        <v>218.83</v>
      </c>
      <c r="E1159" s="35">
        <f>ROUND($E$791/100*$E$792*АТС!C407,2)</f>
        <v>201.06</v>
      </c>
      <c r="F1159" s="35">
        <f>ROUND($F$791/100*$F$792*АТС!C407,2)</f>
        <v>136.87</v>
      </c>
      <c r="G1159" s="35">
        <f>ROUND($G$791/100*$G$792*АТС!C407,2)</f>
        <v>80.099999999999994</v>
      </c>
    </row>
    <row r="1160" spans="1:7" x14ac:dyDescent="0.25">
      <c r="A1160" s="254"/>
      <c r="B1160" s="130">
        <f t="shared" si="18"/>
        <v>42354.291669999999</v>
      </c>
      <c r="C1160" s="131">
        <v>7</v>
      </c>
      <c r="D1160" s="35">
        <f>ROUND($D$791/100*$D$792*АТС!$C408,2)</f>
        <v>247.4</v>
      </c>
      <c r="E1160" s="35">
        <f>ROUND($E$791/100*$E$792*АТС!C408,2)</f>
        <v>227.32</v>
      </c>
      <c r="F1160" s="35">
        <f>ROUND($F$791/100*$F$792*АТС!C408,2)</f>
        <v>154.74</v>
      </c>
      <c r="G1160" s="35">
        <f>ROUND($G$791/100*$G$792*АТС!C408,2)</f>
        <v>90.56</v>
      </c>
    </row>
    <row r="1161" spans="1:7" x14ac:dyDescent="0.25">
      <c r="A1161" s="254"/>
      <c r="B1161" s="128">
        <f t="shared" si="18"/>
        <v>42354.333330000001</v>
      </c>
      <c r="C1161" s="131">
        <v>8</v>
      </c>
      <c r="D1161" s="35">
        <f>ROUND($D$791/100*$D$792*АТС!$C409,2)</f>
        <v>229.48</v>
      </c>
      <c r="E1161" s="35">
        <f>ROUND($E$791/100*$E$792*АТС!C409,2)</f>
        <v>210.85</v>
      </c>
      <c r="F1161" s="35">
        <f>ROUND($F$791/100*$F$792*АТС!C409,2)</f>
        <v>143.53</v>
      </c>
      <c r="G1161" s="35">
        <f>ROUND($G$791/100*$G$792*АТС!C409,2)</f>
        <v>84</v>
      </c>
    </row>
    <row r="1162" spans="1:7" x14ac:dyDescent="0.25">
      <c r="A1162" s="254"/>
      <c r="B1162" s="130">
        <f t="shared" si="18"/>
        <v>42354.375</v>
      </c>
      <c r="C1162" s="131">
        <v>9</v>
      </c>
      <c r="D1162" s="35">
        <f>ROUND($D$791/100*$D$792*АТС!$C410,2)</f>
        <v>227.56</v>
      </c>
      <c r="E1162" s="35">
        <f>ROUND($E$791/100*$E$792*АТС!C410,2)</f>
        <v>209.09</v>
      </c>
      <c r="F1162" s="35">
        <f>ROUND($F$791/100*$F$792*АТС!C410,2)</f>
        <v>142.33000000000001</v>
      </c>
      <c r="G1162" s="35">
        <f>ROUND($G$791/100*$G$792*АТС!C410,2)</f>
        <v>83.3</v>
      </c>
    </row>
    <row r="1163" spans="1:7" x14ac:dyDescent="0.25">
      <c r="A1163" s="254"/>
      <c r="B1163" s="128">
        <f t="shared" si="18"/>
        <v>42354.416669999999</v>
      </c>
      <c r="C1163" s="131">
        <v>10</v>
      </c>
      <c r="D1163" s="35">
        <f>ROUND($D$791/100*$D$792*АТС!$C411,2)</f>
        <v>220.4</v>
      </c>
      <c r="E1163" s="35">
        <f>ROUND($E$791/100*$E$792*АТС!C411,2)</f>
        <v>202.5</v>
      </c>
      <c r="F1163" s="35">
        <f>ROUND($F$791/100*$F$792*АТС!C411,2)</f>
        <v>137.85</v>
      </c>
      <c r="G1163" s="35">
        <f>ROUND($G$791/100*$G$792*АТС!C411,2)</f>
        <v>80.680000000000007</v>
      </c>
    </row>
    <row r="1164" spans="1:7" x14ac:dyDescent="0.25">
      <c r="A1164" s="254"/>
      <c r="B1164" s="130">
        <f t="shared" si="18"/>
        <v>42354.458330000001</v>
      </c>
      <c r="C1164" s="131">
        <v>11</v>
      </c>
      <c r="D1164" s="35">
        <f>ROUND($D$791/100*$D$792*АТС!$C412,2)</f>
        <v>252.48</v>
      </c>
      <c r="E1164" s="35">
        <f>ROUND($E$791/100*$E$792*АТС!C412,2)</f>
        <v>231.98</v>
      </c>
      <c r="F1164" s="35">
        <f>ROUND($F$791/100*$F$792*АТС!C412,2)</f>
        <v>157.91</v>
      </c>
      <c r="G1164" s="35">
        <f>ROUND($G$791/100*$G$792*АТС!C412,2)</f>
        <v>92.42</v>
      </c>
    </row>
    <row r="1165" spans="1:7" x14ac:dyDescent="0.25">
      <c r="A1165" s="254"/>
      <c r="B1165" s="128">
        <f t="shared" si="18"/>
        <v>42354.5</v>
      </c>
      <c r="C1165" s="131">
        <v>12</v>
      </c>
      <c r="D1165" s="35">
        <f>ROUND($D$791/100*$D$792*АТС!$C413,2)</f>
        <v>238.29</v>
      </c>
      <c r="E1165" s="35">
        <f>ROUND($E$791/100*$E$792*АТС!C413,2)</f>
        <v>218.94</v>
      </c>
      <c r="F1165" s="35">
        <f>ROUND($F$791/100*$F$792*АТС!C413,2)</f>
        <v>149.04</v>
      </c>
      <c r="G1165" s="35">
        <f>ROUND($G$791/100*$G$792*АТС!C413,2)</f>
        <v>87.23</v>
      </c>
    </row>
    <row r="1166" spans="1:7" x14ac:dyDescent="0.25">
      <c r="A1166" s="254"/>
      <c r="B1166" s="130">
        <f t="shared" si="18"/>
        <v>42354.541669999999</v>
      </c>
      <c r="C1166" s="131">
        <v>13</v>
      </c>
      <c r="D1166" s="35">
        <f>ROUND($D$791/100*$D$792*АТС!$C414,2)</f>
        <v>233.6</v>
      </c>
      <c r="E1166" s="35">
        <f>ROUND($E$791/100*$E$792*АТС!C414,2)</f>
        <v>214.64</v>
      </c>
      <c r="F1166" s="35">
        <f>ROUND($F$791/100*$F$792*АТС!C414,2)</f>
        <v>146.11000000000001</v>
      </c>
      <c r="G1166" s="35">
        <f>ROUND($G$791/100*$G$792*АТС!C414,2)</f>
        <v>85.51</v>
      </c>
    </row>
    <row r="1167" spans="1:7" x14ac:dyDescent="0.25">
      <c r="A1167" s="254"/>
      <c r="B1167" s="128">
        <f t="shared" si="18"/>
        <v>42354.583330000001</v>
      </c>
      <c r="C1167" s="131">
        <v>14</v>
      </c>
      <c r="D1167" s="35">
        <f>ROUND($D$791/100*$D$792*АТС!$C415,2)</f>
        <v>234.93</v>
      </c>
      <c r="E1167" s="35">
        <f>ROUND($E$791/100*$E$792*АТС!C415,2)</f>
        <v>215.86</v>
      </c>
      <c r="F1167" s="35">
        <f>ROUND($F$791/100*$F$792*АТС!C415,2)</f>
        <v>146.94</v>
      </c>
      <c r="G1167" s="35">
        <f>ROUND($G$791/100*$G$792*АТС!C415,2)</f>
        <v>86</v>
      </c>
    </row>
    <row r="1168" spans="1:7" x14ac:dyDescent="0.25">
      <c r="A1168" s="254"/>
      <c r="B1168" s="130">
        <f t="shared" si="18"/>
        <v>42354.625</v>
      </c>
      <c r="C1168" s="131">
        <v>15</v>
      </c>
      <c r="D1168" s="35">
        <f>ROUND($D$791/100*$D$792*АТС!$C416,2)</f>
        <v>232.67</v>
      </c>
      <c r="E1168" s="35">
        <f>ROUND($E$791/100*$E$792*АТС!C416,2)</f>
        <v>213.78</v>
      </c>
      <c r="F1168" s="35">
        <f>ROUND($F$791/100*$F$792*АТС!C416,2)</f>
        <v>145.52000000000001</v>
      </c>
      <c r="G1168" s="35">
        <f>ROUND($G$791/100*$G$792*АТС!C416,2)</f>
        <v>85.17</v>
      </c>
    </row>
    <row r="1169" spans="1:7" x14ac:dyDescent="0.25">
      <c r="A1169" s="254"/>
      <c r="B1169" s="128">
        <f t="shared" si="18"/>
        <v>42354.666669999999</v>
      </c>
      <c r="C1169" s="131">
        <v>16</v>
      </c>
      <c r="D1169" s="35">
        <f>ROUND($D$791/100*$D$792*АТС!$C417,2)</f>
        <v>227.77</v>
      </c>
      <c r="E1169" s="35">
        <f>ROUND($E$791/100*$E$792*АТС!C417,2)</f>
        <v>209.28</v>
      </c>
      <c r="F1169" s="35">
        <f>ROUND($F$791/100*$F$792*АТС!C417,2)</f>
        <v>142.46</v>
      </c>
      <c r="G1169" s="35">
        <f>ROUND($G$791/100*$G$792*АТС!C417,2)</f>
        <v>83.38</v>
      </c>
    </row>
    <row r="1170" spans="1:7" x14ac:dyDescent="0.25">
      <c r="A1170" s="254"/>
      <c r="B1170" s="130">
        <f t="shared" si="18"/>
        <v>42354.708330000001</v>
      </c>
      <c r="C1170" s="131">
        <v>17</v>
      </c>
      <c r="D1170" s="35">
        <f>ROUND($D$791/100*$D$792*АТС!$C418,2)</f>
        <v>254.3</v>
      </c>
      <c r="E1170" s="35">
        <f>ROUND($E$791/100*$E$792*АТС!C418,2)</f>
        <v>233.66</v>
      </c>
      <c r="F1170" s="35">
        <f>ROUND($F$791/100*$F$792*АТС!C418,2)</f>
        <v>159.05000000000001</v>
      </c>
      <c r="G1170" s="35">
        <f>ROUND($G$791/100*$G$792*АТС!C418,2)</f>
        <v>93.09</v>
      </c>
    </row>
    <row r="1171" spans="1:7" x14ac:dyDescent="0.25">
      <c r="A1171" s="254"/>
      <c r="B1171" s="128">
        <f t="shared" si="18"/>
        <v>42354.75</v>
      </c>
      <c r="C1171" s="131">
        <v>18</v>
      </c>
      <c r="D1171" s="35">
        <f>ROUND($D$791/100*$D$792*АТС!$C419,2)</f>
        <v>256.04000000000002</v>
      </c>
      <c r="E1171" s="35">
        <f>ROUND($E$791/100*$E$792*АТС!C419,2)</f>
        <v>235.26</v>
      </c>
      <c r="F1171" s="35">
        <f>ROUND($F$791/100*$F$792*АТС!C419,2)</f>
        <v>160.13999999999999</v>
      </c>
      <c r="G1171" s="35">
        <f>ROUND($G$791/100*$G$792*АТС!C419,2)</f>
        <v>93.72</v>
      </c>
    </row>
    <row r="1172" spans="1:7" x14ac:dyDescent="0.25">
      <c r="A1172" s="254"/>
      <c r="B1172" s="130">
        <f t="shared" si="18"/>
        <v>42354.791669999999</v>
      </c>
      <c r="C1172" s="131">
        <v>19</v>
      </c>
      <c r="D1172" s="35">
        <f>ROUND($D$791/100*$D$792*АТС!$C420,2)</f>
        <v>245.67</v>
      </c>
      <c r="E1172" s="35">
        <f>ROUND($E$791/100*$E$792*АТС!C420,2)</f>
        <v>225.72</v>
      </c>
      <c r="F1172" s="35">
        <f>ROUND($F$791/100*$F$792*АТС!C420,2)</f>
        <v>153.65</v>
      </c>
      <c r="G1172" s="35">
        <f>ROUND($G$791/100*$G$792*АТС!C420,2)</f>
        <v>89.93</v>
      </c>
    </row>
    <row r="1173" spans="1:7" x14ac:dyDescent="0.25">
      <c r="A1173" s="254"/>
      <c r="B1173" s="128">
        <f t="shared" si="18"/>
        <v>42354.833330000001</v>
      </c>
      <c r="C1173" s="131">
        <v>20</v>
      </c>
      <c r="D1173" s="35">
        <f>ROUND($D$791/100*$D$792*АТС!$C421,2)</f>
        <v>263.06</v>
      </c>
      <c r="E1173" s="35">
        <f>ROUND($E$791/100*$E$792*АТС!C421,2)</f>
        <v>241.7</v>
      </c>
      <c r="F1173" s="35">
        <f>ROUND($F$791/100*$F$792*АТС!C421,2)</f>
        <v>164.53</v>
      </c>
      <c r="G1173" s="35">
        <f>ROUND($G$791/100*$G$792*АТС!C421,2)</f>
        <v>96.29</v>
      </c>
    </row>
    <row r="1174" spans="1:7" x14ac:dyDescent="0.25">
      <c r="A1174" s="254"/>
      <c r="B1174" s="130">
        <f t="shared" si="18"/>
        <v>42354.875</v>
      </c>
      <c r="C1174" s="131">
        <v>21</v>
      </c>
      <c r="D1174" s="35">
        <f>ROUND($D$791/100*$D$792*АТС!$C422,2)</f>
        <v>247.64</v>
      </c>
      <c r="E1174" s="35">
        <f>ROUND($E$791/100*$E$792*АТС!C422,2)</f>
        <v>227.54</v>
      </c>
      <c r="F1174" s="35">
        <f>ROUND($F$791/100*$F$792*АТС!C422,2)</f>
        <v>154.88999999999999</v>
      </c>
      <c r="G1174" s="35">
        <f>ROUND($G$791/100*$G$792*АТС!C422,2)</f>
        <v>90.65</v>
      </c>
    </row>
    <row r="1175" spans="1:7" x14ac:dyDescent="0.25">
      <c r="A1175" s="254"/>
      <c r="B1175" s="128">
        <f t="shared" si="18"/>
        <v>42354.916669999999</v>
      </c>
      <c r="C1175" s="131">
        <v>22</v>
      </c>
      <c r="D1175" s="35">
        <f>ROUND($D$791/100*$D$792*АТС!$C423,2)</f>
        <v>298.39999999999998</v>
      </c>
      <c r="E1175" s="35">
        <f>ROUND($E$791/100*$E$792*АТС!C423,2)</f>
        <v>274.18</v>
      </c>
      <c r="F1175" s="35">
        <f>ROUND($F$791/100*$F$792*АТС!C423,2)</f>
        <v>186.64</v>
      </c>
      <c r="G1175" s="35">
        <f>ROUND($G$791/100*$G$792*АТС!C423,2)</f>
        <v>109.23</v>
      </c>
    </row>
    <row r="1176" spans="1:7" x14ac:dyDescent="0.25">
      <c r="A1176" s="254"/>
      <c r="B1176" s="130">
        <f t="shared" si="18"/>
        <v>42354.958330000001</v>
      </c>
      <c r="C1176" s="131">
        <v>23</v>
      </c>
      <c r="D1176" s="35">
        <f>ROUND($D$791/100*$D$792*АТС!$C424,2)</f>
        <v>253.56</v>
      </c>
      <c r="E1176" s="35">
        <f>ROUND($E$791/100*$E$792*АТС!C424,2)</f>
        <v>232.97</v>
      </c>
      <c r="F1176" s="35">
        <f>ROUND($F$791/100*$F$792*АТС!C424,2)</f>
        <v>158.59</v>
      </c>
      <c r="G1176" s="35">
        <f>ROUND($G$791/100*$G$792*АТС!C424,2)</f>
        <v>92.81</v>
      </c>
    </row>
    <row r="1177" spans="1:7" x14ac:dyDescent="0.25">
      <c r="A1177" s="254"/>
      <c r="B1177" s="128">
        <f t="shared" si="18"/>
        <v>42355</v>
      </c>
      <c r="C1177" s="131">
        <v>0</v>
      </c>
      <c r="D1177" s="35">
        <f>ROUND($D$791/100*$D$792*АТС!$C425,2)</f>
        <v>223.01</v>
      </c>
      <c r="E1177" s="35">
        <f>ROUND($E$791/100*$E$792*АТС!C425,2)</f>
        <v>204.91</v>
      </c>
      <c r="F1177" s="35">
        <f>ROUND($F$791/100*$F$792*АТС!C425,2)</f>
        <v>139.49</v>
      </c>
      <c r="G1177" s="35">
        <f>ROUND($G$791/100*$G$792*АТС!C425,2)</f>
        <v>81.63</v>
      </c>
    </row>
    <row r="1178" spans="1:7" x14ac:dyDescent="0.25">
      <c r="A1178" s="254"/>
      <c r="B1178" s="130">
        <f t="shared" si="18"/>
        <v>42355.041669999999</v>
      </c>
      <c r="C1178" s="131">
        <v>1</v>
      </c>
      <c r="D1178" s="35">
        <f>ROUND($D$791/100*$D$792*АТС!$C426,2)</f>
        <v>237.96</v>
      </c>
      <c r="E1178" s="35">
        <f>ROUND($E$791/100*$E$792*АТС!C426,2)</f>
        <v>218.64</v>
      </c>
      <c r="F1178" s="35">
        <f>ROUND($F$791/100*$F$792*АТС!C426,2)</f>
        <v>148.83000000000001</v>
      </c>
      <c r="G1178" s="35">
        <f>ROUND($G$791/100*$G$792*АТС!C426,2)</f>
        <v>87.1</v>
      </c>
    </row>
    <row r="1179" spans="1:7" x14ac:dyDescent="0.25">
      <c r="A1179" s="254"/>
      <c r="B1179" s="128">
        <f t="shared" si="18"/>
        <v>42355.083330000001</v>
      </c>
      <c r="C1179" s="131">
        <v>2</v>
      </c>
      <c r="D1179" s="35">
        <f>ROUND($D$791/100*$D$792*АТС!$C427,2)</f>
        <v>240.58</v>
      </c>
      <c r="E1179" s="35">
        <f>ROUND($E$791/100*$E$792*АТС!C427,2)</f>
        <v>221.05</v>
      </c>
      <c r="F1179" s="35">
        <f>ROUND($F$791/100*$F$792*АТС!C427,2)</f>
        <v>150.47999999999999</v>
      </c>
      <c r="G1179" s="35">
        <f>ROUND($G$791/100*$G$792*АТС!C427,2)</f>
        <v>88.07</v>
      </c>
    </row>
    <row r="1180" spans="1:7" x14ac:dyDescent="0.25">
      <c r="A1180" s="254"/>
      <c r="B1180" s="130">
        <f t="shared" si="18"/>
        <v>42355.125</v>
      </c>
      <c r="C1180" s="131">
        <v>3</v>
      </c>
      <c r="D1180" s="35">
        <f>ROUND($D$791/100*$D$792*АТС!$C428,2)</f>
        <v>243.31</v>
      </c>
      <c r="E1180" s="35">
        <f>ROUND($E$791/100*$E$792*АТС!C428,2)</f>
        <v>223.56</v>
      </c>
      <c r="F1180" s="35">
        <f>ROUND($F$791/100*$F$792*АТС!C428,2)</f>
        <v>152.18</v>
      </c>
      <c r="G1180" s="35">
        <f>ROUND($G$791/100*$G$792*АТС!C428,2)</f>
        <v>89.07</v>
      </c>
    </row>
    <row r="1181" spans="1:7" x14ac:dyDescent="0.25">
      <c r="A1181" s="254"/>
      <c r="B1181" s="128">
        <f t="shared" si="18"/>
        <v>42355.166669999999</v>
      </c>
      <c r="C1181" s="131">
        <v>4</v>
      </c>
      <c r="D1181" s="35">
        <f>ROUND($D$791/100*$D$792*АТС!$C429,2)</f>
        <v>243.41</v>
      </c>
      <c r="E1181" s="35">
        <f>ROUND($E$791/100*$E$792*АТС!C429,2)</f>
        <v>223.65</v>
      </c>
      <c r="F1181" s="35">
        <f>ROUND($F$791/100*$F$792*АТС!C429,2)</f>
        <v>152.24</v>
      </c>
      <c r="G1181" s="35">
        <f>ROUND($G$791/100*$G$792*АТС!C429,2)</f>
        <v>89.1</v>
      </c>
    </row>
    <row r="1182" spans="1:7" x14ac:dyDescent="0.25">
      <c r="A1182" s="254"/>
      <c r="B1182" s="130">
        <f t="shared" si="18"/>
        <v>42355.208330000001</v>
      </c>
      <c r="C1182" s="131">
        <v>5</v>
      </c>
      <c r="D1182" s="35">
        <f>ROUND($D$791/100*$D$792*АТС!$C430,2)</f>
        <v>235.52</v>
      </c>
      <c r="E1182" s="35">
        <f>ROUND($E$791/100*$E$792*АТС!C430,2)</f>
        <v>216.4</v>
      </c>
      <c r="F1182" s="35">
        <f>ROUND($F$791/100*$F$792*АТС!C430,2)</f>
        <v>147.31</v>
      </c>
      <c r="G1182" s="35">
        <f>ROUND($G$791/100*$G$792*АТС!C430,2)</f>
        <v>86.21</v>
      </c>
    </row>
    <row r="1183" spans="1:7" x14ac:dyDescent="0.25">
      <c r="A1183" s="254"/>
      <c r="B1183" s="128">
        <f t="shared" si="18"/>
        <v>42355.25</v>
      </c>
      <c r="C1183" s="131">
        <v>6</v>
      </c>
      <c r="D1183" s="35">
        <f>ROUND($D$791/100*$D$792*АТС!$C431,2)</f>
        <v>223.55</v>
      </c>
      <c r="E1183" s="35">
        <f>ROUND($E$791/100*$E$792*АТС!C431,2)</f>
        <v>205.4</v>
      </c>
      <c r="F1183" s="35">
        <f>ROUND($F$791/100*$F$792*АТС!C431,2)</f>
        <v>139.82</v>
      </c>
      <c r="G1183" s="35">
        <f>ROUND($G$791/100*$G$792*АТС!C431,2)</f>
        <v>81.83</v>
      </c>
    </row>
    <row r="1184" spans="1:7" x14ac:dyDescent="0.25">
      <c r="A1184" s="254"/>
      <c r="B1184" s="130">
        <f t="shared" si="18"/>
        <v>42355.291669999999</v>
      </c>
      <c r="C1184" s="131">
        <v>7</v>
      </c>
      <c r="D1184" s="35">
        <f>ROUND($D$791/100*$D$792*АТС!$C432,2)</f>
        <v>251.41</v>
      </c>
      <c r="E1184" s="35">
        <f>ROUND($E$791/100*$E$792*АТС!C432,2)</f>
        <v>231</v>
      </c>
      <c r="F1184" s="35">
        <f>ROUND($F$791/100*$F$792*АТС!C432,2)</f>
        <v>157.25</v>
      </c>
      <c r="G1184" s="35">
        <f>ROUND($G$791/100*$G$792*АТС!C432,2)</f>
        <v>92.03</v>
      </c>
    </row>
    <row r="1185" spans="1:7" x14ac:dyDescent="0.25">
      <c r="A1185" s="254"/>
      <c r="B1185" s="128">
        <f t="shared" si="18"/>
        <v>42355.333330000001</v>
      </c>
      <c r="C1185" s="131">
        <v>8</v>
      </c>
      <c r="D1185" s="35">
        <f>ROUND($D$791/100*$D$792*АТС!$C433,2)</f>
        <v>229.46</v>
      </c>
      <c r="E1185" s="35">
        <f>ROUND($E$791/100*$E$792*АТС!C433,2)</f>
        <v>210.84</v>
      </c>
      <c r="F1185" s="35">
        <f>ROUND($F$791/100*$F$792*АТС!C433,2)</f>
        <v>143.52000000000001</v>
      </c>
      <c r="G1185" s="35">
        <f>ROUND($G$791/100*$G$792*АТС!C433,2)</f>
        <v>84</v>
      </c>
    </row>
    <row r="1186" spans="1:7" x14ac:dyDescent="0.25">
      <c r="A1186" s="254"/>
      <c r="B1186" s="130">
        <f t="shared" si="18"/>
        <v>42355.375</v>
      </c>
      <c r="C1186" s="131">
        <v>9</v>
      </c>
      <c r="D1186" s="35">
        <f>ROUND($D$791/100*$D$792*АТС!$C434,2)</f>
        <v>227.58</v>
      </c>
      <c r="E1186" s="35">
        <f>ROUND($E$791/100*$E$792*АТС!C434,2)</f>
        <v>209.11</v>
      </c>
      <c r="F1186" s="35">
        <f>ROUND($F$791/100*$F$792*АТС!C434,2)</f>
        <v>142.35</v>
      </c>
      <c r="G1186" s="35">
        <f>ROUND($G$791/100*$G$792*АТС!C434,2)</f>
        <v>83.31</v>
      </c>
    </row>
    <row r="1187" spans="1:7" x14ac:dyDescent="0.25">
      <c r="A1187" s="254"/>
      <c r="B1187" s="128">
        <f t="shared" si="18"/>
        <v>42355.416669999999</v>
      </c>
      <c r="C1187" s="131">
        <v>10</v>
      </c>
      <c r="D1187" s="35">
        <f>ROUND($D$791/100*$D$792*АТС!$C435,2)</f>
        <v>222.74</v>
      </c>
      <c r="E1187" s="35">
        <f>ROUND($E$791/100*$E$792*АТС!C435,2)</f>
        <v>204.66</v>
      </c>
      <c r="F1187" s="35">
        <f>ROUND($F$791/100*$F$792*АТС!C435,2)</f>
        <v>139.32</v>
      </c>
      <c r="G1187" s="35">
        <f>ROUND($G$791/100*$G$792*АТС!C435,2)</f>
        <v>81.540000000000006</v>
      </c>
    </row>
    <row r="1188" spans="1:7" x14ac:dyDescent="0.25">
      <c r="A1188" s="254"/>
      <c r="B1188" s="130">
        <f t="shared" si="18"/>
        <v>42355.458330000001</v>
      </c>
      <c r="C1188" s="131">
        <v>11</v>
      </c>
      <c r="D1188" s="35">
        <f>ROUND($D$791/100*$D$792*АТС!$C436,2)</f>
        <v>238.59</v>
      </c>
      <c r="E1188" s="35">
        <f>ROUND($E$791/100*$E$792*АТС!C436,2)</f>
        <v>219.22</v>
      </c>
      <c r="F1188" s="35">
        <f>ROUND($F$791/100*$F$792*АТС!C436,2)</f>
        <v>149.22999999999999</v>
      </c>
      <c r="G1188" s="35">
        <f>ROUND($G$791/100*$G$792*АТС!C436,2)</f>
        <v>87.34</v>
      </c>
    </row>
    <row r="1189" spans="1:7" x14ac:dyDescent="0.25">
      <c r="A1189" s="254"/>
      <c r="B1189" s="128">
        <f t="shared" si="18"/>
        <v>42355.5</v>
      </c>
      <c r="C1189" s="131">
        <v>12</v>
      </c>
      <c r="D1189" s="35">
        <f>ROUND($D$791/100*$D$792*АТС!$C437,2)</f>
        <v>238.18</v>
      </c>
      <c r="E1189" s="35">
        <f>ROUND($E$791/100*$E$792*АТС!C437,2)</f>
        <v>218.84</v>
      </c>
      <c r="F1189" s="35">
        <f>ROUND($F$791/100*$F$792*АТС!C437,2)</f>
        <v>148.97</v>
      </c>
      <c r="G1189" s="35">
        <f>ROUND($G$791/100*$G$792*АТС!C437,2)</f>
        <v>87.19</v>
      </c>
    </row>
    <row r="1190" spans="1:7" x14ac:dyDescent="0.25">
      <c r="A1190" s="254"/>
      <c r="B1190" s="130">
        <f t="shared" si="18"/>
        <v>42355.541669999999</v>
      </c>
      <c r="C1190" s="131">
        <v>13</v>
      </c>
      <c r="D1190" s="35">
        <f>ROUND($D$791/100*$D$792*АТС!$C438,2)</f>
        <v>231.3</v>
      </c>
      <c r="E1190" s="35">
        <f>ROUND($E$791/100*$E$792*АТС!C438,2)</f>
        <v>212.52</v>
      </c>
      <c r="F1190" s="35">
        <f>ROUND($F$791/100*$F$792*АТС!C438,2)</f>
        <v>144.66999999999999</v>
      </c>
      <c r="G1190" s="35">
        <f>ROUND($G$791/100*$G$792*АТС!C438,2)</f>
        <v>84.67</v>
      </c>
    </row>
    <row r="1191" spans="1:7" x14ac:dyDescent="0.25">
      <c r="A1191" s="254"/>
      <c r="B1191" s="128">
        <f t="shared" si="18"/>
        <v>42355.583330000001</v>
      </c>
      <c r="C1191" s="131">
        <v>14</v>
      </c>
      <c r="D1191" s="35">
        <f>ROUND($D$791/100*$D$792*АТС!$C439,2)</f>
        <v>237.43</v>
      </c>
      <c r="E1191" s="35">
        <f>ROUND($E$791/100*$E$792*АТС!C439,2)</f>
        <v>218.16</v>
      </c>
      <c r="F1191" s="35">
        <f>ROUND($F$791/100*$F$792*АТС!C439,2)</f>
        <v>148.5</v>
      </c>
      <c r="G1191" s="35">
        <f>ROUND($G$791/100*$G$792*АТС!C439,2)</f>
        <v>86.91</v>
      </c>
    </row>
    <row r="1192" spans="1:7" x14ac:dyDescent="0.25">
      <c r="A1192" s="254"/>
      <c r="B1192" s="130">
        <f t="shared" si="18"/>
        <v>42355.625</v>
      </c>
      <c r="C1192" s="131">
        <v>15</v>
      </c>
      <c r="D1192" s="35">
        <f>ROUND($D$791/100*$D$792*АТС!$C440,2)</f>
        <v>230.09</v>
      </c>
      <c r="E1192" s="35">
        <f>ROUND($E$791/100*$E$792*АТС!C440,2)</f>
        <v>211.41</v>
      </c>
      <c r="F1192" s="35">
        <f>ROUND($F$791/100*$F$792*АТС!C440,2)</f>
        <v>143.91</v>
      </c>
      <c r="G1192" s="35">
        <f>ROUND($G$791/100*$G$792*АТС!C440,2)</f>
        <v>84.22</v>
      </c>
    </row>
    <row r="1193" spans="1:7" x14ac:dyDescent="0.25">
      <c r="A1193" s="254"/>
      <c r="B1193" s="128">
        <f t="shared" si="18"/>
        <v>42355.666669999999</v>
      </c>
      <c r="C1193" s="131">
        <v>16</v>
      </c>
      <c r="D1193" s="35">
        <f>ROUND($D$791/100*$D$792*АТС!$C441,2)</f>
        <v>219</v>
      </c>
      <c r="E1193" s="35">
        <f>ROUND($E$791/100*$E$792*АТС!C441,2)</f>
        <v>201.22</v>
      </c>
      <c r="F1193" s="35">
        <f>ROUND($F$791/100*$F$792*АТС!C441,2)</f>
        <v>136.97999999999999</v>
      </c>
      <c r="G1193" s="35">
        <f>ROUND($G$791/100*$G$792*АТС!C441,2)</f>
        <v>80.17</v>
      </c>
    </row>
    <row r="1194" spans="1:7" x14ac:dyDescent="0.25">
      <c r="A1194" s="254"/>
      <c r="B1194" s="130">
        <f t="shared" si="18"/>
        <v>42355.708330000001</v>
      </c>
      <c r="C1194" s="131">
        <v>17</v>
      </c>
      <c r="D1194" s="35">
        <f>ROUND($D$791/100*$D$792*АТС!$C442,2)</f>
        <v>248.48</v>
      </c>
      <c r="E1194" s="35">
        <f>ROUND($E$791/100*$E$792*АТС!C442,2)</f>
        <v>228.31</v>
      </c>
      <c r="F1194" s="35">
        <f>ROUND($F$791/100*$F$792*АТС!C442,2)</f>
        <v>155.41999999999999</v>
      </c>
      <c r="G1194" s="35">
        <f>ROUND($G$791/100*$G$792*АТС!C442,2)</f>
        <v>90.96</v>
      </c>
    </row>
    <row r="1195" spans="1:7" x14ac:dyDescent="0.25">
      <c r="A1195" s="254"/>
      <c r="B1195" s="128">
        <f t="shared" si="18"/>
        <v>42355.75</v>
      </c>
      <c r="C1195" s="131">
        <v>18</v>
      </c>
      <c r="D1195" s="35">
        <f>ROUND($D$791/100*$D$792*АТС!$C443,2)</f>
        <v>252.83</v>
      </c>
      <c r="E1195" s="35">
        <f>ROUND($E$791/100*$E$792*АТС!C443,2)</f>
        <v>232.3</v>
      </c>
      <c r="F1195" s="35">
        <f>ROUND($F$791/100*$F$792*АТС!C443,2)</f>
        <v>158.13</v>
      </c>
      <c r="G1195" s="35">
        <f>ROUND($G$791/100*$G$792*АТС!C443,2)</f>
        <v>92.55</v>
      </c>
    </row>
    <row r="1196" spans="1:7" x14ac:dyDescent="0.25">
      <c r="A1196" s="254"/>
      <c r="B1196" s="130">
        <f t="shared" si="18"/>
        <v>42355.791669999999</v>
      </c>
      <c r="C1196" s="131">
        <v>19</v>
      </c>
      <c r="D1196" s="35">
        <f>ROUND($D$791/100*$D$792*АТС!$C444,2)</f>
        <v>244.44</v>
      </c>
      <c r="E1196" s="35">
        <f>ROUND($E$791/100*$E$792*АТС!C444,2)</f>
        <v>224.59</v>
      </c>
      <c r="F1196" s="35">
        <f>ROUND($F$791/100*$F$792*АТС!C444,2)</f>
        <v>152.88999999999999</v>
      </c>
      <c r="G1196" s="35">
        <f>ROUND($G$791/100*$G$792*АТС!C444,2)</f>
        <v>89.48</v>
      </c>
    </row>
    <row r="1197" spans="1:7" x14ac:dyDescent="0.25">
      <c r="A1197" s="254"/>
      <c r="B1197" s="128">
        <f t="shared" si="18"/>
        <v>42355.833330000001</v>
      </c>
      <c r="C1197" s="131">
        <v>20</v>
      </c>
      <c r="D1197" s="35">
        <f>ROUND($D$791/100*$D$792*АТС!$C445,2)</f>
        <v>266.5</v>
      </c>
      <c r="E1197" s="35">
        <f>ROUND($E$791/100*$E$792*АТС!C445,2)</f>
        <v>244.86</v>
      </c>
      <c r="F1197" s="35">
        <f>ROUND($F$791/100*$F$792*АТС!C445,2)</f>
        <v>166.68</v>
      </c>
      <c r="G1197" s="35">
        <f>ROUND($G$791/100*$G$792*АТС!C445,2)</f>
        <v>97.55</v>
      </c>
    </row>
    <row r="1198" spans="1:7" x14ac:dyDescent="0.25">
      <c r="A1198" s="254"/>
      <c r="B1198" s="130">
        <f t="shared" si="18"/>
        <v>42355.875</v>
      </c>
      <c r="C1198" s="131">
        <v>21</v>
      </c>
      <c r="D1198" s="35">
        <f>ROUND($D$791/100*$D$792*АТС!$C446,2)</f>
        <v>248.09</v>
      </c>
      <c r="E1198" s="35">
        <f>ROUND($E$791/100*$E$792*АТС!C446,2)</f>
        <v>227.95</v>
      </c>
      <c r="F1198" s="35">
        <f>ROUND($F$791/100*$F$792*АТС!C446,2)</f>
        <v>155.16999999999999</v>
      </c>
      <c r="G1198" s="35">
        <f>ROUND($G$791/100*$G$792*АТС!C446,2)</f>
        <v>90.81</v>
      </c>
    </row>
    <row r="1199" spans="1:7" x14ac:dyDescent="0.25">
      <c r="A1199" s="254"/>
      <c r="B1199" s="128">
        <f t="shared" si="18"/>
        <v>42355.916669999999</v>
      </c>
      <c r="C1199" s="131">
        <v>22</v>
      </c>
      <c r="D1199" s="35">
        <f>ROUND($D$791/100*$D$792*АТС!$C447,2)</f>
        <v>292.47000000000003</v>
      </c>
      <c r="E1199" s="35">
        <f>ROUND($E$791/100*$E$792*АТС!C447,2)</f>
        <v>268.73</v>
      </c>
      <c r="F1199" s="35">
        <f>ROUND($F$791/100*$F$792*АТС!C447,2)</f>
        <v>182.93</v>
      </c>
      <c r="G1199" s="35">
        <f>ROUND($G$791/100*$G$792*АТС!C447,2)</f>
        <v>107.06</v>
      </c>
    </row>
    <row r="1200" spans="1:7" x14ac:dyDescent="0.25">
      <c r="A1200" s="254"/>
      <c r="B1200" s="130">
        <f t="shared" si="18"/>
        <v>42355.958330000001</v>
      </c>
      <c r="C1200" s="131">
        <v>23</v>
      </c>
      <c r="D1200" s="35">
        <f>ROUND($D$791/100*$D$792*АТС!$C448,2)</f>
        <v>253.37</v>
      </c>
      <c r="E1200" s="35">
        <f>ROUND($E$791/100*$E$792*АТС!C448,2)</f>
        <v>232.8</v>
      </c>
      <c r="F1200" s="35">
        <f>ROUND($F$791/100*$F$792*АТС!C448,2)</f>
        <v>158.47</v>
      </c>
      <c r="G1200" s="35">
        <f>ROUND($G$791/100*$G$792*АТС!C448,2)</f>
        <v>92.75</v>
      </c>
    </row>
    <row r="1201" spans="1:7" x14ac:dyDescent="0.25">
      <c r="A1201" s="254"/>
      <c r="B1201" s="128">
        <f t="shared" si="18"/>
        <v>42356</v>
      </c>
      <c r="C1201" s="131">
        <v>0</v>
      </c>
      <c r="D1201" s="35">
        <f>ROUND($D$791/100*$D$792*АТС!$C449,2)</f>
        <v>224.15</v>
      </c>
      <c r="E1201" s="35">
        <f>ROUND($E$791/100*$E$792*АТС!C449,2)</f>
        <v>205.95</v>
      </c>
      <c r="F1201" s="35">
        <f>ROUND($F$791/100*$F$792*АТС!C449,2)</f>
        <v>140.19999999999999</v>
      </c>
      <c r="G1201" s="35">
        <f>ROUND($G$791/100*$G$792*АТС!C449,2)</f>
        <v>82.05</v>
      </c>
    </row>
    <row r="1202" spans="1:7" x14ac:dyDescent="0.25">
      <c r="A1202" s="254"/>
      <c r="B1202" s="130">
        <f t="shared" ref="B1202:B1265" si="19">B1178+1</f>
        <v>42356.041669999999</v>
      </c>
      <c r="C1202" s="131">
        <v>1</v>
      </c>
      <c r="D1202" s="35">
        <f>ROUND($D$791/100*$D$792*АТС!$C450,2)</f>
        <v>227.73</v>
      </c>
      <c r="E1202" s="35">
        <f>ROUND($E$791/100*$E$792*АТС!C450,2)</f>
        <v>209.24</v>
      </c>
      <c r="F1202" s="35">
        <f>ROUND($F$791/100*$F$792*АТС!C450,2)</f>
        <v>142.44</v>
      </c>
      <c r="G1202" s="35">
        <f>ROUND($G$791/100*$G$792*АТС!C450,2)</f>
        <v>83.36</v>
      </c>
    </row>
    <row r="1203" spans="1:7" x14ac:dyDescent="0.25">
      <c r="A1203" s="254"/>
      <c r="B1203" s="128">
        <f t="shared" si="19"/>
        <v>42356.083330000001</v>
      </c>
      <c r="C1203" s="131">
        <v>2</v>
      </c>
      <c r="D1203" s="35">
        <f>ROUND($D$791/100*$D$792*АТС!$C451,2)</f>
        <v>240.62</v>
      </c>
      <c r="E1203" s="35">
        <f>ROUND($E$791/100*$E$792*АТС!C451,2)</f>
        <v>221.09</v>
      </c>
      <c r="F1203" s="35">
        <f>ROUND($F$791/100*$F$792*АТС!C451,2)</f>
        <v>150.5</v>
      </c>
      <c r="G1203" s="35">
        <f>ROUND($G$791/100*$G$792*АТС!C451,2)</f>
        <v>88.08</v>
      </c>
    </row>
    <row r="1204" spans="1:7" x14ac:dyDescent="0.25">
      <c r="A1204" s="254"/>
      <c r="B1204" s="130">
        <f t="shared" si="19"/>
        <v>42356.125</v>
      </c>
      <c r="C1204" s="131">
        <v>3</v>
      </c>
      <c r="D1204" s="35">
        <f>ROUND($D$791/100*$D$792*АТС!$C452,2)</f>
        <v>243.37</v>
      </c>
      <c r="E1204" s="35">
        <f>ROUND($E$791/100*$E$792*АТС!C452,2)</f>
        <v>223.61</v>
      </c>
      <c r="F1204" s="35">
        <f>ROUND($F$791/100*$F$792*АТС!C452,2)</f>
        <v>152.22</v>
      </c>
      <c r="G1204" s="35">
        <f>ROUND($G$791/100*$G$792*АТС!C452,2)</f>
        <v>89.09</v>
      </c>
    </row>
    <row r="1205" spans="1:7" x14ac:dyDescent="0.25">
      <c r="A1205" s="254"/>
      <c r="B1205" s="128">
        <f t="shared" si="19"/>
        <v>42356.166669999999</v>
      </c>
      <c r="C1205" s="131">
        <v>4</v>
      </c>
      <c r="D1205" s="35">
        <f>ROUND($D$791/100*$D$792*АТС!$C453,2)</f>
        <v>240.64</v>
      </c>
      <c r="E1205" s="35">
        <f>ROUND($E$791/100*$E$792*АТС!C453,2)</f>
        <v>221.1</v>
      </c>
      <c r="F1205" s="35">
        <f>ROUND($F$791/100*$F$792*АТС!C453,2)</f>
        <v>150.51</v>
      </c>
      <c r="G1205" s="35">
        <f>ROUND($G$791/100*$G$792*АТС!C453,2)</f>
        <v>88.09</v>
      </c>
    </row>
    <row r="1206" spans="1:7" x14ac:dyDescent="0.25">
      <c r="A1206" s="254"/>
      <c r="B1206" s="130">
        <f t="shared" si="19"/>
        <v>42356.208330000001</v>
      </c>
      <c r="C1206" s="131">
        <v>5</v>
      </c>
      <c r="D1206" s="35">
        <f>ROUND($D$791/100*$D$792*АТС!$C454,2)</f>
        <v>235.56</v>
      </c>
      <c r="E1206" s="35">
        <f>ROUND($E$791/100*$E$792*АТС!C454,2)</f>
        <v>216.43</v>
      </c>
      <c r="F1206" s="35">
        <f>ROUND($F$791/100*$F$792*АТС!C454,2)</f>
        <v>147.33000000000001</v>
      </c>
      <c r="G1206" s="35">
        <f>ROUND($G$791/100*$G$792*АТС!C454,2)</f>
        <v>86.23</v>
      </c>
    </row>
    <row r="1207" spans="1:7" x14ac:dyDescent="0.25">
      <c r="A1207" s="254"/>
      <c r="B1207" s="128">
        <f t="shared" si="19"/>
        <v>42356.25</v>
      </c>
      <c r="C1207" s="131">
        <v>6</v>
      </c>
      <c r="D1207" s="35">
        <f>ROUND($D$791/100*$D$792*АТС!$C455,2)</f>
        <v>221.31</v>
      </c>
      <c r="E1207" s="35">
        <f>ROUND($E$791/100*$E$792*АТС!C455,2)</f>
        <v>203.34</v>
      </c>
      <c r="F1207" s="35">
        <f>ROUND($F$791/100*$F$792*АТС!C455,2)</f>
        <v>138.41999999999999</v>
      </c>
      <c r="G1207" s="35">
        <f>ROUND($G$791/100*$G$792*АТС!C455,2)</f>
        <v>81.010000000000005</v>
      </c>
    </row>
    <row r="1208" spans="1:7" x14ac:dyDescent="0.25">
      <c r="A1208" s="254"/>
      <c r="B1208" s="130">
        <f t="shared" si="19"/>
        <v>42356.291669999999</v>
      </c>
      <c r="C1208" s="131">
        <v>7</v>
      </c>
      <c r="D1208" s="35">
        <f>ROUND($D$791/100*$D$792*АТС!$C456,2)</f>
        <v>247.3</v>
      </c>
      <c r="E1208" s="35">
        <f>ROUND($E$791/100*$E$792*АТС!C456,2)</f>
        <v>227.23</v>
      </c>
      <c r="F1208" s="35">
        <f>ROUND($F$791/100*$F$792*АТС!C456,2)</f>
        <v>154.68</v>
      </c>
      <c r="G1208" s="35">
        <f>ROUND($G$791/100*$G$792*АТС!C456,2)</f>
        <v>90.53</v>
      </c>
    </row>
    <row r="1209" spans="1:7" x14ac:dyDescent="0.25">
      <c r="A1209" s="254"/>
      <c r="B1209" s="128">
        <f t="shared" si="19"/>
        <v>42356.333330000001</v>
      </c>
      <c r="C1209" s="131">
        <v>8</v>
      </c>
      <c r="D1209" s="35">
        <f>ROUND($D$791/100*$D$792*АТС!$C457,2)</f>
        <v>231.6</v>
      </c>
      <c r="E1209" s="35">
        <f>ROUND($E$791/100*$E$792*АТС!C457,2)</f>
        <v>212.79</v>
      </c>
      <c r="F1209" s="35">
        <f>ROUND($F$791/100*$F$792*АТС!C457,2)</f>
        <v>144.85</v>
      </c>
      <c r="G1209" s="35">
        <f>ROUND($G$791/100*$G$792*АТС!C457,2)</f>
        <v>84.78</v>
      </c>
    </row>
    <row r="1210" spans="1:7" x14ac:dyDescent="0.25">
      <c r="A1210" s="254"/>
      <c r="B1210" s="130">
        <f t="shared" si="19"/>
        <v>42356.375</v>
      </c>
      <c r="C1210" s="131">
        <v>9</v>
      </c>
      <c r="D1210" s="35">
        <f>ROUND($D$791/100*$D$792*АТС!$C458,2)</f>
        <v>231.19</v>
      </c>
      <c r="E1210" s="35">
        <f>ROUND($E$791/100*$E$792*АТС!C458,2)</f>
        <v>212.42</v>
      </c>
      <c r="F1210" s="35">
        <f>ROUND($F$791/100*$F$792*АТС!C458,2)</f>
        <v>144.6</v>
      </c>
      <c r="G1210" s="35">
        <f>ROUND($G$791/100*$G$792*АТС!C458,2)</f>
        <v>84.63</v>
      </c>
    </row>
    <row r="1211" spans="1:7" x14ac:dyDescent="0.25">
      <c r="A1211" s="254"/>
      <c r="B1211" s="128">
        <f t="shared" si="19"/>
        <v>42356.416669999999</v>
      </c>
      <c r="C1211" s="131">
        <v>10</v>
      </c>
      <c r="D1211" s="35">
        <f>ROUND($D$791/100*$D$792*АТС!$C459,2)</f>
        <v>224.99</v>
      </c>
      <c r="E1211" s="35">
        <f>ROUND($E$791/100*$E$792*АТС!C459,2)</f>
        <v>206.72</v>
      </c>
      <c r="F1211" s="35">
        <f>ROUND($F$791/100*$F$792*АТС!C459,2)</f>
        <v>140.72</v>
      </c>
      <c r="G1211" s="35">
        <f>ROUND($G$791/100*$G$792*АТС!C459,2)</f>
        <v>82.36</v>
      </c>
    </row>
    <row r="1212" spans="1:7" x14ac:dyDescent="0.25">
      <c r="A1212" s="254"/>
      <c r="B1212" s="130">
        <f t="shared" si="19"/>
        <v>42356.458330000001</v>
      </c>
      <c r="C1212" s="131">
        <v>11</v>
      </c>
      <c r="D1212" s="35">
        <f>ROUND($D$791/100*$D$792*АТС!$C460,2)</f>
        <v>238.99</v>
      </c>
      <c r="E1212" s="35">
        <f>ROUND($E$791/100*$E$792*АТС!C460,2)</f>
        <v>219.59</v>
      </c>
      <c r="F1212" s="35">
        <f>ROUND($F$791/100*$F$792*АТС!C460,2)</f>
        <v>149.47999999999999</v>
      </c>
      <c r="G1212" s="35">
        <f>ROUND($G$791/100*$G$792*АТС!C460,2)</f>
        <v>87.48</v>
      </c>
    </row>
    <row r="1213" spans="1:7" x14ac:dyDescent="0.25">
      <c r="A1213" s="254"/>
      <c r="B1213" s="128">
        <f t="shared" si="19"/>
        <v>42356.5</v>
      </c>
      <c r="C1213" s="131">
        <v>12</v>
      </c>
      <c r="D1213" s="35">
        <f>ROUND($D$791/100*$D$792*АТС!$C461,2)</f>
        <v>231.9</v>
      </c>
      <c r="E1213" s="35">
        <f>ROUND($E$791/100*$E$792*АТС!C461,2)</f>
        <v>213.07</v>
      </c>
      <c r="F1213" s="35">
        <f>ROUND($F$791/100*$F$792*АТС!C461,2)</f>
        <v>145.04</v>
      </c>
      <c r="G1213" s="35">
        <f>ROUND($G$791/100*$G$792*АТС!C461,2)</f>
        <v>84.89</v>
      </c>
    </row>
    <row r="1214" spans="1:7" x14ac:dyDescent="0.25">
      <c r="A1214" s="254"/>
      <c r="B1214" s="130">
        <f t="shared" si="19"/>
        <v>42356.541669999999</v>
      </c>
      <c r="C1214" s="131">
        <v>13</v>
      </c>
      <c r="D1214" s="35">
        <f>ROUND($D$791/100*$D$792*АТС!$C462,2)</f>
        <v>232.04</v>
      </c>
      <c r="E1214" s="35">
        <f>ROUND($E$791/100*$E$792*АТС!C462,2)</f>
        <v>213.2</v>
      </c>
      <c r="F1214" s="35">
        <f>ROUND($F$791/100*$F$792*АТС!C462,2)</f>
        <v>145.13</v>
      </c>
      <c r="G1214" s="35">
        <f>ROUND($G$791/100*$G$792*АТС!C462,2)</f>
        <v>84.94</v>
      </c>
    </row>
    <row r="1215" spans="1:7" x14ac:dyDescent="0.25">
      <c r="A1215" s="254"/>
      <c r="B1215" s="128">
        <f t="shared" si="19"/>
        <v>42356.583330000001</v>
      </c>
      <c r="C1215" s="131">
        <v>14</v>
      </c>
      <c r="D1215" s="35">
        <f>ROUND($D$791/100*$D$792*АТС!$C463,2)</f>
        <v>224.82</v>
      </c>
      <c r="E1215" s="35">
        <f>ROUND($E$791/100*$E$792*АТС!C463,2)</f>
        <v>206.57</v>
      </c>
      <c r="F1215" s="35">
        <f>ROUND($F$791/100*$F$792*АТС!C463,2)</f>
        <v>140.61000000000001</v>
      </c>
      <c r="G1215" s="35">
        <f>ROUND($G$791/100*$G$792*АТС!C463,2)</f>
        <v>82.29</v>
      </c>
    </row>
    <row r="1216" spans="1:7" x14ac:dyDescent="0.25">
      <c r="A1216" s="254"/>
      <c r="B1216" s="130">
        <f t="shared" si="19"/>
        <v>42356.625</v>
      </c>
      <c r="C1216" s="131">
        <v>15</v>
      </c>
      <c r="D1216" s="35">
        <f>ROUND($D$791/100*$D$792*АТС!$C464,2)</f>
        <v>227.26</v>
      </c>
      <c r="E1216" s="35">
        <f>ROUND($E$791/100*$E$792*АТС!C464,2)</f>
        <v>208.81</v>
      </c>
      <c r="F1216" s="35">
        <f>ROUND($F$791/100*$F$792*АТС!C464,2)</f>
        <v>142.13999999999999</v>
      </c>
      <c r="G1216" s="35">
        <f>ROUND($G$791/100*$G$792*АТС!C464,2)</f>
        <v>83.19</v>
      </c>
    </row>
    <row r="1217" spans="1:7" x14ac:dyDescent="0.25">
      <c r="A1217" s="254"/>
      <c r="B1217" s="128">
        <f t="shared" si="19"/>
        <v>42356.666669999999</v>
      </c>
      <c r="C1217" s="131">
        <v>16</v>
      </c>
      <c r="D1217" s="35">
        <f>ROUND($D$791/100*$D$792*АТС!$C465,2)</f>
        <v>226.27</v>
      </c>
      <c r="E1217" s="35">
        <f>ROUND($E$791/100*$E$792*АТС!C465,2)</f>
        <v>207.9</v>
      </c>
      <c r="F1217" s="35">
        <f>ROUND($F$791/100*$F$792*АТС!C465,2)</f>
        <v>141.52000000000001</v>
      </c>
      <c r="G1217" s="35">
        <f>ROUND($G$791/100*$G$792*АТС!C465,2)</f>
        <v>82.83</v>
      </c>
    </row>
    <row r="1218" spans="1:7" x14ac:dyDescent="0.25">
      <c r="A1218" s="254"/>
      <c r="B1218" s="130">
        <f t="shared" si="19"/>
        <v>42356.708330000001</v>
      </c>
      <c r="C1218" s="131">
        <v>17</v>
      </c>
      <c r="D1218" s="35">
        <f>ROUND($D$791/100*$D$792*АТС!$C466,2)</f>
        <v>251.9</v>
      </c>
      <c r="E1218" s="35">
        <f>ROUND($E$791/100*$E$792*АТС!C466,2)</f>
        <v>231.45</v>
      </c>
      <c r="F1218" s="35">
        <f>ROUND($F$791/100*$F$792*АТС!C466,2)</f>
        <v>157.55000000000001</v>
      </c>
      <c r="G1218" s="35">
        <f>ROUND($G$791/100*$G$792*АТС!C466,2)</f>
        <v>92.21</v>
      </c>
    </row>
    <row r="1219" spans="1:7" x14ac:dyDescent="0.25">
      <c r="A1219" s="254"/>
      <c r="B1219" s="128">
        <f t="shared" si="19"/>
        <v>42356.75</v>
      </c>
      <c r="C1219" s="131">
        <v>18</v>
      </c>
      <c r="D1219" s="35">
        <f>ROUND($D$791/100*$D$792*АТС!$C467,2)</f>
        <v>251.79</v>
      </c>
      <c r="E1219" s="35">
        <f>ROUND($E$791/100*$E$792*АТС!C467,2)</f>
        <v>231.35</v>
      </c>
      <c r="F1219" s="35">
        <f>ROUND($F$791/100*$F$792*АТС!C467,2)</f>
        <v>157.47999999999999</v>
      </c>
      <c r="G1219" s="35">
        <f>ROUND($G$791/100*$G$792*АТС!C467,2)</f>
        <v>92.17</v>
      </c>
    </row>
    <row r="1220" spans="1:7" x14ac:dyDescent="0.25">
      <c r="A1220" s="254"/>
      <c r="B1220" s="130">
        <f t="shared" si="19"/>
        <v>42356.791669999999</v>
      </c>
      <c r="C1220" s="131">
        <v>19</v>
      </c>
      <c r="D1220" s="35">
        <f>ROUND($D$791/100*$D$792*АТС!$C468,2)</f>
        <v>243.92</v>
      </c>
      <c r="E1220" s="35">
        <f>ROUND($E$791/100*$E$792*АТС!C468,2)</f>
        <v>224.12</v>
      </c>
      <c r="F1220" s="35">
        <f>ROUND($F$791/100*$F$792*АТС!C468,2)</f>
        <v>152.56</v>
      </c>
      <c r="G1220" s="35">
        <f>ROUND($G$791/100*$G$792*АТС!C468,2)</f>
        <v>89.29</v>
      </c>
    </row>
    <row r="1221" spans="1:7" x14ac:dyDescent="0.25">
      <c r="A1221" s="254"/>
      <c r="B1221" s="128">
        <f t="shared" si="19"/>
        <v>42356.833330000001</v>
      </c>
      <c r="C1221" s="131">
        <v>20</v>
      </c>
      <c r="D1221" s="35">
        <f>ROUND($D$791/100*$D$792*АТС!$C469,2)</f>
        <v>268.36</v>
      </c>
      <c r="E1221" s="35">
        <f>ROUND($E$791/100*$E$792*АТС!C469,2)</f>
        <v>246.57</v>
      </c>
      <c r="F1221" s="35">
        <f>ROUND($F$791/100*$F$792*АТС!C469,2)</f>
        <v>167.85</v>
      </c>
      <c r="G1221" s="35">
        <f>ROUND($G$791/100*$G$792*АТС!C469,2)</f>
        <v>98.23</v>
      </c>
    </row>
    <row r="1222" spans="1:7" x14ac:dyDescent="0.25">
      <c r="A1222" s="254"/>
      <c r="B1222" s="130">
        <f t="shared" si="19"/>
        <v>42356.875</v>
      </c>
      <c r="C1222" s="131">
        <v>21</v>
      </c>
      <c r="D1222" s="35">
        <f>ROUND($D$791/100*$D$792*АТС!$C470,2)</f>
        <v>249.23</v>
      </c>
      <c r="E1222" s="35">
        <f>ROUND($E$791/100*$E$792*АТС!C470,2)</f>
        <v>229</v>
      </c>
      <c r="F1222" s="35">
        <f>ROUND($F$791/100*$F$792*АТС!C470,2)</f>
        <v>155.88</v>
      </c>
      <c r="G1222" s="35">
        <f>ROUND($G$791/100*$G$792*АТС!C470,2)</f>
        <v>91.23</v>
      </c>
    </row>
    <row r="1223" spans="1:7" x14ac:dyDescent="0.25">
      <c r="A1223" s="254"/>
      <c r="B1223" s="128">
        <f t="shared" si="19"/>
        <v>42356.916669999999</v>
      </c>
      <c r="C1223" s="131">
        <v>22</v>
      </c>
      <c r="D1223" s="35">
        <f>ROUND($D$791/100*$D$792*АТС!$C471,2)</f>
        <v>299.52</v>
      </c>
      <c r="E1223" s="35">
        <f>ROUND($E$791/100*$E$792*АТС!C471,2)</f>
        <v>275.2</v>
      </c>
      <c r="F1223" s="35">
        <f>ROUND($F$791/100*$F$792*АТС!C471,2)</f>
        <v>187.34</v>
      </c>
      <c r="G1223" s="35">
        <f>ROUND($G$791/100*$G$792*АТС!C471,2)</f>
        <v>109.64</v>
      </c>
    </row>
    <row r="1224" spans="1:7" x14ac:dyDescent="0.25">
      <c r="A1224" s="254"/>
      <c r="B1224" s="130">
        <f t="shared" si="19"/>
        <v>42356.958330000001</v>
      </c>
      <c r="C1224" s="131">
        <v>23</v>
      </c>
      <c r="D1224" s="35">
        <f>ROUND($D$791/100*$D$792*АТС!$C472,2)</f>
        <v>257.88</v>
      </c>
      <c r="E1224" s="35">
        <f>ROUND($E$791/100*$E$792*АТС!C472,2)</f>
        <v>236.95</v>
      </c>
      <c r="F1224" s="35">
        <f>ROUND($F$791/100*$F$792*АТС!C472,2)</f>
        <v>161.30000000000001</v>
      </c>
      <c r="G1224" s="35">
        <f>ROUND($G$791/100*$G$792*АТС!C472,2)</f>
        <v>94.4</v>
      </c>
    </row>
    <row r="1225" spans="1:7" x14ac:dyDescent="0.25">
      <c r="A1225" s="254"/>
      <c r="B1225" s="128">
        <f t="shared" si="19"/>
        <v>42357</v>
      </c>
      <c r="C1225" s="131">
        <v>0</v>
      </c>
      <c r="D1225" s="35">
        <f>ROUND($D$791/100*$D$792*АТС!$C473,2)</f>
        <v>233.87</v>
      </c>
      <c r="E1225" s="35">
        <f>ROUND($E$791/100*$E$792*АТС!C473,2)</f>
        <v>214.89</v>
      </c>
      <c r="F1225" s="35">
        <f>ROUND($F$791/100*$F$792*АТС!C473,2)</f>
        <v>146.28</v>
      </c>
      <c r="G1225" s="35">
        <f>ROUND($G$791/100*$G$792*АТС!C473,2)</f>
        <v>85.61</v>
      </c>
    </row>
    <row r="1226" spans="1:7" x14ac:dyDescent="0.25">
      <c r="A1226" s="254"/>
      <c r="B1226" s="130">
        <f t="shared" si="19"/>
        <v>42357.041669999999</v>
      </c>
      <c r="C1226" s="131">
        <v>1</v>
      </c>
      <c r="D1226" s="35">
        <f>ROUND($D$791/100*$D$792*АТС!$C474,2)</f>
        <v>223.75</v>
      </c>
      <c r="E1226" s="35">
        <f>ROUND($E$791/100*$E$792*АТС!C474,2)</f>
        <v>205.59</v>
      </c>
      <c r="F1226" s="35">
        <f>ROUND($F$791/100*$F$792*АТС!C474,2)</f>
        <v>139.94999999999999</v>
      </c>
      <c r="G1226" s="35">
        <f>ROUND($G$791/100*$G$792*АТС!C474,2)</f>
        <v>81.900000000000006</v>
      </c>
    </row>
    <row r="1227" spans="1:7" x14ac:dyDescent="0.25">
      <c r="A1227" s="254"/>
      <c r="B1227" s="128">
        <f t="shared" si="19"/>
        <v>42357.083330000001</v>
      </c>
      <c r="C1227" s="131">
        <v>2</v>
      </c>
      <c r="D1227" s="35">
        <f>ROUND($D$791/100*$D$792*АТС!$C475,2)</f>
        <v>231.44</v>
      </c>
      <c r="E1227" s="35">
        <f>ROUND($E$791/100*$E$792*АТС!C475,2)</f>
        <v>212.65</v>
      </c>
      <c r="F1227" s="35">
        <f>ROUND($F$791/100*$F$792*АТС!C475,2)</f>
        <v>144.76</v>
      </c>
      <c r="G1227" s="35">
        <f>ROUND($G$791/100*$G$792*АТС!C475,2)</f>
        <v>84.72</v>
      </c>
    </row>
    <row r="1228" spans="1:7" x14ac:dyDescent="0.25">
      <c r="A1228" s="254"/>
      <c r="B1228" s="130">
        <f t="shared" si="19"/>
        <v>42357.125</v>
      </c>
      <c r="C1228" s="131">
        <v>3</v>
      </c>
      <c r="D1228" s="35">
        <f>ROUND($D$791/100*$D$792*АТС!$C476,2)</f>
        <v>234.19</v>
      </c>
      <c r="E1228" s="35">
        <f>ROUND($E$791/100*$E$792*АТС!C476,2)</f>
        <v>215.18</v>
      </c>
      <c r="F1228" s="35">
        <f>ROUND($F$791/100*$F$792*АТС!C476,2)</f>
        <v>146.47999999999999</v>
      </c>
      <c r="G1228" s="35">
        <f>ROUND($G$791/100*$G$792*АТС!C476,2)</f>
        <v>85.73</v>
      </c>
    </row>
    <row r="1229" spans="1:7" x14ac:dyDescent="0.25">
      <c r="A1229" s="254"/>
      <c r="B1229" s="128">
        <f t="shared" si="19"/>
        <v>42357.166669999999</v>
      </c>
      <c r="C1229" s="131">
        <v>4</v>
      </c>
      <c r="D1229" s="35">
        <f>ROUND($D$791/100*$D$792*АТС!$C477,2)</f>
        <v>234.26</v>
      </c>
      <c r="E1229" s="35">
        <f>ROUND($E$791/100*$E$792*АТС!C477,2)</f>
        <v>215.24</v>
      </c>
      <c r="F1229" s="35">
        <f>ROUND($F$791/100*$F$792*АТС!C477,2)</f>
        <v>146.52000000000001</v>
      </c>
      <c r="G1229" s="35">
        <f>ROUND($G$791/100*$G$792*АТС!C477,2)</f>
        <v>85.75</v>
      </c>
    </row>
    <row r="1230" spans="1:7" x14ac:dyDescent="0.25">
      <c r="A1230" s="254"/>
      <c r="B1230" s="130">
        <f t="shared" si="19"/>
        <v>42357.208330000001</v>
      </c>
      <c r="C1230" s="131">
        <v>5</v>
      </c>
      <c r="D1230" s="35">
        <f>ROUND($D$791/100*$D$792*АТС!$C478,2)</f>
        <v>231.64</v>
      </c>
      <c r="E1230" s="35">
        <f>ROUND($E$791/100*$E$792*АТС!C478,2)</f>
        <v>212.84</v>
      </c>
      <c r="F1230" s="35">
        <f>ROUND($F$791/100*$F$792*АТС!C478,2)</f>
        <v>144.88</v>
      </c>
      <c r="G1230" s="35">
        <f>ROUND($G$791/100*$G$792*АТС!C478,2)</f>
        <v>84.79</v>
      </c>
    </row>
    <row r="1231" spans="1:7" x14ac:dyDescent="0.25">
      <c r="A1231" s="254"/>
      <c r="B1231" s="128">
        <f t="shared" si="19"/>
        <v>42357.25</v>
      </c>
      <c r="C1231" s="131">
        <v>6</v>
      </c>
      <c r="D1231" s="35">
        <f>ROUND($D$791/100*$D$792*АТС!$C479,2)</f>
        <v>221.84</v>
      </c>
      <c r="E1231" s="35">
        <f>ROUND($E$791/100*$E$792*АТС!C479,2)</f>
        <v>203.83</v>
      </c>
      <c r="F1231" s="35">
        <f>ROUND($F$791/100*$F$792*АТС!C479,2)</f>
        <v>138.75</v>
      </c>
      <c r="G1231" s="35">
        <f>ROUND($G$791/100*$G$792*АТС!C479,2)</f>
        <v>81.2</v>
      </c>
    </row>
    <row r="1232" spans="1:7" x14ac:dyDescent="0.25">
      <c r="A1232" s="254"/>
      <c r="B1232" s="130">
        <f t="shared" si="19"/>
        <v>42357.291669999999</v>
      </c>
      <c r="C1232" s="131">
        <v>7</v>
      </c>
      <c r="D1232" s="35">
        <f>ROUND($D$791/100*$D$792*АТС!$C480,2)</f>
        <v>233.67</v>
      </c>
      <c r="E1232" s="35">
        <f>ROUND($E$791/100*$E$792*АТС!C480,2)</f>
        <v>214.7</v>
      </c>
      <c r="F1232" s="35">
        <f>ROUND($F$791/100*$F$792*АТС!C480,2)</f>
        <v>146.15</v>
      </c>
      <c r="G1232" s="35">
        <f>ROUND($G$791/100*$G$792*АТС!C480,2)</f>
        <v>85.53</v>
      </c>
    </row>
    <row r="1233" spans="1:7" x14ac:dyDescent="0.25">
      <c r="A1233" s="254"/>
      <c r="B1233" s="128">
        <f t="shared" si="19"/>
        <v>42357.333330000001</v>
      </c>
      <c r="C1233" s="131">
        <v>8</v>
      </c>
      <c r="D1233" s="35">
        <f>ROUND($D$791/100*$D$792*АТС!$C481,2)</f>
        <v>246.57</v>
      </c>
      <c r="E1233" s="35">
        <f>ROUND($E$791/100*$E$792*АТС!C481,2)</f>
        <v>226.55</v>
      </c>
      <c r="F1233" s="35">
        <f>ROUND($F$791/100*$F$792*АТС!C481,2)</f>
        <v>154.22</v>
      </c>
      <c r="G1233" s="35">
        <f>ROUND($G$791/100*$G$792*АТС!C481,2)</f>
        <v>90.26</v>
      </c>
    </row>
    <row r="1234" spans="1:7" x14ac:dyDescent="0.25">
      <c r="A1234" s="254"/>
      <c r="B1234" s="130">
        <f t="shared" si="19"/>
        <v>42357.375</v>
      </c>
      <c r="C1234" s="131">
        <v>9</v>
      </c>
      <c r="D1234" s="35">
        <f>ROUND($D$791/100*$D$792*АТС!$C482,2)</f>
        <v>231.48</v>
      </c>
      <c r="E1234" s="35">
        <f>ROUND($E$791/100*$E$792*АТС!C482,2)</f>
        <v>212.69</v>
      </c>
      <c r="F1234" s="35">
        <f>ROUND($F$791/100*$F$792*АТС!C482,2)</f>
        <v>144.78</v>
      </c>
      <c r="G1234" s="35">
        <f>ROUND($G$791/100*$G$792*АТС!C482,2)</f>
        <v>84.73</v>
      </c>
    </row>
    <row r="1235" spans="1:7" x14ac:dyDescent="0.25">
      <c r="A1235" s="254"/>
      <c r="B1235" s="128">
        <f t="shared" si="19"/>
        <v>42357.416669999999</v>
      </c>
      <c r="C1235" s="131">
        <v>10</v>
      </c>
      <c r="D1235" s="35">
        <f>ROUND($D$791/100*$D$792*АТС!$C483,2)</f>
        <v>228.86</v>
      </c>
      <c r="E1235" s="35">
        <f>ROUND($E$791/100*$E$792*АТС!C483,2)</f>
        <v>210.28</v>
      </c>
      <c r="F1235" s="35">
        <f>ROUND($F$791/100*$F$792*АТС!C483,2)</f>
        <v>143.13999999999999</v>
      </c>
      <c r="G1235" s="35">
        <f>ROUND($G$791/100*$G$792*АТС!C483,2)</f>
        <v>83.78</v>
      </c>
    </row>
    <row r="1236" spans="1:7" x14ac:dyDescent="0.25">
      <c r="A1236" s="254"/>
      <c r="B1236" s="130">
        <f t="shared" si="19"/>
        <v>42357.458330000001</v>
      </c>
      <c r="C1236" s="131">
        <v>11</v>
      </c>
      <c r="D1236" s="35">
        <f>ROUND($D$791/100*$D$792*АТС!$C484,2)</f>
        <v>233.96</v>
      </c>
      <c r="E1236" s="35">
        <f>ROUND($E$791/100*$E$792*АТС!C484,2)</f>
        <v>214.97</v>
      </c>
      <c r="F1236" s="35">
        <f>ROUND($F$791/100*$F$792*АТС!C484,2)</f>
        <v>146.34</v>
      </c>
      <c r="G1236" s="35">
        <f>ROUND($G$791/100*$G$792*АТС!C484,2)</f>
        <v>85.64</v>
      </c>
    </row>
    <row r="1237" spans="1:7" x14ac:dyDescent="0.25">
      <c r="A1237" s="254"/>
      <c r="B1237" s="128">
        <f t="shared" si="19"/>
        <v>42357.5</v>
      </c>
      <c r="C1237" s="131">
        <v>12</v>
      </c>
      <c r="D1237" s="35">
        <f>ROUND($D$791/100*$D$792*АТС!$C485,2)</f>
        <v>236.61</v>
      </c>
      <c r="E1237" s="35">
        <f>ROUND($E$791/100*$E$792*АТС!C485,2)</f>
        <v>217.4</v>
      </c>
      <c r="F1237" s="35">
        <f>ROUND($F$791/100*$F$792*АТС!C485,2)</f>
        <v>147.99</v>
      </c>
      <c r="G1237" s="35">
        <f>ROUND($G$791/100*$G$792*АТС!C485,2)</f>
        <v>86.61</v>
      </c>
    </row>
    <row r="1238" spans="1:7" x14ac:dyDescent="0.25">
      <c r="A1238" s="254"/>
      <c r="B1238" s="130">
        <f t="shared" si="19"/>
        <v>42357.541669999999</v>
      </c>
      <c r="C1238" s="131">
        <v>13</v>
      </c>
      <c r="D1238" s="35">
        <f>ROUND($D$791/100*$D$792*АТС!$C486,2)</f>
        <v>233.81</v>
      </c>
      <c r="E1238" s="35">
        <f>ROUND($E$791/100*$E$792*АТС!C486,2)</f>
        <v>214.83</v>
      </c>
      <c r="F1238" s="35">
        <f>ROUND($F$791/100*$F$792*АТС!C486,2)</f>
        <v>146.24</v>
      </c>
      <c r="G1238" s="35">
        <f>ROUND($G$791/100*$G$792*АТС!C486,2)</f>
        <v>85.59</v>
      </c>
    </row>
    <row r="1239" spans="1:7" x14ac:dyDescent="0.25">
      <c r="A1239" s="254"/>
      <c r="B1239" s="128">
        <f t="shared" si="19"/>
        <v>42357.583330000001</v>
      </c>
      <c r="C1239" s="131">
        <v>14</v>
      </c>
      <c r="D1239" s="35">
        <f>ROUND($D$791/100*$D$792*АТС!$C487,2)</f>
        <v>221.24</v>
      </c>
      <c r="E1239" s="35">
        <f>ROUND($E$791/100*$E$792*АТС!C487,2)</f>
        <v>203.28</v>
      </c>
      <c r="F1239" s="35">
        <f>ROUND($F$791/100*$F$792*АТС!C487,2)</f>
        <v>138.38</v>
      </c>
      <c r="G1239" s="35">
        <f>ROUND($G$791/100*$G$792*АТС!C487,2)</f>
        <v>80.98</v>
      </c>
    </row>
    <row r="1240" spans="1:7" x14ac:dyDescent="0.25">
      <c r="A1240" s="254"/>
      <c r="B1240" s="130">
        <f t="shared" si="19"/>
        <v>42357.625</v>
      </c>
      <c r="C1240" s="131">
        <v>15</v>
      </c>
      <c r="D1240" s="35">
        <f>ROUND($D$791/100*$D$792*АТС!$C488,2)</f>
        <v>226.15</v>
      </c>
      <c r="E1240" s="35">
        <f>ROUND($E$791/100*$E$792*АТС!C488,2)</f>
        <v>207.79</v>
      </c>
      <c r="F1240" s="35">
        <f>ROUND($F$791/100*$F$792*АТС!C488,2)</f>
        <v>141.44999999999999</v>
      </c>
      <c r="G1240" s="35">
        <f>ROUND($G$791/100*$G$792*АТС!C488,2)</f>
        <v>82.78</v>
      </c>
    </row>
    <row r="1241" spans="1:7" x14ac:dyDescent="0.25">
      <c r="A1241" s="254"/>
      <c r="B1241" s="128">
        <f t="shared" si="19"/>
        <v>42357.666669999999</v>
      </c>
      <c r="C1241" s="131">
        <v>16</v>
      </c>
      <c r="D1241" s="35">
        <f>ROUND($D$791/100*$D$792*АТС!$C489,2)</f>
        <v>232.88</v>
      </c>
      <c r="E1241" s="35">
        <f>ROUND($E$791/100*$E$792*АТС!C489,2)</f>
        <v>213.97</v>
      </c>
      <c r="F1241" s="35">
        <f>ROUND($F$791/100*$F$792*АТС!C489,2)</f>
        <v>145.66</v>
      </c>
      <c r="G1241" s="35">
        <f>ROUND($G$791/100*$G$792*АТС!C489,2)</f>
        <v>85.24</v>
      </c>
    </row>
    <row r="1242" spans="1:7" x14ac:dyDescent="0.25">
      <c r="A1242" s="254"/>
      <c r="B1242" s="130">
        <f t="shared" si="19"/>
        <v>42357.708330000001</v>
      </c>
      <c r="C1242" s="131">
        <v>17</v>
      </c>
      <c r="D1242" s="35">
        <f>ROUND($D$791/100*$D$792*АТС!$C490,2)</f>
        <v>269.64999999999998</v>
      </c>
      <c r="E1242" s="35">
        <f>ROUND($E$791/100*$E$792*АТС!C490,2)</f>
        <v>247.76</v>
      </c>
      <c r="F1242" s="35">
        <f>ROUND($F$791/100*$F$792*АТС!C490,2)</f>
        <v>168.65</v>
      </c>
      <c r="G1242" s="35">
        <f>ROUND($G$791/100*$G$792*АТС!C490,2)</f>
        <v>98.7</v>
      </c>
    </row>
    <row r="1243" spans="1:7" x14ac:dyDescent="0.25">
      <c r="A1243" s="254"/>
      <c r="B1243" s="128">
        <f t="shared" si="19"/>
        <v>42357.75</v>
      </c>
      <c r="C1243" s="131">
        <v>18</v>
      </c>
      <c r="D1243" s="35">
        <f>ROUND($D$791/100*$D$792*АТС!$C491,2)</f>
        <v>276.7</v>
      </c>
      <c r="E1243" s="35">
        <f>ROUND($E$791/100*$E$792*АТС!C491,2)</f>
        <v>254.24</v>
      </c>
      <c r="F1243" s="35">
        <f>ROUND($F$791/100*$F$792*АТС!C491,2)</f>
        <v>173.07</v>
      </c>
      <c r="G1243" s="35">
        <f>ROUND($G$791/100*$G$792*АТС!C491,2)</f>
        <v>101.29</v>
      </c>
    </row>
    <row r="1244" spans="1:7" x14ac:dyDescent="0.25">
      <c r="A1244" s="254"/>
      <c r="B1244" s="130">
        <f t="shared" si="19"/>
        <v>42357.791669999999</v>
      </c>
      <c r="C1244" s="131">
        <v>19</v>
      </c>
      <c r="D1244" s="35">
        <f>ROUND($D$791/100*$D$792*АТС!$C492,2)</f>
        <v>270.52</v>
      </c>
      <c r="E1244" s="35">
        <f>ROUND($E$791/100*$E$792*АТС!C492,2)</f>
        <v>248.56</v>
      </c>
      <c r="F1244" s="35">
        <f>ROUND($F$791/100*$F$792*АТС!C492,2)</f>
        <v>169.2</v>
      </c>
      <c r="G1244" s="35">
        <f>ROUND($G$791/100*$G$792*АТС!C492,2)</f>
        <v>99.02</v>
      </c>
    </row>
    <row r="1245" spans="1:7" x14ac:dyDescent="0.25">
      <c r="A1245" s="254"/>
      <c r="B1245" s="128">
        <f t="shared" si="19"/>
        <v>42357.833330000001</v>
      </c>
      <c r="C1245" s="131">
        <v>20</v>
      </c>
      <c r="D1245" s="35">
        <f>ROUND($D$791/100*$D$792*АТС!$C493,2)</f>
        <v>259.05</v>
      </c>
      <c r="E1245" s="35">
        <f>ROUND($E$791/100*$E$792*АТС!C493,2)</f>
        <v>238.02</v>
      </c>
      <c r="F1245" s="35">
        <f>ROUND($F$791/100*$F$792*АТС!C493,2)</f>
        <v>162.02000000000001</v>
      </c>
      <c r="G1245" s="35">
        <f>ROUND($G$791/100*$G$792*АТС!C493,2)</f>
        <v>94.82</v>
      </c>
    </row>
    <row r="1246" spans="1:7" x14ac:dyDescent="0.25">
      <c r="A1246" s="254"/>
      <c r="B1246" s="130">
        <f t="shared" si="19"/>
        <v>42357.875</v>
      </c>
      <c r="C1246" s="131">
        <v>21</v>
      </c>
      <c r="D1246" s="35">
        <f>ROUND($D$791/100*$D$792*АТС!$C494,2)</f>
        <v>242.79</v>
      </c>
      <c r="E1246" s="35">
        <f>ROUND($E$791/100*$E$792*АТС!C494,2)</f>
        <v>223.08</v>
      </c>
      <c r="F1246" s="35">
        <f>ROUND($F$791/100*$F$792*АТС!C494,2)</f>
        <v>151.85</v>
      </c>
      <c r="G1246" s="35">
        <f>ROUND($G$791/100*$G$792*АТС!C494,2)</f>
        <v>88.87</v>
      </c>
    </row>
    <row r="1247" spans="1:7" x14ac:dyDescent="0.25">
      <c r="A1247" s="254"/>
      <c r="B1247" s="128">
        <f t="shared" si="19"/>
        <v>42357.916669999999</v>
      </c>
      <c r="C1247" s="131">
        <v>22</v>
      </c>
      <c r="D1247" s="35">
        <f>ROUND($D$791/100*$D$792*АТС!$C495,2)</f>
        <v>298.73</v>
      </c>
      <c r="E1247" s="35">
        <f>ROUND($E$791/100*$E$792*АТС!C495,2)</f>
        <v>274.48</v>
      </c>
      <c r="F1247" s="35">
        <f>ROUND($F$791/100*$F$792*АТС!C495,2)</f>
        <v>186.84</v>
      </c>
      <c r="G1247" s="35">
        <f>ROUND($G$791/100*$G$792*АТС!C495,2)</f>
        <v>109.35</v>
      </c>
    </row>
    <row r="1248" spans="1:7" x14ac:dyDescent="0.25">
      <c r="A1248" s="254"/>
      <c r="B1248" s="130">
        <f t="shared" si="19"/>
        <v>42357.958330000001</v>
      </c>
      <c r="C1248" s="131">
        <v>23</v>
      </c>
      <c r="D1248" s="35">
        <f>ROUND($D$791/100*$D$792*АТС!$C496,2)</f>
        <v>257.54000000000002</v>
      </c>
      <c r="E1248" s="35">
        <f>ROUND($E$791/100*$E$792*АТС!C496,2)</f>
        <v>236.63</v>
      </c>
      <c r="F1248" s="35">
        <f>ROUND($F$791/100*$F$792*АТС!C496,2)</f>
        <v>161.08000000000001</v>
      </c>
      <c r="G1248" s="35">
        <f>ROUND($G$791/100*$G$792*АТС!C496,2)</f>
        <v>94.27</v>
      </c>
    </row>
    <row r="1249" spans="1:7" x14ac:dyDescent="0.25">
      <c r="A1249" s="254"/>
      <c r="B1249" s="128">
        <f t="shared" si="19"/>
        <v>42358</v>
      </c>
      <c r="C1249" s="131">
        <v>0</v>
      </c>
      <c r="D1249" s="35">
        <f>ROUND($D$791/100*$D$792*АТС!$C497,2)</f>
        <v>222.61</v>
      </c>
      <c r="E1249" s="35">
        <f>ROUND($E$791/100*$E$792*АТС!C497,2)</f>
        <v>204.54</v>
      </c>
      <c r="F1249" s="35">
        <f>ROUND($F$791/100*$F$792*АТС!C497,2)</f>
        <v>139.22999999999999</v>
      </c>
      <c r="G1249" s="35">
        <f>ROUND($G$791/100*$G$792*АТС!C497,2)</f>
        <v>81.489999999999995</v>
      </c>
    </row>
    <row r="1250" spans="1:7" x14ac:dyDescent="0.25">
      <c r="A1250" s="254"/>
      <c r="B1250" s="130">
        <f t="shared" si="19"/>
        <v>42358.041669999999</v>
      </c>
      <c r="C1250" s="131">
        <v>1</v>
      </c>
      <c r="D1250" s="35">
        <f>ROUND($D$791/100*$D$792*АТС!$C498,2)</f>
        <v>238.49</v>
      </c>
      <c r="E1250" s="35">
        <f>ROUND($E$791/100*$E$792*АТС!C498,2)</f>
        <v>219.13</v>
      </c>
      <c r="F1250" s="35">
        <f>ROUND($F$791/100*$F$792*АТС!C498,2)</f>
        <v>149.16999999999999</v>
      </c>
      <c r="G1250" s="35">
        <f>ROUND($G$791/100*$G$792*АТС!C498,2)</f>
        <v>87.3</v>
      </c>
    </row>
    <row r="1251" spans="1:7" x14ac:dyDescent="0.25">
      <c r="A1251" s="254"/>
      <c r="B1251" s="128">
        <f t="shared" si="19"/>
        <v>42358.083330000001</v>
      </c>
      <c r="C1251" s="131">
        <v>2</v>
      </c>
      <c r="D1251" s="35">
        <f>ROUND($D$791/100*$D$792*АТС!$C499,2)</f>
        <v>248.72</v>
      </c>
      <c r="E1251" s="35">
        <f>ROUND($E$791/100*$E$792*АТС!C499,2)</f>
        <v>228.53</v>
      </c>
      <c r="F1251" s="35">
        <f>ROUND($F$791/100*$F$792*АТС!C499,2)</f>
        <v>155.56</v>
      </c>
      <c r="G1251" s="35">
        <f>ROUND($G$791/100*$G$792*АТС!C499,2)</f>
        <v>91.04</v>
      </c>
    </row>
    <row r="1252" spans="1:7" x14ac:dyDescent="0.25">
      <c r="A1252" s="254"/>
      <c r="B1252" s="130">
        <f t="shared" si="19"/>
        <v>42358.125</v>
      </c>
      <c r="C1252" s="131">
        <v>3</v>
      </c>
      <c r="D1252" s="35">
        <f>ROUND($D$791/100*$D$792*АТС!$C500,2)</f>
        <v>251.8</v>
      </c>
      <c r="E1252" s="35">
        <f>ROUND($E$791/100*$E$792*АТС!C500,2)</f>
        <v>231.36</v>
      </c>
      <c r="F1252" s="35">
        <f>ROUND($F$791/100*$F$792*АТС!C500,2)</f>
        <v>157.49</v>
      </c>
      <c r="G1252" s="35">
        <f>ROUND($G$791/100*$G$792*АТС!C500,2)</f>
        <v>92.17</v>
      </c>
    </row>
    <row r="1253" spans="1:7" x14ac:dyDescent="0.25">
      <c r="A1253" s="254"/>
      <c r="B1253" s="128">
        <f t="shared" si="19"/>
        <v>42358.166669999999</v>
      </c>
      <c r="C1253" s="131">
        <v>4</v>
      </c>
      <c r="D1253" s="35">
        <f>ROUND($D$791/100*$D$792*АТС!$C501,2)</f>
        <v>251.81</v>
      </c>
      <c r="E1253" s="35">
        <f>ROUND($E$791/100*$E$792*АТС!C501,2)</f>
        <v>231.37</v>
      </c>
      <c r="F1253" s="35">
        <f>ROUND($F$791/100*$F$792*АТС!C501,2)</f>
        <v>157.5</v>
      </c>
      <c r="G1253" s="35">
        <f>ROUND($G$791/100*$G$792*АТС!C501,2)</f>
        <v>92.18</v>
      </c>
    </row>
    <row r="1254" spans="1:7" x14ac:dyDescent="0.25">
      <c r="A1254" s="254"/>
      <c r="B1254" s="130">
        <f t="shared" si="19"/>
        <v>42358.208330000001</v>
      </c>
      <c r="C1254" s="131">
        <v>5</v>
      </c>
      <c r="D1254" s="35">
        <f>ROUND($D$791/100*$D$792*АТС!$C502,2)</f>
        <v>248.74</v>
      </c>
      <c r="E1254" s="35">
        <f>ROUND($E$791/100*$E$792*АТС!C502,2)</f>
        <v>228.55</v>
      </c>
      <c r="F1254" s="35">
        <f>ROUND($F$791/100*$F$792*АТС!C502,2)</f>
        <v>155.58000000000001</v>
      </c>
      <c r="G1254" s="35">
        <f>ROUND($G$791/100*$G$792*АТС!C502,2)</f>
        <v>91.05</v>
      </c>
    </row>
    <row r="1255" spans="1:7" x14ac:dyDescent="0.25">
      <c r="A1255" s="254"/>
      <c r="B1255" s="128">
        <f t="shared" si="19"/>
        <v>42358.25</v>
      </c>
      <c r="C1255" s="131">
        <v>6</v>
      </c>
      <c r="D1255" s="35">
        <f>ROUND($D$791/100*$D$792*АТС!$C503,2)</f>
        <v>235.74</v>
      </c>
      <c r="E1255" s="35">
        <f>ROUND($E$791/100*$E$792*АТС!C503,2)</f>
        <v>216.6</v>
      </c>
      <c r="F1255" s="35">
        <f>ROUND($F$791/100*$F$792*АТС!C503,2)</f>
        <v>147.44999999999999</v>
      </c>
      <c r="G1255" s="35">
        <f>ROUND($G$791/100*$G$792*АТС!C503,2)</f>
        <v>86.29</v>
      </c>
    </row>
    <row r="1256" spans="1:7" x14ac:dyDescent="0.25">
      <c r="A1256" s="254"/>
      <c r="B1256" s="130">
        <f t="shared" si="19"/>
        <v>42358.291669999999</v>
      </c>
      <c r="C1256" s="131">
        <v>7</v>
      </c>
      <c r="D1256" s="35">
        <f>ROUND($D$791/100*$D$792*АТС!$C504,2)</f>
        <v>225.22</v>
      </c>
      <c r="E1256" s="35">
        <f>ROUND($E$791/100*$E$792*АТС!C504,2)</f>
        <v>206.94</v>
      </c>
      <c r="F1256" s="35">
        <f>ROUND($F$791/100*$F$792*АТС!C504,2)</f>
        <v>140.87</v>
      </c>
      <c r="G1256" s="35">
        <f>ROUND($G$791/100*$G$792*АТС!C504,2)</f>
        <v>82.44</v>
      </c>
    </row>
    <row r="1257" spans="1:7" x14ac:dyDescent="0.25">
      <c r="A1257" s="254"/>
      <c r="B1257" s="128">
        <f t="shared" si="19"/>
        <v>42358.333330000001</v>
      </c>
      <c r="C1257" s="131">
        <v>8</v>
      </c>
      <c r="D1257" s="35">
        <f>ROUND($D$791/100*$D$792*АТС!$C505,2)</f>
        <v>234.21</v>
      </c>
      <c r="E1257" s="35">
        <f>ROUND($E$791/100*$E$792*АТС!C505,2)</f>
        <v>215.2</v>
      </c>
      <c r="F1257" s="35">
        <f>ROUND($F$791/100*$F$792*АТС!C505,2)</f>
        <v>146.49</v>
      </c>
      <c r="G1257" s="35">
        <f>ROUND($G$791/100*$G$792*АТС!C505,2)</f>
        <v>85.73</v>
      </c>
    </row>
    <row r="1258" spans="1:7" x14ac:dyDescent="0.25">
      <c r="A1258" s="254"/>
      <c r="B1258" s="130">
        <f t="shared" si="19"/>
        <v>42358.375</v>
      </c>
      <c r="C1258" s="131">
        <v>9</v>
      </c>
      <c r="D1258" s="35">
        <f>ROUND($D$791/100*$D$792*АТС!$C506,2)</f>
        <v>249.41</v>
      </c>
      <c r="E1258" s="35">
        <f>ROUND($E$791/100*$E$792*АТС!C506,2)</f>
        <v>229.16</v>
      </c>
      <c r="F1258" s="35">
        <f>ROUND($F$791/100*$F$792*АТС!C506,2)</f>
        <v>156</v>
      </c>
      <c r="G1258" s="35">
        <f>ROUND($G$791/100*$G$792*АТС!C506,2)</f>
        <v>91.3</v>
      </c>
    </row>
    <row r="1259" spans="1:7" x14ac:dyDescent="0.25">
      <c r="A1259" s="254"/>
      <c r="B1259" s="128">
        <f t="shared" si="19"/>
        <v>42358.416669999999</v>
      </c>
      <c r="C1259" s="131">
        <v>10</v>
      </c>
      <c r="D1259" s="35">
        <f>ROUND($D$791/100*$D$792*АТС!$C507,2)</f>
        <v>236.69</v>
      </c>
      <c r="E1259" s="35">
        <f>ROUND($E$791/100*$E$792*АТС!C507,2)</f>
        <v>217.48</v>
      </c>
      <c r="F1259" s="35">
        <f>ROUND($F$791/100*$F$792*АТС!C507,2)</f>
        <v>148.04</v>
      </c>
      <c r="G1259" s="35">
        <f>ROUND($G$791/100*$G$792*АТС!C507,2)</f>
        <v>86.64</v>
      </c>
    </row>
    <row r="1260" spans="1:7" x14ac:dyDescent="0.25">
      <c r="A1260" s="254"/>
      <c r="B1260" s="130">
        <f t="shared" si="19"/>
        <v>42358.458330000001</v>
      </c>
      <c r="C1260" s="131">
        <v>11</v>
      </c>
      <c r="D1260" s="35">
        <f>ROUND($D$791/100*$D$792*АТС!$C508,2)</f>
        <v>234.07</v>
      </c>
      <c r="E1260" s="35">
        <f>ROUND($E$791/100*$E$792*АТС!C508,2)</f>
        <v>215.07</v>
      </c>
      <c r="F1260" s="35">
        <f>ROUND($F$791/100*$F$792*АТС!C508,2)</f>
        <v>146.4</v>
      </c>
      <c r="G1260" s="35">
        <f>ROUND($G$791/100*$G$792*АТС!C508,2)</f>
        <v>85.68</v>
      </c>
    </row>
    <row r="1261" spans="1:7" x14ac:dyDescent="0.25">
      <c r="A1261" s="254"/>
      <c r="B1261" s="128">
        <f t="shared" si="19"/>
        <v>42358.5</v>
      </c>
      <c r="C1261" s="131">
        <v>12</v>
      </c>
      <c r="D1261" s="35">
        <f>ROUND($D$791/100*$D$792*АТС!$C509,2)</f>
        <v>234.09</v>
      </c>
      <c r="E1261" s="35">
        <f>ROUND($E$791/100*$E$792*АТС!C509,2)</f>
        <v>215.09</v>
      </c>
      <c r="F1261" s="35">
        <f>ROUND($F$791/100*$F$792*АТС!C509,2)</f>
        <v>146.41999999999999</v>
      </c>
      <c r="G1261" s="35">
        <f>ROUND($G$791/100*$G$792*АТС!C509,2)</f>
        <v>85.69</v>
      </c>
    </row>
    <row r="1262" spans="1:7" x14ac:dyDescent="0.25">
      <c r="A1262" s="254"/>
      <c r="B1262" s="130">
        <f t="shared" si="19"/>
        <v>42358.541669999999</v>
      </c>
      <c r="C1262" s="131">
        <v>13</v>
      </c>
      <c r="D1262" s="35">
        <f>ROUND($D$791/100*$D$792*АТС!$C510,2)</f>
        <v>236.74</v>
      </c>
      <c r="E1262" s="35">
        <f>ROUND($E$791/100*$E$792*АТС!C510,2)</f>
        <v>217.52</v>
      </c>
      <c r="F1262" s="35">
        <f>ROUND($F$791/100*$F$792*АТС!C510,2)</f>
        <v>148.07</v>
      </c>
      <c r="G1262" s="35">
        <f>ROUND($G$791/100*$G$792*АТС!C510,2)</f>
        <v>86.66</v>
      </c>
    </row>
    <row r="1263" spans="1:7" x14ac:dyDescent="0.25">
      <c r="A1263" s="254"/>
      <c r="B1263" s="128">
        <f t="shared" si="19"/>
        <v>42358.583330000001</v>
      </c>
      <c r="C1263" s="131">
        <v>14</v>
      </c>
      <c r="D1263" s="35">
        <f>ROUND($D$791/100*$D$792*АТС!$C511,2)</f>
        <v>236.73</v>
      </c>
      <c r="E1263" s="35">
        <f>ROUND($E$791/100*$E$792*АТС!C511,2)</f>
        <v>217.51</v>
      </c>
      <c r="F1263" s="35">
        <f>ROUND($F$791/100*$F$792*АТС!C511,2)</f>
        <v>148.06</v>
      </c>
      <c r="G1263" s="35">
        <f>ROUND($G$791/100*$G$792*АТС!C511,2)</f>
        <v>86.65</v>
      </c>
    </row>
    <row r="1264" spans="1:7" x14ac:dyDescent="0.25">
      <c r="A1264" s="254"/>
      <c r="B1264" s="130">
        <f t="shared" si="19"/>
        <v>42358.625</v>
      </c>
      <c r="C1264" s="131">
        <v>15</v>
      </c>
      <c r="D1264" s="35">
        <f>ROUND($D$791/100*$D$792*АТС!$C512,2)</f>
        <v>229.15</v>
      </c>
      <c r="E1264" s="35">
        <f>ROUND($E$791/100*$E$792*АТС!C512,2)</f>
        <v>210.55</v>
      </c>
      <c r="F1264" s="35">
        <f>ROUND($F$791/100*$F$792*АТС!C512,2)</f>
        <v>143.33000000000001</v>
      </c>
      <c r="G1264" s="35">
        <f>ROUND($G$791/100*$G$792*АТС!C512,2)</f>
        <v>83.88</v>
      </c>
    </row>
    <row r="1265" spans="1:7" x14ac:dyDescent="0.25">
      <c r="A1265" s="254"/>
      <c r="B1265" s="128">
        <f t="shared" si="19"/>
        <v>42358.666669999999</v>
      </c>
      <c r="C1265" s="131">
        <v>16</v>
      </c>
      <c r="D1265" s="35">
        <f>ROUND($D$791/100*$D$792*АТС!$C513,2)</f>
        <v>228.43</v>
      </c>
      <c r="E1265" s="35">
        <f>ROUND($E$791/100*$E$792*АТС!C513,2)</f>
        <v>209.89</v>
      </c>
      <c r="F1265" s="35">
        <f>ROUND($F$791/100*$F$792*АТС!C513,2)</f>
        <v>142.87</v>
      </c>
      <c r="G1265" s="35">
        <f>ROUND($G$791/100*$G$792*АТС!C513,2)</f>
        <v>83.62</v>
      </c>
    </row>
    <row r="1266" spans="1:7" x14ac:dyDescent="0.25">
      <c r="A1266" s="254"/>
      <c r="B1266" s="130">
        <f t="shared" ref="B1266:B1329" si="20">B1242+1</f>
        <v>42358.708330000001</v>
      </c>
      <c r="C1266" s="131">
        <v>17</v>
      </c>
      <c r="D1266" s="35">
        <f>ROUND($D$791/100*$D$792*АТС!$C514,2)</f>
        <v>264.66000000000003</v>
      </c>
      <c r="E1266" s="35">
        <f>ROUND($E$791/100*$E$792*АТС!C514,2)</f>
        <v>243.17</v>
      </c>
      <c r="F1266" s="35">
        <f>ROUND($F$791/100*$F$792*АТС!C514,2)</f>
        <v>165.53</v>
      </c>
      <c r="G1266" s="35">
        <f>ROUND($G$791/100*$G$792*АТС!C514,2)</f>
        <v>96.88</v>
      </c>
    </row>
    <row r="1267" spans="1:7" x14ac:dyDescent="0.25">
      <c r="A1267" s="254"/>
      <c r="B1267" s="128">
        <f t="shared" si="20"/>
        <v>42358.75</v>
      </c>
      <c r="C1267" s="131">
        <v>18</v>
      </c>
      <c r="D1267" s="35">
        <f>ROUND($D$791/100*$D$792*АТС!$C515,2)</f>
        <v>266.72000000000003</v>
      </c>
      <c r="E1267" s="35">
        <f>ROUND($E$791/100*$E$792*АТС!C515,2)</f>
        <v>245.07</v>
      </c>
      <c r="F1267" s="35">
        <f>ROUND($F$791/100*$F$792*АТС!C515,2)</f>
        <v>166.83</v>
      </c>
      <c r="G1267" s="35">
        <f>ROUND($G$791/100*$G$792*АТС!C515,2)</f>
        <v>97.63</v>
      </c>
    </row>
    <row r="1268" spans="1:7" x14ac:dyDescent="0.25">
      <c r="A1268" s="254"/>
      <c r="B1268" s="130">
        <f t="shared" si="20"/>
        <v>42358.791669999999</v>
      </c>
      <c r="C1268" s="131">
        <v>19</v>
      </c>
      <c r="D1268" s="35">
        <f>ROUND($D$791/100*$D$792*АТС!$C516,2)</f>
        <v>260.58</v>
      </c>
      <c r="E1268" s="35">
        <f>ROUND($E$791/100*$E$792*АТС!C516,2)</f>
        <v>239.43</v>
      </c>
      <c r="F1268" s="35">
        <f>ROUND($F$791/100*$F$792*АТС!C516,2)</f>
        <v>162.97999999999999</v>
      </c>
      <c r="G1268" s="35">
        <f>ROUND($G$791/100*$G$792*АТС!C516,2)</f>
        <v>95.39</v>
      </c>
    </row>
    <row r="1269" spans="1:7" x14ac:dyDescent="0.25">
      <c r="A1269" s="254"/>
      <c r="B1269" s="128">
        <f t="shared" si="20"/>
        <v>42358.833330000001</v>
      </c>
      <c r="C1269" s="131">
        <v>20</v>
      </c>
      <c r="D1269" s="35">
        <f>ROUND($D$791/100*$D$792*АТС!$C517,2)</f>
        <v>248.49</v>
      </c>
      <c r="E1269" s="35">
        <f>ROUND($E$791/100*$E$792*АТС!C517,2)</f>
        <v>228.31</v>
      </c>
      <c r="F1269" s="35">
        <f>ROUND($F$791/100*$F$792*АТС!C517,2)</f>
        <v>155.41999999999999</v>
      </c>
      <c r="G1269" s="35">
        <f>ROUND($G$791/100*$G$792*АТС!C517,2)</f>
        <v>90.96</v>
      </c>
    </row>
    <row r="1270" spans="1:7" x14ac:dyDescent="0.25">
      <c r="A1270" s="254"/>
      <c r="B1270" s="130">
        <f t="shared" si="20"/>
        <v>42358.875</v>
      </c>
      <c r="C1270" s="131">
        <v>21</v>
      </c>
      <c r="D1270" s="35">
        <f>ROUND($D$791/100*$D$792*АТС!$C518,2)</f>
        <v>231.8</v>
      </c>
      <c r="E1270" s="35">
        <f>ROUND($E$791/100*$E$792*АТС!C518,2)</f>
        <v>212.98</v>
      </c>
      <c r="F1270" s="35">
        <f>ROUND($F$791/100*$F$792*АТС!C518,2)</f>
        <v>144.97999999999999</v>
      </c>
      <c r="G1270" s="35">
        <f>ROUND($G$791/100*$G$792*АТС!C518,2)</f>
        <v>84.85</v>
      </c>
    </row>
    <row r="1271" spans="1:7" x14ac:dyDescent="0.25">
      <c r="A1271" s="254"/>
      <c r="B1271" s="128">
        <f t="shared" si="20"/>
        <v>42358.916669999999</v>
      </c>
      <c r="C1271" s="131">
        <v>22</v>
      </c>
      <c r="D1271" s="35">
        <f>ROUND($D$791/100*$D$792*АТС!$C519,2)</f>
        <v>291.08999999999997</v>
      </c>
      <c r="E1271" s="35">
        <f>ROUND($E$791/100*$E$792*АТС!C519,2)</f>
        <v>267.45999999999998</v>
      </c>
      <c r="F1271" s="35">
        <f>ROUND($F$791/100*$F$792*АТС!C519,2)</f>
        <v>182.06</v>
      </c>
      <c r="G1271" s="35">
        <f>ROUND($G$791/100*$G$792*АТС!C519,2)</f>
        <v>106.55</v>
      </c>
    </row>
    <row r="1272" spans="1:7" x14ac:dyDescent="0.25">
      <c r="A1272" s="254"/>
      <c r="B1272" s="130">
        <f t="shared" si="20"/>
        <v>42358.958330000001</v>
      </c>
      <c r="C1272" s="131">
        <v>23</v>
      </c>
      <c r="D1272" s="35">
        <f>ROUND($D$791/100*$D$792*АТС!$C520,2)</f>
        <v>243.7</v>
      </c>
      <c r="E1272" s="35">
        <f>ROUND($E$791/100*$E$792*АТС!C520,2)</f>
        <v>223.92</v>
      </c>
      <c r="F1272" s="35">
        <f>ROUND($F$791/100*$F$792*АТС!C520,2)</f>
        <v>152.41999999999999</v>
      </c>
      <c r="G1272" s="35">
        <f>ROUND($G$791/100*$G$792*АТС!C520,2)</f>
        <v>89.21</v>
      </c>
    </row>
    <row r="1273" spans="1:7" x14ac:dyDescent="0.25">
      <c r="A1273" s="254"/>
      <c r="B1273" s="128">
        <f t="shared" si="20"/>
        <v>42359</v>
      </c>
      <c r="C1273" s="131">
        <v>0</v>
      </c>
      <c r="D1273" s="35">
        <f>ROUND($D$791/100*$D$792*АТС!$C521,2)</f>
        <v>223.01</v>
      </c>
      <c r="E1273" s="35">
        <f>ROUND($E$791/100*$E$792*АТС!C521,2)</f>
        <v>204.9</v>
      </c>
      <c r="F1273" s="35">
        <f>ROUND($F$791/100*$F$792*АТС!C521,2)</f>
        <v>139.47999999999999</v>
      </c>
      <c r="G1273" s="35">
        <f>ROUND($G$791/100*$G$792*АТС!C521,2)</f>
        <v>81.63</v>
      </c>
    </row>
    <row r="1274" spans="1:7" x14ac:dyDescent="0.25">
      <c r="A1274" s="254"/>
      <c r="B1274" s="130">
        <f t="shared" si="20"/>
        <v>42359.041669999999</v>
      </c>
      <c r="C1274" s="131">
        <v>1</v>
      </c>
      <c r="D1274" s="35">
        <f>ROUND($D$791/100*$D$792*АТС!$C522,2)</f>
        <v>236.62</v>
      </c>
      <c r="E1274" s="35">
        <f>ROUND($E$791/100*$E$792*АТС!C522,2)</f>
        <v>217.41</v>
      </c>
      <c r="F1274" s="35">
        <f>ROUND($F$791/100*$F$792*АТС!C522,2)</f>
        <v>147.99</v>
      </c>
      <c r="G1274" s="35">
        <f>ROUND($G$791/100*$G$792*АТС!C522,2)</f>
        <v>86.61</v>
      </c>
    </row>
    <row r="1275" spans="1:7" x14ac:dyDescent="0.25">
      <c r="A1275" s="254"/>
      <c r="B1275" s="128">
        <f t="shared" si="20"/>
        <v>42359.083330000001</v>
      </c>
      <c r="C1275" s="131">
        <v>2</v>
      </c>
      <c r="D1275" s="35">
        <f>ROUND($D$791/100*$D$792*АТС!$C523,2)</f>
        <v>246.13</v>
      </c>
      <c r="E1275" s="35">
        <f>ROUND($E$791/100*$E$792*АТС!C523,2)</f>
        <v>226.14</v>
      </c>
      <c r="F1275" s="35">
        <f>ROUND($F$791/100*$F$792*АТС!C523,2)</f>
        <v>153.94</v>
      </c>
      <c r="G1275" s="35">
        <f>ROUND($G$791/100*$G$792*АТС!C523,2)</f>
        <v>90.09</v>
      </c>
    </row>
    <row r="1276" spans="1:7" x14ac:dyDescent="0.25">
      <c r="A1276" s="254"/>
      <c r="B1276" s="130">
        <f t="shared" si="20"/>
        <v>42359.125</v>
      </c>
      <c r="C1276" s="131">
        <v>3</v>
      </c>
      <c r="D1276" s="35">
        <f>ROUND($D$791/100*$D$792*АТС!$C524,2)</f>
        <v>250.47</v>
      </c>
      <c r="E1276" s="35">
        <f>ROUND($E$791/100*$E$792*АТС!C524,2)</f>
        <v>230.14</v>
      </c>
      <c r="F1276" s="35">
        <f>ROUND($F$791/100*$F$792*АТС!C524,2)</f>
        <v>156.66</v>
      </c>
      <c r="G1276" s="35">
        <f>ROUND($G$791/100*$G$792*АТС!C524,2)</f>
        <v>91.68</v>
      </c>
    </row>
    <row r="1277" spans="1:7" x14ac:dyDescent="0.25">
      <c r="A1277" s="254"/>
      <c r="B1277" s="128">
        <f t="shared" si="20"/>
        <v>42359.166669999999</v>
      </c>
      <c r="C1277" s="131">
        <v>4</v>
      </c>
      <c r="D1277" s="35">
        <f>ROUND($D$791/100*$D$792*АТС!$C525,2)</f>
        <v>250.46</v>
      </c>
      <c r="E1277" s="35">
        <f>ROUND($E$791/100*$E$792*АТС!C525,2)</f>
        <v>230.13</v>
      </c>
      <c r="F1277" s="35">
        <f>ROUND($F$791/100*$F$792*АТС!C525,2)</f>
        <v>156.65</v>
      </c>
      <c r="G1277" s="35">
        <f>ROUND($G$791/100*$G$792*АТС!C525,2)</f>
        <v>91.68</v>
      </c>
    </row>
    <row r="1278" spans="1:7" x14ac:dyDescent="0.25">
      <c r="A1278" s="254"/>
      <c r="B1278" s="130">
        <f t="shared" si="20"/>
        <v>42359.208330000001</v>
      </c>
      <c r="C1278" s="131">
        <v>5</v>
      </c>
      <c r="D1278" s="35">
        <f>ROUND($D$791/100*$D$792*АТС!$C526,2)</f>
        <v>247.63</v>
      </c>
      <c r="E1278" s="35">
        <f>ROUND($E$791/100*$E$792*АТС!C526,2)</f>
        <v>227.53</v>
      </c>
      <c r="F1278" s="35">
        <f>ROUND($F$791/100*$F$792*АТС!C526,2)</f>
        <v>154.88</v>
      </c>
      <c r="G1278" s="35">
        <f>ROUND($G$791/100*$G$792*АТС!C526,2)</f>
        <v>90.64</v>
      </c>
    </row>
    <row r="1279" spans="1:7" x14ac:dyDescent="0.25">
      <c r="A1279" s="254"/>
      <c r="B1279" s="128">
        <f t="shared" si="20"/>
        <v>42359.25</v>
      </c>
      <c r="C1279" s="131">
        <v>6</v>
      </c>
      <c r="D1279" s="35">
        <f>ROUND($D$791/100*$D$792*АТС!$C527,2)</f>
        <v>220.86</v>
      </c>
      <c r="E1279" s="35">
        <f>ROUND($E$791/100*$E$792*АТС!C527,2)</f>
        <v>202.93</v>
      </c>
      <c r="F1279" s="35">
        <f>ROUND($F$791/100*$F$792*АТС!C527,2)</f>
        <v>138.13999999999999</v>
      </c>
      <c r="G1279" s="35">
        <f>ROUND($G$791/100*$G$792*АТС!C527,2)</f>
        <v>80.849999999999994</v>
      </c>
    </row>
    <row r="1280" spans="1:7" x14ac:dyDescent="0.25">
      <c r="A1280" s="254"/>
      <c r="B1280" s="130">
        <f t="shared" si="20"/>
        <v>42359.291669999999</v>
      </c>
      <c r="C1280" s="131">
        <v>7</v>
      </c>
      <c r="D1280" s="35">
        <f>ROUND($D$791/100*$D$792*АТС!$C528,2)</f>
        <v>247.08</v>
      </c>
      <c r="E1280" s="35">
        <f>ROUND($E$791/100*$E$792*АТС!C528,2)</f>
        <v>227.02</v>
      </c>
      <c r="F1280" s="35">
        <f>ROUND($F$791/100*$F$792*АТС!C528,2)</f>
        <v>154.54</v>
      </c>
      <c r="G1280" s="35">
        <f>ROUND($G$791/100*$G$792*АТС!C528,2)</f>
        <v>90.44</v>
      </c>
    </row>
    <row r="1281" spans="1:7" x14ac:dyDescent="0.25">
      <c r="A1281" s="254"/>
      <c r="B1281" s="128">
        <f t="shared" si="20"/>
        <v>42359.333330000001</v>
      </c>
      <c r="C1281" s="131">
        <v>8</v>
      </c>
      <c r="D1281" s="35">
        <f>ROUND($D$791/100*$D$792*АТС!$C529,2)</f>
        <v>236.21</v>
      </c>
      <c r="E1281" s="35">
        <f>ROUND($E$791/100*$E$792*АТС!C529,2)</f>
        <v>217.04</v>
      </c>
      <c r="F1281" s="35">
        <f>ROUND($F$791/100*$F$792*АТС!C529,2)</f>
        <v>147.74</v>
      </c>
      <c r="G1281" s="35">
        <f>ROUND($G$791/100*$G$792*АТС!C529,2)</f>
        <v>86.47</v>
      </c>
    </row>
    <row r="1282" spans="1:7" x14ac:dyDescent="0.25">
      <c r="A1282" s="254"/>
      <c r="B1282" s="130">
        <f t="shared" si="20"/>
        <v>42359.375</v>
      </c>
      <c r="C1282" s="131">
        <v>9</v>
      </c>
      <c r="D1282" s="35">
        <f>ROUND($D$791/100*$D$792*АТС!$C530,2)</f>
        <v>241.47</v>
      </c>
      <c r="E1282" s="35">
        <f>ROUND($E$791/100*$E$792*АТС!C530,2)</f>
        <v>221.87</v>
      </c>
      <c r="F1282" s="35">
        <f>ROUND($F$791/100*$F$792*АТС!C530,2)</f>
        <v>151.03</v>
      </c>
      <c r="G1282" s="35">
        <f>ROUND($G$791/100*$G$792*АТС!C530,2)</f>
        <v>88.39</v>
      </c>
    </row>
    <row r="1283" spans="1:7" x14ac:dyDescent="0.25">
      <c r="A1283" s="254"/>
      <c r="B1283" s="128">
        <f t="shared" si="20"/>
        <v>42359.416669999999</v>
      </c>
      <c r="C1283" s="131">
        <v>10</v>
      </c>
      <c r="D1283" s="35">
        <f>ROUND($D$791/100*$D$792*АТС!$C531,2)</f>
        <v>236.21</v>
      </c>
      <c r="E1283" s="35">
        <f>ROUND($E$791/100*$E$792*АТС!C531,2)</f>
        <v>217.03</v>
      </c>
      <c r="F1283" s="35">
        <f>ROUND($F$791/100*$F$792*АТС!C531,2)</f>
        <v>147.74</v>
      </c>
      <c r="G1283" s="35">
        <f>ROUND($G$791/100*$G$792*АТС!C531,2)</f>
        <v>86.47</v>
      </c>
    </row>
    <row r="1284" spans="1:7" x14ac:dyDescent="0.25">
      <c r="A1284" s="254"/>
      <c r="B1284" s="130">
        <f t="shared" si="20"/>
        <v>42359.458330000001</v>
      </c>
      <c r="C1284" s="131">
        <v>11</v>
      </c>
      <c r="D1284" s="35">
        <f>ROUND($D$791/100*$D$792*АТС!$C532,2)</f>
        <v>218.54</v>
      </c>
      <c r="E1284" s="35">
        <f>ROUND($E$791/100*$E$792*АТС!C532,2)</f>
        <v>200.79</v>
      </c>
      <c r="F1284" s="35">
        <f>ROUND($F$791/100*$F$792*АТС!C532,2)</f>
        <v>136.69</v>
      </c>
      <c r="G1284" s="35">
        <f>ROUND($G$791/100*$G$792*АТС!C532,2)</f>
        <v>80</v>
      </c>
    </row>
    <row r="1285" spans="1:7" x14ac:dyDescent="0.25">
      <c r="A1285" s="254"/>
      <c r="B1285" s="128">
        <f t="shared" si="20"/>
        <v>42359.5</v>
      </c>
      <c r="C1285" s="131">
        <v>12</v>
      </c>
      <c r="D1285" s="35">
        <f>ROUND($D$791/100*$D$792*АТС!$C533,2)</f>
        <v>222.67</v>
      </c>
      <c r="E1285" s="35">
        <f>ROUND($E$791/100*$E$792*АТС!C533,2)</f>
        <v>204.59</v>
      </c>
      <c r="F1285" s="35">
        <f>ROUND($F$791/100*$F$792*АТС!C533,2)</f>
        <v>139.27000000000001</v>
      </c>
      <c r="G1285" s="35">
        <f>ROUND($G$791/100*$G$792*АТС!C533,2)</f>
        <v>81.510000000000005</v>
      </c>
    </row>
    <row r="1286" spans="1:7" x14ac:dyDescent="0.25">
      <c r="A1286" s="254"/>
      <c r="B1286" s="130">
        <f t="shared" si="20"/>
        <v>42359.541669999999</v>
      </c>
      <c r="C1286" s="131">
        <v>13</v>
      </c>
      <c r="D1286" s="35">
        <f>ROUND($D$791/100*$D$792*АТС!$C534,2)</f>
        <v>224.79</v>
      </c>
      <c r="E1286" s="35">
        <f>ROUND($E$791/100*$E$792*АТС!C534,2)</f>
        <v>206.54</v>
      </c>
      <c r="F1286" s="35">
        <f>ROUND($F$791/100*$F$792*АТС!C534,2)</f>
        <v>140.6</v>
      </c>
      <c r="G1286" s="35">
        <f>ROUND($G$791/100*$G$792*АТС!C534,2)</f>
        <v>82.28</v>
      </c>
    </row>
    <row r="1287" spans="1:7" x14ac:dyDescent="0.25">
      <c r="A1287" s="254"/>
      <c r="B1287" s="128">
        <f t="shared" si="20"/>
        <v>42359.583330000001</v>
      </c>
      <c r="C1287" s="131">
        <v>14</v>
      </c>
      <c r="D1287" s="35">
        <f>ROUND($D$791/100*$D$792*АТС!$C535,2)</f>
        <v>242.8</v>
      </c>
      <c r="E1287" s="35">
        <f>ROUND($E$791/100*$E$792*АТС!C535,2)</f>
        <v>223.09</v>
      </c>
      <c r="F1287" s="35">
        <f>ROUND($F$791/100*$F$792*АТС!C535,2)</f>
        <v>151.86000000000001</v>
      </c>
      <c r="G1287" s="35">
        <f>ROUND($G$791/100*$G$792*АТС!C535,2)</f>
        <v>88.88</v>
      </c>
    </row>
    <row r="1288" spans="1:7" x14ac:dyDescent="0.25">
      <c r="A1288" s="254"/>
      <c r="B1288" s="130">
        <f t="shared" si="20"/>
        <v>42359.625</v>
      </c>
      <c r="C1288" s="131">
        <v>15</v>
      </c>
      <c r="D1288" s="35">
        <f>ROUND($D$791/100*$D$792*АТС!$C536,2)</f>
        <v>241.67</v>
      </c>
      <c r="E1288" s="35">
        <f>ROUND($E$791/100*$E$792*АТС!C536,2)</f>
        <v>222.06</v>
      </c>
      <c r="F1288" s="35">
        <f>ROUND($F$791/100*$F$792*АТС!C536,2)</f>
        <v>151.16</v>
      </c>
      <c r="G1288" s="35">
        <f>ROUND($G$791/100*$G$792*АТС!C536,2)</f>
        <v>88.47</v>
      </c>
    </row>
    <row r="1289" spans="1:7" x14ac:dyDescent="0.25">
      <c r="A1289" s="254"/>
      <c r="B1289" s="128">
        <f t="shared" si="20"/>
        <v>42359.666669999999</v>
      </c>
      <c r="C1289" s="131">
        <v>16</v>
      </c>
      <c r="D1289" s="35">
        <f>ROUND($D$791/100*$D$792*АТС!$C537,2)</f>
        <v>225.7</v>
      </c>
      <c r="E1289" s="35">
        <f>ROUND($E$791/100*$E$792*АТС!C537,2)</f>
        <v>207.38</v>
      </c>
      <c r="F1289" s="35">
        <f>ROUND($F$791/100*$F$792*АТС!C537,2)</f>
        <v>141.16999999999999</v>
      </c>
      <c r="G1289" s="35">
        <f>ROUND($G$791/100*$G$792*АТС!C537,2)</f>
        <v>82.62</v>
      </c>
    </row>
    <row r="1290" spans="1:7" x14ac:dyDescent="0.25">
      <c r="A1290" s="254"/>
      <c r="B1290" s="130">
        <f t="shared" si="20"/>
        <v>42359.708330000001</v>
      </c>
      <c r="C1290" s="131">
        <v>17</v>
      </c>
      <c r="D1290" s="35">
        <f>ROUND($D$791/100*$D$792*АТС!$C538,2)</f>
        <v>249.49</v>
      </c>
      <c r="E1290" s="35">
        <f>ROUND($E$791/100*$E$792*АТС!C538,2)</f>
        <v>229.23</v>
      </c>
      <c r="F1290" s="35">
        <f>ROUND($F$791/100*$F$792*АТС!C538,2)</f>
        <v>156.05000000000001</v>
      </c>
      <c r="G1290" s="35">
        <f>ROUND($G$791/100*$G$792*АТС!C538,2)</f>
        <v>91.33</v>
      </c>
    </row>
    <row r="1291" spans="1:7" x14ac:dyDescent="0.25">
      <c r="A1291" s="254"/>
      <c r="B1291" s="128">
        <f t="shared" si="20"/>
        <v>42359.75</v>
      </c>
      <c r="C1291" s="131">
        <v>18</v>
      </c>
      <c r="D1291" s="35">
        <f>ROUND($D$791/100*$D$792*АТС!$C539,2)</f>
        <v>249.31</v>
      </c>
      <c r="E1291" s="35">
        <f>ROUND($E$791/100*$E$792*АТС!C539,2)</f>
        <v>229.07</v>
      </c>
      <c r="F1291" s="35">
        <f>ROUND($F$791/100*$F$792*АТС!C539,2)</f>
        <v>155.93</v>
      </c>
      <c r="G1291" s="35">
        <f>ROUND($G$791/100*$G$792*АТС!C539,2)</f>
        <v>91.26</v>
      </c>
    </row>
    <row r="1292" spans="1:7" x14ac:dyDescent="0.25">
      <c r="A1292" s="254"/>
      <c r="B1292" s="130">
        <f t="shared" si="20"/>
        <v>42359.791669999999</v>
      </c>
      <c r="C1292" s="131">
        <v>19</v>
      </c>
      <c r="D1292" s="35">
        <f>ROUND($D$791/100*$D$792*АТС!$C540,2)</f>
        <v>241.01</v>
      </c>
      <c r="E1292" s="35">
        <f>ROUND($E$791/100*$E$792*АТС!C540,2)</f>
        <v>221.44</v>
      </c>
      <c r="F1292" s="35">
        <f>ROUND($F$791/100*$F$792*АТС!C540,2)</f>
        <v>150.74</v>
      </c>
      <c r="G1292" s="35">
        <f>ROUND($G$791/100*$G$792*АТС!C540,2)</f>
        <v>88.22</v>
      </c>
    </row>
    <row r="1293" spans="1:7" x14ac:dyDescent="0.25">
      <c r="A1293" s="254"/>
      <c r="B1293" s="128">
        <f t="shared" si="20"/>
        <v>42359.833330000001</v>
      </c>
      <c r="C1293" s="131">
        <v>20</v>
      </c>
      <c r="D1293" s="35">
        <f>ROUND($D$791/100*$D$792*АТС!$C541,2)</f>
        <v>260.74</v>
      </c>
      <c r="E1293" s="35">
        <f>ROUND($E$791/100*$E$792*АТС!C541,2)</f>
        <v>239.57</v>
      </c>
      <c r="F1293" s="35">
        <f>ROUND($F$791/100*$F$792*АТС!C541,2)</f>
        <v>163.08000000000001</v>
      </c>
      <c r="G1293" s="35">
        <f>ROUND($G$791/100*$G$792*АТС!C541,2)</f>
        <v>95.44</v>
      </c>
    </row>
    <row r="1294" spans="1:7" x14ac:dyDescent="0.25">
      <c r="A1294" s="254"/>
      <c r="B1294" s="130">
        <f t="shared" si="20"/>
        <v>42359.875</v>
      </c>
      <c r="C1294" s="131">
        <v>21</v>
      </c>
      <c r="D1294" s="35">
        <f>ROUND($D$791/100*$D$792*АТС!$C542,2)</f>
        <v>248.11</v>
      </c>
      <c r="E1294" s="35">
        <f>ROUND($E$791/100*$E$792*АТС!C542,2)</f>
        <v>227.97</v>
      </c>
      <c r="F1294" s="35">
        <f>ROUND($F$791/100*$F$792*АТС!C542,2)</f>
        <v>155.18</v>
      </c>
      <c r="G1294" s="35">
        <f>ROUND($G$791/100*$G$792*АТС!C542,2)</f>
        <v>90.82</v>
      </c>
    </row>
    <row r="1295" spans="1:7" x14ac:dyDescent="0.25">
      <c r="A1295" s="254"/>
      <c r="B1295" s="128">
        <f t="shared" si="20"/>
        <v>42359.916669999999</v>
      </c>
      <c r="C1295" s="131">
        <v>22</v>
      </c>
      <c r="D1295" s="35">
        <f>ROUND($D$791/100*$D$792*АТС!$C543,2)</f>
        <v>292.88</v>
      </c>
      <c r="E1295" s="35">
        <f>ROUND($E$791/100*$E$792*АТС!C543,2)</f>
        <v>269.10000000000002</v>
      </c>
      <c r="F1295" s="35">
        <f>ROUND($F$791/100*$F$792*АТС!C543,2)</f>
        <v>183.18</v>
      </c>
      <c r="G1295" s="35">
        <f>ROUND($G$791/100*$G$792*АТС!C543,2)</f>
        <v>107.21</v>
      </c>
    </row>
    <row r="1296" spans="1:7" x14ac:dyDescent="0.25">
      <c r="A1296" s="254"/>
      <c r="B1296" s="130">
        <f t="shared" si="20"/>
        <v>42359.958330000001</v>
      </c>
      <c r="C1296" s="131">
        <v>23</v>
      </c>
      <c r="D1296" s="35">
        <f>ROUND($D$791/100*$D$792*АТС!$C544,2)</f>
        <v>245.83</v>
      </c>
      <c r="E1296" s="35">
        <f>ROUND($E$791/100*$E$792*АТС!C544,2)</f>
        <v>225.87</v>
      </c>
      <c r="F1296" s="35">
        <f>ROUND($F$791/100*$F$792*АТС!C544,2)</f>
        <v>153.76</v>
      </c>
      <c r="G1296" s="35">
        <f>ROUND($G$791/100*$G$792*АТС!C544,2)</f>
        <v>89.99</v>
      </c>
    </row>
    <row r="1297" spans="1:7" x14ac:dyDescent="0.25">
      <c r="A1297" s="254"/>
      <c r="B1297" s="128">
        <f t="shared" si="20"/>
        <v>42360</v>
      </c>
      <c r="C1297" s="131">
        <v>0</v>
      </c>
      <c r="D1297" s="35">
        <f>ROUND($D$791/100*$D$792*АТС!$C545,2)</f>
        <v>223.87</v>
      </c>
      <c r="E1297" s="35">
        <f>ROUND($E$791/100*$E$792*АТС!C545,2)</f>
        <v>205.69</v>
      </c>
      <c r="F1297" s="35">
        <f>ROUND($F$791/100*$F$792*АТС!C545,2)</f>
        <v>140.02000000000001</v>
      </c>
      <c r="G1297" s="35">
        <f>ROUND($G$791/100*$G$792*АТС!C545,2)</f>
        <v>81.95</v>
      </c>
    </row>
    <row r="1298" spans="1:7" x14ac:dyDescent="0.25">
      <c r="A1298" s="254"/>
      <c r="B1298" s="130">
        <f t="shared" si="20"/>
        <v>42360.041669999999</v>
      </c>
      <c r="C1298" s="131">
        <v>1</v>
      </c>
      <c r="D1298" s="35">
        <f>ROUND($D$791/100*$D$792*АТС!$C546,2)</f>
        <v>225.26</v>
      </c>
      <c r="E1298" s="35">
        <f>ROUND($E$791/100*$E$792*АТС!C546,2)</f>
        <v>206.97</v>
      </c>
      <c r="F1298" s="35">
        <f>ROUND($F$791/100*$F$792*АТС!C546,2)</f>
        <v>140.88999999999999</v>
      </c>
      <c r="G1298" s="35">
        <f>ROUND($G$791/100*$G$792*АТС!C546,2)</f>
        <v>82.46</v>
      </c>
    </row>
    <row r="1299" spans="1:7" x14ac:dyDescent="0.25">
      <c r="A1299" s="254"/>
      <c r="B1299" s="128">
        <f t="shared" si="20"/>
        <v>42360.083330000001</v>
      </c>
      <c r="C1299" s="131">
        <v>2</v>
      </c>
      <c r="D1299" s="35">
        <f>ROUND($D$791/100*$D$792*АТС!$C547,2)</f>
        <v>232.65</v>
      </c>
      <c r="E1299" s="35">
        <f>ROUND($E$791/100*$E$792*АТС!C547,2)</f>
        <v>213.76</v>
      </c>
      <c r="F1299" s="35">
        <f>ROUND($F$791/100*$F$792*АТС!C547,2)</f>
        <v>145.51</v>
      </c>
      <c r="G1299" s="35">
        <f>ROUND($G$791/100*$G$792*АТС!C547,2)</f>
        <v>85.16</v>
      </c>
    </row>
    <row r="1300" spans="1:7" x14ac:dyDescent="0.25">
      <c r="A1300" s="254"/>
      <c r="B1300" s="130">
        <f t="shared" si="20"/>
        <v>42360.125</v>
      </c>
      <c r="C1300" s="131">
        <v>3</v>
      </c>
      <c r="D1300" s="35">
        <f>ROUND($D$791/100*$D$792*АТС!$C548,2)</f>
        <v>235.26</v>
      </c>
      <c r="E1300" s="35">
        <f>ROUND($E$791/100*$E$792*АТС!C548,2)</f>
        <v>216.16</v>
      </c>
      <c r="F1300" s="35">
        <f>ROUND($F$791/100*$F$792*АТС!C548,2)</f>
        <v>147.13999999999999</v>
      </c>
      <c r="G1300" s="35">
        <f>ROUND($G$791/100*$G$792*АТС!C548,2)</f>
        <v>86.12</v>
      </c>
    </row>
    <row r="1301" spans="1:7" x14ac:dyDescent="0.25">
      <c r="A1301" s="254"/>
      <c r="B1301" s="128">
        <f t="shared" si="20"/>
        <v>42360.166669999999</v>
      </c>
      <c r="C1301" s="131">
        <v>4</v>
      </c>
      <c r="D1301" s="35">
        <f>ROUND($D$791/100*$D$792*АТС!$C549,2)</f>
        <v>235.25</v>
      </c>
      <c r="E1301" s="35">
        <f>ROUND($E$791/100*$E$792*АТС!C549,2)</f>
        <v>216.16</v>
      </c>
      <c r="F1301" s="35">
        <f>ROUND($F$791/100*$F$792*АТС!C549,2)</f>
        <v>147.13999999999999</v>
      </c>
      <c r="G1301" s="35">
        <f>ROUND($G$791/100*$G$792*АТС!C549,2)</f>
        <v>86.12</v>
      </c>
    </row>
    <row r="1302" spans="1:7" x14ac:dyDescent="0.25">
      <c r="A1302" s="254"/>
      <c r="B1302" s="130">
        <f t="shared" si="20"/>
        <v>42360.208330000001</v>
      </c>
      <c r="C1302" s="131">
        <v>5</v>
      </c>
      <c r="D1302" s="35">
        <f>ROUND($D$791/100*$D$792*АТС!$C550,2)</f>
        <v>227.83</v>
      </c>
      <c r="E1302" s="35">
        <f>ROUND($E$791/100*$E$792*АТС!C550,2)</f>
        <v>209.34</v>
      </c>
      <c r="F1302" s="35">
        <f>ROUND($F$791/100*$F$792*АТС!C550,2)</f>
        <v>142.5</v>
      </c>
      <c r="G1302" s="35">
        <f>ROUND($G$791/100*$G$792*АТС!C550,2)</f>
        <v>83.4</v>
      </c>
    </row>
    <row r="1303" spans="1:7" x14ac:dyDescent="0.25">
      <c r="A1303" s="254"/>
      <c r="B1303" s="128">
        <f t="shared" si="20"/>
        <v>42360.25</v>
      </c>
      <c r="C1303" s="131">
        <v>6</v>
      </c>
      <c r="D1303" s="35">
        <f>ROUND($D$791/100*$D$792*АТС!$C551,2)</f>
        <v>219.69</v>
      </c>
      <c r="E1303" s="35">
        <f>ROUND($E$791/100*$E$792*АТС!C551,2)</f>
        <v>201.85</v>
      </c>
      <c r="F1303" s="35">
        <f>ROUND($F$791/100*$F$792*АТС!C551,2)</f>
        <v>137.41</v>
      </c>
      <c r="G1303" s="35">
        <f>ROUND($G$791/100*$G$792*АТС!C551,2)</f>
        <v>80.42</v>
      </c>
    </row>
    <row r="1304" spans="1:7" x14ac:dyDescent="0.25">
      <c r="A1304" s="254"/>
      <c r="B1304" s="130">
        <f t="shared" si="20"/>
        <v>42360.291669999999</v>
      </c>
      <c r="C1304" s="131">
        <v>7</v>
      </c>
      <c r="D1304" s="35">
        <f>ROUND($D$791/100*$D$792*АТС!$C552,2)</f>
        <v>251.03</v>
      </c>
      <c r="E1304" s="35">
        <f>ROUND($E$791/100*$E$792*АТС!C552,2)</f>
        <v>230.65</v>
      </c>
      <c r="F1304" s="35">
        <f>ROUND($F$791/100*$F$792*АТС!C552,2)</f>
        <v>157.01</v>
      </c>
      <c r="G1304" s="35">
        <f>ROUND($G$791/100*$G$792*АТС!C552,2)</f>
        <v>91.89</v>
      </c>
    </row>
    <row r="1305" spans="1:7" x14ac:dyDescent="0.25">
      <c r="A1305" s="254"/>
      <c r="B1305" s="128">
        <f t="shared" si="20"/>
        <v>42360.333330000001</v>
      </c>
      <c r="C1305" s="131">
        <v>8</v>
      </c>
      <c r="D1305" s="35">
        <f>ROUND($D$791/100*$D$792*АТС!$C553,2)</f>
        <v>234.88</v>
      </c>
      <c r="E1305" s="35">
        <f>ROUND($E$791/100*$E$792*АТС!C553,2)</f>
        <v>215.81</v>
      </c>
      <c r="F1305" s="35">
        <f>ROUND($F$791/100*$F$792*АТС!C553,2)</f>
        <v>146.91</v>
      </c>
      <c r="G1305" s="35">
        <f>ROUND($G$791/100*$G$792*АТС!C553,2)</f>
        <v>85.98</v>
      </c>
    </row>
    <row r="1306" spans="1:7" x14ac:dyDescent="0.25">
      <c r="A1306" s="254"/>
      <c r="B1306" s="130">
        <f t="shared" si="20"/>
        <v>42360.375</v>
      </c>
      <c r="C1306" s="131">
        <v>9</v>
      </c>
      <c r="D1306" s="35">
        <f>ROUND($D$791/100*$D$792*АТС!$C554,2)</f>
        <v>234.79</v>
      </c>
      <c r="E1306" s="35">
        <f>ROUND($E$791/100*$E$792*АТС!C554,2)</f>
        <v>215.73</v>
      </c>
      <c r="F1306" s="35">
        <f>ROUND($F$791/100*$F$792*АТС!C554,2)</f>
        <v>146.85</v>
      </c>
      <c r="G1306" s="35">
        <f>ROUND($G$791/100*$G$792*АТС!C554,2)</f>
        <v>85.94</v>
      </c>
    </row>
    <row r="1307" spans="1:7" x14ac:dyDescent="0.25">
      <c r="A1307" s="254"/>
      <c r="B1307" s="128">
        <f t="shared" si="20"/>
        <v>42360.416669999999</v>
      </c>
      <c r="C1307" s="131">
        <v>10</v>
      </c>
      <c r="D1307" s="35">
        <f>ROUND($D$791/100*$D$792*АТС!$C555,2)</f>
        <v>232.28</v>
      </c>
      <c r="E1307" s="35">
        <f>ROUND($E$791/100*$E$792*АТС!C555,2)</f>
        <v>213.42</v>
      </c>
      <c r="F1307" s="35">
        <f>ROUND($F$791/100*$F$792*АТС!C555,2)</f>
        <v>145.28</v>
      </c>
      <c r="G1307" s="35">
        <f>ROUND($G$791/100*$G$792*АТС!C555,2)</f>
        <v>85.03</v>
      </c>
    </row>
    <row r="1308" spans="1:7" x14ac:dyDescent="0.25">
      <c r="A1308" s="254"/>
      <c r="B1308" s="130">
        <f t="shared" si="20"/>
        <v>42360.458330000001</v>
      </c>
      <c r="C1308" s="131">
        <v>11</v>
      </c>
      <c r="D1308" s="35">
        <f>ROUND($D$791/100*$D$792*АТС!$C556,2)</f>
        <v>222.78</v>
      </c>
      <c r="E1308" s="35">
        <f>ROUND($E$791/100*$E$792*АТС!C556,2)</f>
        <v>204.7</v>
      </c>
      <c r="F1308" s="35">
        <f>ROUND($F$791/100*$F$792*АТС!C556,2)</f>
        <v>139.34</v>
      </c>
      <c r="G1308" s="35">
        <f>ROUND($G$791/100*$G$792*АТС!C556,2)</f>
        <v>81.55</v>
      </c>
    </row>
    <row r="1309" spans="1:7" x14ac:dyDescent="0.25">
      <c r="A1309" s="254"/>
      <c r="B1309" s="128">
        <f t="shared" si="20"/>
        <v>42360.5</v>
      </c>
      <c r="C1309" s="131">
        <v>12</v>
      </c>
      <c r="D1309" s="35">
        <f>ROUND($D$791/100*$D$792*АТС!$C557,2)</f>
        <v>223.55</v>
      </c>
      <c r="E1309" s="35">
        <f>ROUND($E$791/100*$E$792*АТС!C557,2)</f>
        <v>205.4</v>
      </c>
      <c r="F1309" s="35">
        <f>ROUND($F$791/100*$F$792*АТС!C557,2)</f>
        <v>139.82</v>
      </c>
      <c r="G1309" s="35">
        <f>ROUND($G$791/100*$G$792*АТС!C557,2)</f>
        <v>81.83</v>
      </c>
    </row>
    <row r="1310" spans="1:7" x14ac:dyDescent="0.25">
      <c r="A1310" s="254"/>
      <c r="B1310" s="130">
        <f t="shared" si="20"/>
        <v>42360.541669999999</v>
      </c>
      <c r="C1310" s="131">
        <v>13</v>
      </c>
      <c r="D1310" s="35">
        <f>ROUND($D$791/100*$D$792*АТС!$C558,2)</f>
        <v>227.98</v>
      </c>
      <c r="E1310" s="35">
        <f>ROUND($E$791/100*$E$792*АТС!C558,2)</f>
        <v>209.47</v>
      </c>
      <c r="F1310" s="35">
        <f>ROUND($F$791/100*$F$792*АТС!C558,2)</f>
        <v>142.59</v>
      </c>
      <c r="G1310" s="35">
        <f>ROUND($G$791/100*$G$792*АТС!C558,2)</f>
        <v>83.45</v>
      </c>
    </row>
    <row r="1311" spans="1:7" x14ac:dyDescent="0.25">
      <c r="A1311" s="254"/>
      <c r="B1311" s="128">
        <f t="shared" si="20"/>
        <v>42360.583330000001</v>
      </c>
      <c r="C1311" s="131">
        <v>14</v>
      </c>
      <c r="D1311" s="35">
        <f>ROUND($D$791/100*$D$792*АТС!$C559,2)</f>
        <v>250.99</v>
      </c>
      <c r="E1311" s="35">
        <f>ROUND($E$791/100*$E$792*АТС!C559,2)</f>
        <v>230.62</v>
      </c>
      <c r="F1311" s="35">
        <f>ROUND($F$791/100*$F$792*АТС!C559,2)</f>
        <v>156.97999999999999</v>
      </c>
      <c r="G1311" s="35">
        <f>ROUND($G$791/100*$G$792*АТС!C559,2)</f>
        <v>91.88</v>
      </c>
    </row>
    <row r="1312" spans="1:7" x14ac:dyDescent="0.25">
      <c r="A1312" s="254"/>
      <c r="B1312" s="130">
        <f t="shared" si="20"/>
        <v>42360.625</v>
      </c>
      <c r="C1312" s="131">
        <v>15</v>
      </c>
      <c r="D1312" s="35">
        <f>ROUND($D$791/100*$D$792*АТС!$C560,2)</f>
        <v>248.31</v>
      </c>
      <c r="E1312" s="35">
        <f>ROUND($E$791/100*$E$792*АТС!C560,2)</f>
        <v>228.15</v>
      </c>
      <c r="F1312" s="35">
        <f>ROUND($F$791/100*$F$792*АТС!C560,2)</f>
        <v>155.31</v>
      </c>
      <c r="G1312" s="35">
        <f>ROUND($G$791/100*$G$792*АТС!C560,2)</f>
        <v>90.89</v>
      </c>
    </row>
    <row r="1313" spans="1:7" x14ac:dyDescent="0.25">
      <c r="A1313" s="254"/>
      <c r="B1313" s="128">
        <f t="shared" si="20"/>
        <v>42360.666669999999</v>
      </c>
      <c r="C1313" s="131">
        <v>16</v>
      </c>
      <c r="D1313" s="35">
        <f>ROUND($D$791/100*$D$792*АТС!$C561,2)</f>
        <v>225.62</v>
      </c>
      <c r="E1313" s="35">
        <f>ROUND($E$791/100*$E$792*АТС!C561,2)</f>
        <v>207.31</v>
      </c>
      <c r="F1313" s="35">
        <f>ROUND($F$791/100*$F$792*АТС!C561,2)</f>
        <v>141.12</v>
      </c>
      <c r="G1313" s="35">
        <f>ROUND($G$791/100*$G$792*АТС!C561,2)</f>
        <v>82.59</v>
      </c>
    </row>
    <row r="1314" spans="1:7" x14ac:dyDescent="0.25">
      <c r="A1314" s="254"/>
      <c r="B1314" s="130">
        <f t="shared" si="20"/>
        <v>42360.708330000001</v>
      </c>
      <c r="C1314" s="131">
        <v>17</v>
      </c>
      <c r="D1314" s="35">
        <f>ROUND($D$791/100*$D$792*АТС!$C562,2)</f>
        <v>244.37</v>
      </c>
      <c r="E1314" s="35">
        <f>ROUND($E$791/100*$E$792*АТС!C562,2)</f>
        <v>224.53</v>
      </c>
      <c r="F1314" s="35">
        <f>ROUND($F$791/100*$F$792*АТС!C562,2)</f>
        <v>152.84</v>
      </c>
      <c r="G1314" s="35">
        <f>ROUND($G$791/100*$G$792*АТС!C562,2)</f>
        <v>89.45</v>
      </c>
    </row>
    <row r="1315" spans="1:7" x14ac:dyDescent="0.25">
      <c r="A1315" s="254"/>
      <c r="B1315" s="128">
        <f t="shared" si="20"/>
        <v>42360.75</v>
      </c>
      <c r="C1315" s="131">
        <v>18</v>
      </c>
      <c r="D1315" s="35">
        <f>ROUND($D$791/100*$D$792*АТС!$C563,2)</f>
        <v>248.86</v>
      </c>
      <c r="E1315" s="35">
        <f>ROUND($E$791/100*$E$792*АТС!C563,2)</f>
        <v>228.65</v>
      </c>
      <c r="F1315" s="35">
        <f>ROUND($F$791/100*$F$792*АТС!C563,2)</f>
        <v>155.65</v>
      </c>
      <c r="G1315" s="35">
        <f>ROUND($G$791/100*$G$792*АТС!C563,2)</f>
        <v>91.09</v>
      </c>
    </row>
    <row r="1316" spans="1:7" x14ac:dyDescent="0.25">
      <c r="A1316" s="254"/>
      <c r="B1316" s="130">
        <f t="shared" si="20"/>
        <v>42360.791669999999</v>
      </c>
      <c r="C1316" s="131">
        <v>19</v>
      </c>
      <c r="D1316" s="35">
        <f>ROUND($D$791/100*$D$792*АТС!$C564,2)</f>
        <v>245</v>
      </c>
      <c r="E1316" s="35">
        <f>ROUND($E$791/100*$E$792*АТС!C564,2)</f>
        <v>225.11</v>
      </c>
      <c r="F1316" s="35">
        <f>ROUND($F$791/100*$F$792*АТС!C564,2)</f>
        <v>153.24</v>
      </c>
      <c r="G1316" s="35">
        <f>ROUND($G$791/100*$G$792*АТС!C564,2)</f>
        <v>89.68</v>
      </c>
    </row>
    <row r="1317" spans="1:7" x14ac:dyDescent="0.25">
      <c r="A1317" s="254"/>
      <c r="B1317" s="128">
        <f t="shared" si="20"/>
        <v>42360.833330000001</v>
      </c>
      <c r="C1317" s="131">
        <v>20</v>
      </c>
      <c r="D1317" s="35">
        <f>ROUND($D$791/100*$D$792*АТС!$C565,2)</f>
        <v>259.76</v>
      </c>
      <c r="E1317" s="35">
        <f>ROUND($E$791/100*$E$792*АТС!C565,2)</f>
        <v>238.67</v>
      </c>
      <c r="F1317" s="35">
        <f>ROUND($F$791/100*$F$792*АТС!C565,2)</f>
        <v>162.47</v>
      </c>
      <c r="G1317" s="35">
        <f>ROUND($G$791/100*$G$792*АТС!C565,2)</f>
        <v>95.09</v>
      </c>
    </row>
    <row r="1318" spans="1:7" x14ac:dyDescent="0.25">
      <c r="A1318" s="254"/>
      <c r="B1318" s="130">
        <f t="shared" si="20"/>
        <v>42360.875</v>
      </c>
      <c r="C1318" s="131">
        <v>21</v>
      </c>
      <c r="D1318" s="35">
        <f>ROUND($D$791/100*$D$792*АТС!$C566,2)</f>
        <v>240.66</v>
      </c>
      <c r="E1318" s="35">
        <f>ROUND($E$791/100*$E$792*АТС!C566,2)</f>
        <v>221.12</v>
      </c>
      <c r="F1318" s="35">
        <f>ROUND($F$791/100*$F$792*АТС!C566,2)</f>
        <v>150.52000000000001</v>
      </c>
      <c r="G1318" s="35">
        <f>ROUND($G$791/100*$G$792*АТС!C566,2)</f>
        <v>88.09</v>
      </c>
    </row>
    <row r="1319" spans="1:7" x14ac:dyDescent="0.25">
      <c r="A1319" s="254"/>
      <c r="B1319" s="128">
        <f t="shared" si="20"/>
        <v>42360.916669999999</v>
      </c>
      <c r="C1319" s="131">
        <v>22</v>
      </c>
      <c r="D1319" s="35">
        <f>ROUND($D$791/100*$D$792*АТС!$C567,2)</f>
        <v>292.73</v>
      </c>
      <c r="E1319" s="35">
        <f>ROUND($E$791/100*$E$792*АТС!C567,2)</f>
        <v>268.95999999999998</v>
      </c>
      <c r="F1319" s="35">
        <f>ROUND($F$791/100*$F$792*АТС!C567,2)</f>
        <v>183.09</v>
      </c>
      <c r="G1319" s="35">
        <f>ROUND($G$791/100*$G$792*АТС!C567,2)</f>
        <v>107.15</v>
      </c>
    </row>
    <row r="1320" spans="1:7" x14ac:dyDescent="0.25">
      <c r="A1320" s="254"/>
      <c r="B1320" s="130">
        <f t="shared" si="20"/>
        <v>42360.958330000001</v>
      </c>
      <c r="C1320" s="131">
        <v>23</v>
      </c>
      <c r="D1320" s="35">
        <f>ROUND($D$791/100*$D$792*АТС!$C568,2)</f>
        <v>243.69</v>
      </c>
      <c r="E1320" s="35">
        <f>ROUND($E$791/100*$E$792*АТС!C568,2)</f>
        <v>223.91</v>
      </c>
      <c r="F1320" s="35">
        <f>ROUND($F$791/100*$F$792*АТС!C568,2)</f>
        <v>152.41999999999999</v>
      </c>
      <c r="G1320" s="35">
        <f>ROUND($G$791/100*$G$792*АТС!C568,2)</f>
        <v>89.2</v>
      </c>
    </row>
    <row r="1321" spans="1:7" x14ac:dyDescent="0.25">
      <c r="A1321" s="254"/>
      <c r="B1321" s="128">
        <f t="shared" si="20"/>
        <v>42361</v>
      </c>
      <c r="C1321" s="131">
        <v>0</v>
      </c>
      <c r="D1321" s="35">
        <f>ROUND($D$791/100*$D$792*АТС!$C569,2)</f>
        <v>227.16</v>
      </c>
      <c r="E1321" s="35">
        <f>ROUND($E$791/100*$E$792*АТС!C569,2)</f>
        <v>208.72</v>
      </c>
      <c r="F1321" s="35">
        <f>ROUND($F$791/100*$F$792*АТС!C569,2)</f>
        <v>142.08000000000001</v>
      </c>
      <c r="G1321" s="35">
        <f>ROUND($G$791/100*$G$792*АТС!C569,2)</f>
        <v>83.15</v>
      </c>
    </row>
    <row r="1322" spans="1:7" x14ac:dyDescent="0.25">
      <c r="A1322" s="254"/>
      <c r="B1322" s="130">
        <f t="shared" si="20"/>
        <v>42361.041669999999</v>
      </c>
      <c r="C1322" s="131">
        <v>1</v>
      </c>
      <c r="D1322" s="35">
        <f>ROUND($D$791/100*$D$792*АТС!$C570,2)</f>
        <v>225.26</v>
      </c>
      <c r="E1322" s="35">
        <f>ROUND($E$791/100*$E$792*АТС!C570,2)</f>
        <v>206.98</v>
      </c>
      <c r="F1322" s="35">
        <f>ROUND($F$791/100*$F$792*АТС!C570,2)</f>
        <v>140.88999999999999</v>
      </c>
      <c r="G1322" s="35">
        <f>ROUND($G$791/100*$G$792*АТС!C570,2)</f>
        <v>82.46</v>
      </c>
    </row>
    <row r="1323" spans="1:7" x14ac:dyDescent="0.25">
      <c r="A1323" s="254"/>
      <c r="B1323" s="128">
        <f t="shared" si="20"/>
        <v>42361.083330000001</v>
      </c>
      <c r="C1323" s="131">
        <v>2</v>
      </c>
      <c r="D1323" s="35">
        <f>ROUND($D$791/100*$D$792*АТС!$C571,2)</f>
        <v>232.67</v>
      </c>
      <c r="E1323" s="35">
        <f>ROUND($E$791/100*$E$792*АТС!C571,2)</f>
        <v>213.78</v>
      </c>
      <c r="F1323" s="35">
        <f>ROUND($F$791/100*$F$792*АТС!C571,2)</f>
        <v>145.53</v>
      </c>
      <c r="G1323" s="35">
        <f>ROUND($G$791/100*$G$792*АТС!C571,2)</f>
        <v>85.17</v>
      </c>
    </row>
    <row r="1324" spans="1:7" x14ac:dyDescent="0.25">
      <c r="A1324" s="254"/>
      <c r="B1324" s="130">
        <f t="shared" si="20"/>
        <v>42361.125</v>
      </c>
      <c r="C1324" s="131">
        <v>3</v>
      </c>
      <c r="D1324" s="35">
        <f>ROUND($D$791/100*$D$792*АТС!$C572,2)</f>
        <v>235.23</v>
      </c>
      <c r="E1324" s="35">
        <f>ROUND($E$791/100*$E$792*АТС!C572,2)</f>
        <v>216.13</v>
      </c>
      <c r="F1324" s="35">
        <f>ROUND($F$791/100*$F$792*АТС!C572,2)</f>
        <v>147.13</v>
      </c>
      <c r="G1324" s="35">
        <f>ROUND($G$791/100*$G$792*АТС!C572,2)</f>
        <v>86.11</v>
      </c>
    </row>
    <row r="1325" spans="1:7" x14ac:dyDescent="0.25">
      <c r="A1325" s="254"/>
      <c r="B1325" s="128">
        <f t="shared" si="20"/>
        <v>42361.166669999999</v>
      </c>
      <c r="C1325" s="131">
        <v>4</v>
      </c>
      <c r="D1325" s="35">
        <f>ROUND($D$791/100*$D$792*АТС!$C573,2)</f>
        <v>235.2</v>
      </c>
      <c r="E1325" s="35">
        <f>ROUND($E$791/100*$E$792*АТС!C573,2)</f>
        <v>216.1</v>
      </c>
      <c r="F1325" s="35">
        <f>ROUND($F$791/100*$F$792*АТС!C573,2)</f>
        <v>147.11000000000001</v>
      </c>
      <c r="G1325" s="35">
        <f>ROUND($G$791/100*$G$792*АТС!C573,2)</f>
        <v>86.09</v>
      </c>
    </row>
    <row r="1326" spans="1:7" x14ac:dyDescent="0.25">
      <c r="A1326" s="254"/>
      <c r="B1326" s="130">
        <f t="shared" si="20"/>
        <v>42361.208330000001</v>
      </c>
      <c r="C1326" s="131">
        <v>5</v>
      </c>
      <c r="D1326" s="35">
        <f>ROUND($D$791/100*$D$792*АТС!$C574,2)</f>
        <v>231.49</v>
      </c>
      <c r="E1326" s="35">
        <f>ROUND($E$791/100*$E$792*АТС!C574,2)</f>
        <v>212.7</v>
      </c>
      <c r="F1326" s="35">
        <f>ROUND($F$791/100*$F$792*АТС!C574,2)</f>
        <v>144.79</v>
      </c>
      <c r="G1326" s="35">
        <f>ROUND($G$791/100*$G$792*АТС!C574,2)</f>
        <v>84.74</v>
      </c>
    </row>
    <row r="1327" spans="1:7" x14ac:dyDescent="0.25">
      <c r="A1327" s="254"/>
      <c r="B1327" s="128">
        <f t="shared" si="20"/>
        <v>42361.25</v>
      </c>
      <c r="C1327" s="131">
        <v>6</v>
      </c>
      <c r="D1327" s="35">
        <f>ROUND($D$791/100*$D$792*АТС!$C575,2)</f>
        <v>218.75</v>
      </c>
      <c r="E1327" s="35">
        <f>ROUND($E$791/100*$E$792*АТС!C575,2)</f>
        <v>200.99</v>
      </c>
      <c r="F1327" s="35">
        <f>ROUND($F$791/100*$F$792*АТС!C575,2)</f>
        <v>136.82</v>
      </c>
      <c r="G1327" s="35">
        <f>ROUND($G$791/100*$G$792*АТС!C575,2)</f>
        <v>80.069999999999993</v>
      </c>
    </row>
    <row r="1328" spans="1:7" x14ac:dyDescent="0.25">
      <c r="A1328" s="254"/>
      <c r="B1328" s="130">
        <f t="shared" si="20"/>
        <v>42361.291669999999</v>
      </c>
      <c r="C1328" s="131">
        <v>7</v>
      </c>
      <c r="D1328" s="35">
        <f>ROUND($D$791/100*$D$792*АТС!$C576,2)</f>
        <v>247.18</v>
      </c>
      <c r="E1328" s="35">
        <f>ROUND($E$791/100*$E$792*АТС!C576,2)</f>
        <v>227.11</v>
      </c>
      <c r="F1328" s="35">
        <f>ROUND($F$791/100*$F$792*АТС!C576,2)</f>
        <v>154.6</v>
      </c>
      <c r="G1328" s="35">
        <f>ROUND($G$791/100*$G$792*АТС!C576,2)</f>
        <v>90.48</v>
      </c>
    </row>
    <row r="1329" spans="1:7" x14ac:dyDescent="0.25">
      <c r="A1329" s="254"/>
      <c r="B1329" s="128">
        <f t="shared" si="20"/>
        <v>42361.333330000001</v>
      </c>
      <c r="C1329" s="131">
        <v>8</v>
      </c>
      <c r="D1329" s="35">
        <f>ROUND($D$791/100*$D$792*АТС!$C577,2)</f>
        <v>229.2</v>
      </c>
      <c r="E1329" s="35">
        <f>ROUND($E$791/100*$E$792*АТС!C577,2)</f>
        <v>210.59</v>
      </c>
      <c r="F1329" s="35">
        <f>ROUND($F$791/100*$F$792*АТС!C577,2)</f>
        <v>143.35</v>
      </c>
      <c r="G1329" s="35">
        <f>ROUND($G$791/100*$G$792*АТС!C577,2)</f>
        <v>83.9</v>
      </c>
    </row>
    <row r="1330" spans="1:7" x14ac:dyDescent="0.25">
      <c r="A1330" s="254"/>
      <c r="B1330" s="130">
        <f t="shared" ref="B1330:B1489" si="21">B1306+1</f>
        <v>42361.375</v>
      </c>
      <c r="C1330" s="131">
        <v>9</v>
      </c>
      <c r="D1330" s="35">
        <f>ROUND($D$791/100*$D$792*АТС!$C578,2)</f>
        <v>234.8</v>
      </c>
      <c r="E1330" s="35">
        <f>ROUND($E$791/100*$E$792*АТС!C578,2)</f>
        <v>215.74</v>
      </c>
      <c r="F1330" s="35">
        <f>ROUND($F$791/100*$F$792*АТС!C578,2)</f>
        <v>146.86000000000001</v>
      </c>
      <c r="G1330" s="35">
        <f>ROUND($G$791/100*$G$792*АТС!C578,2)</f>
        <v>85.95</v>
      </c>
    </row>
    <row r="1331" spans="1:7" x14ac:dyDescent="0.25">
      <c r="A1331" s="254"/>
      <c r="B1331" s="128">
        <f t="shared" si="21"/>
        <v>42361.416669999999</v>
      </c>
      <c r="C1331" s="131">
        <v>10</v>
      </c>
      <c r="D1331" s="35">
        <f>ROUND($D$791/100*$D$792*АТС!$C579,2)</f>
        <v>227.41</v>
      </c>
      <c r="E1331" s="35">
        <f>ROUND($E$791/100*$E$792*АТС!C579,2)</f>
        <v>208.95</v>
      </c>
      <c r="F1331" s="35">
        <f>ROUND($F$791/100*$F$792*АТС!C579,2)</f>
        <v>142.24</v>
      </c>
      <c r="G1331" s="35">
        <f>ROUND($G$791/100*$G$792*АТС!C579,2)</f>
        <v>83.24</v>
      </c>
    </row>
    <row r="1332" spans="1:7" x14ac:dyDescent="0.25">
      <c r="A1332" s="254"/>
      <c r="B1332" s="130">
        <f t="shared" si="21"/>
        <v>42361.458330000001</v>
      </c>
      <c r="C1332" s="131">
        <v>11</v>
      </c>
      <c r="D1332" s="35">
        <f>ROUND($D$791/100*$D$792*АТС!$C580,2)</f>
        <v>238.66</v>
      </c>
      <c r="E1332" s="35">
        <f>ROUND($E$791/100*$E$792*АТС!C580,2)</f>
        <v>219.28</v>
      </c>
      <c r="F1332" s="35">
        <f>ROUND($F$791/100*$F$792*АТС!C580,2)</f>
        <v>149.27000000000001</v>
      </c>
      <c r="G1332" s="35">
        <f>ROUND($G$791/100*$G$792*АТС!C580,2)</f>
        <v>87.36</v>
      </c>
    </row>
    <row r="1333" spans="1:7" x14ac:dyDescent="0.25">
      <c r="A1333" s="254"/>
      <c r="B1333" s="128">
        <f t="shared" si="21"/>
        <v>42361.5</v>
      </c>
      <c r="C1333" s="131">
        <v>12</v>
      </c>
      <c r="D1333" s="35">
        <f>ROUND($D$791/100*$D$792*АТС!$C581,2)</f>
        <v>238.76</v>
      </c>
      <c r="E1333" s="35">
        <f>ROUND($E$791/100*$E$792*АТС!C581,2)</f>
        <v>219.38</v>
      </c>
      <c r="F1333" s="35">
        <f>ROUND($F$791/100*$F$792*АТС!C581,2)</f>
        <v>149.34</v>
      </c>
      <c r="G1333" s="35">
        <f>ROUND($G$791/100*$G$792*АТС!C581,2)</f>
        <v>87.4</v>
      </c>
    </row>
    <row r="1334" spans="1:7" x14ac:dyDescent="0.25">
      <c r="A1334" s="254"/>
      <c r="B1334" s="130">
        <f t="shared" si="21"/>
        <v>42361.541669999999</v>
      </c>
      <c r="C1334" s="131">
        <v>13</v>
      </c>
      <c r="D1334" s="35">
        <f>ROUND($D$791/100*$D$792*АТС!$C582,2)</f>
        <v>234.19</v>
      </c>
      <c r="E1334" s="35">
        <f>ROUND($E$791/100*$E$792*АТС!C582,2)</f>
        <v>215.18</v>
      </c>
      <c r="F1334" s="35">
        <f>ROUND($F$791/100*$F$792*АТС!C582,2)</f>
        <v>146.47999999999999</v>
      </c>
      <c r="G1334" s="35">
        <f>ROUND($G$791/100*$G$792*АТС!C582,2)</f>
        <v>85.73</v>
      </c>
    </row>
    <row r="1335" spans="1:7" x14ac:dyDescent="0.25">
      <c r="A1335" s="254"/>
      <c r="B1335" s="128">
        <f t="shared" si="21"/>
        <v>42361.583330000001</v>
      </c>
      <c r="C1335" s="131">
        <v>14</v>
      </c>
      <c r="D1335" s="35">
        <f>ROUND($D$791/100*$D$792*АТС!$C583,2)</f>
        <v>227.44</v>
      </c>
      <c r="E1335" s="35">
        <f>ROUND($E$791/100*$E$792*АТС!C583,2)</f>
        <v>208.98</v>
      </c>
      <c r="F1335" s="35">
        <f>ROUND($F$791/100*$F$792*АТС!C583,2)</f>
        <v>142.26</v>
      </c>
      <c r="G1335" s="35">
        <f>ROUND($G$791/100*$G$792*АТС!C583,2)</f>
        <v>83.26</v>
      </c>
    </row>
    <row r="1336" spans="1:7" x14ac:dyDescent="0.25">
      <c r="A1336" s="254"/>
      <c r="B1336" s="130">
        <f t="shared" si="21"/>
        <v>42361.625</v>
      </c>
      <c r="C1336" s="131">
        <v>15</v>
      </c>
      <c r="D1336" s="35">
        <f>ROUND($D$791/100*$D$792*АТС!$C584,2)</f>
        <v>227.56</v>
      </c>
      <c r="E1336" s="35">
        <f>ROUND($E$791/100*$E$792*АТС!C584,2)</f>
        <v>209.08</v>
      </c>
      <c r="F1336" s="35">
        <f>ROUND($F$791/100*$F$792*АТС!C584,2)</f>
        <v>142.33000000000001</v>
      </c>
      <c r="G1336" s="35">
        <f>ROUND($G$791/100*$G$792*АТС!C584,2)</f>
        <v>83.3</v>
      </c>
    </row>
    <row r="1337" spans="1:7" x14ac:dyDescent="0.25">
      <c r="A1337" s="254"/>
      <c r="B1337" s="128">
        <f t="shared" si="21"/>
        <v>42361.666669999999</v>
      </c>
      <c r="C1337" s="131">
        <v>16</v>
      </c>
      <c r="D1337" s="35">
        <f>ROUND($D$791/100*$D$792*АТС!$C585,2)</f>
        <v>226.74</v>
      </c>
      <c r="E1337" s="35">
        <f>ROUND($E$791/100*$E$792*АТС!C585,2)</f>
        <v>208.33</v>
      </c>
      <c r="F1337" s="35">
        <f>ROUND($F$791/100*$F$792*АТС!C585,2)</f>
        <v>141.82</v>
      </c>
      <c r="G1337" s="35">
        <f>ROUND($G$791/100*$G$792*АТС!C585,2)</f>
        <v>83</v>
      </c>
    </row>
    <row r="1338" spans="1:7" x14ac:dyDescent="0.25">
      <c r="A1338" s="254"/>
      <c r="B1338" s="130">
        <f t="shared" si="21"/>
        <v>42361.708330000001</v>
      </c>
      <c r="C1338" s="131">
        <v>17</v>
      </c>
      <c r="D1338" s="35">
        <f>ROUND($D$791/100*$D$792*АТС!$C586,2)</f>
        <v>245.16</v>
      </c>
      <c r="E1338" s="35">
        <f>ROUND($E$791/100*$E$792*АТС!C586,2)</f>
        <v>225.26</v>
      </c>
      <c r="F1338" s="35">
        <f>ROUND($F$791/100*$F$792*АТС!C586,2)</f>
        <v>153.34</v>
      </c>
      <c r="G1338" s="35">
        <f>ROUND($G$791/100*$G$792*АТС!C586,2)</f>
        <v>89.74</v>
      </c>
    </row>
    <row r="1339" spans="1:7" x14ac:dyDescent="0.25">
      <c r="A1339" s="254"/>
      <c r="B1339" s="128">
        <f t="shared" si="21"/>
        <v>42361.75</v>
      </c>
      <c r="C1339" s="131">
        <v>18</v>
      </c>
      <c r="D1339" s="35">
        <f>ROUND($D$791/100*$D$792*АТС!$C587,2)</f>
        <v>256.11</v>
      </c>
      <c r="E1339" s="35">
        <f>ROUND($E$791/100*$E$792*АТС!C587,2)</f>
        <v>235.32</v>
      </c>
      <c r="F1339" s="35">
        <f>ROUND($F$791/100*$F$792*АТС!C587,2)</f>
        <v>160.19</v>
      </c>
      <c r="G1339" s="35">
        <f>ROUND($G$791/100*$G$792*АТС!C587,2)</f>
        <v>93.75</v>
      </c>
    </row>
    <row r="1340" spans="1:7" x14ac:dyDescent="0.25">
      <c r="A1340" s="254"/>
      <c r="B1340" s="130">
        <f t="shared" si="21"/>
        <v>42361.791669999999</v>
      </c>
      <c r="C1340" s="131">
        <v>19</v>
      </c>
      <c r="D1340" s="35">
        <f>ROUND($D$791/100*$D$792*АТС!$C588,2)</f>
        <v>250.87</v>
      </c>
      <c r="E1340" s="35">
        <f>ROUND($E$791/100*$E$792*АТС!C588,2)</f>
        <v>230.5</v>
      </c>
      <c r="F1340" s="35">
        <f>ROUND($F$791/100*$F$792*АТС!C588,2)</f>
        <v>156.91</v>
      </c>
      <c r="G1340" s="35">
        <f>ROUND($G$791/100*$G$792*АТС!C588,2)</f>
        <v>91.83</v>
      </c>
    </row>
    <row r="1341" spans="1:7" x14ac:dyDescent="0.25">
      <c r="A1341" s="254"/>
      <c r="B1341" s="128">
        <f t="shared" si="21"/>
        <v>42361.833330000001</v>
      </c>
      <c r="C1341" s="131">
        <v>20</v>
      </c>
      <c r="D1341" s="35">
        <f>ROUND($D$791/100*$D$792*АТС!$C589,2)</f>
        <v>270.95999999999998</v>
      </c>
      <c r="E1341" s="35">
        <f>ROUND($E$791/100*$E$792*АТС!C589,2)</f>
        <v>248.96</v>
      </c>
      <c r="F1341" s="35">
        <f>ROUND($F$791/100*$F$792*АТС!C589,2)</f>
        <v>169.48</v>
      </c>
      <c r="G1341" s="35">
        <f>ROUND($G$791/100*$G$792*АТС!C589,2)</f>
        <v>99.19</v>
      </c>
    </row>
    <row r="1342" spans="1:7" x14ac:dyDescent="0.25">
      <c r="A1342" s="254"/>
      <c r="B1342" s="130">
        <f t="shared" si="21"/>
        <v>42361.875</v>
      </c>
      <c r="C1342" s="131">
        <v>21</v>
      </c>
      <c r="D1342" s="35">
        <f>ROUND($D$791/100*$D$792*АТС!$C590,2)</f>
        <v>243.59</v>
      </c>
      <c r="E1342" s="35">
        <f>ROUND($E$791/100*$E$792*АТС!C590,2)</f>
        <v>223.81</v>
      </c>
      <c r="F1342" s="35">
        <f>ROUND($F$791/100*$F$792*АТС!C590,2)</f>
        <v>152.35</v>
      </c>
      <c r="G1342" s="35">
        <f>ROUND($G$791/100*$G$792*АТС!C590,2)</f>
        <v>89.17</v>
      </c>
    </row>
    <row r="1343" spans="1:7" x14ac:dyDescent="0.25">
      <c r="A1343" s="254"/>
      <c r="B1343" s="128">
        <f t="shared" si="21"/>
        <v>42361.916669999999</v>
      </c>
      <c r="C1343" s="131">
        <v>22</v>
      </c>
      <c r="D1343" s="35">
        <f>ROUND($D$791/100*$D$792*АТС!$C591,2)</f>
        <v>297.66000000000003</v>
      </c>
      <c r="E1343" s="35">
        <f>ROUND($E$791/100*$E$792*АТС!C591,2)</f>
        <v>273.5</v>
      </c>
      <c r="F1343" s="35">
        <f>ROUND($F$791/100*$F$792*АТС!C591,2)</f>
        <v>186.18</v>
      </c>
      <c r="G1343" s="35">
        <f>ROUND($G$791/100*$G$792*АТС!C591,2)</f>
        <v>108.96</v>
      </c>
    </row>
    <row r="1344" spans="1:7" x14ac:dyDescent="0.25">
      <c r="A1344" s="254"/>
      <c r="B1344" s="130">
        <f t="shared" si="21"/>
        <v>42361.958330000001</v>
      </c>
      <c r="C1344" s="131">
        <v>23</v>
      </c>
      <c r="D1344" s="35">
        <f>ROUND($D$791/100*$D$792*АТС!$C592,2)</f>
        <v>250.84</v>
      </c>
      <c r="E1344" s="35">
        <f>ROUND($E$791/100*$E$792*АТС!C592,2)</f>
        <v>230.48</v>
      </c>
      <c r="F1344" s="35">
        <f>ROUND($F$791/100*$F$792*АТС!C592,2)</f>
        <v>156.88999999999999</v>
      </c>
      <c r="G1344" s="35">
        <f>ROUND($G$791/100*$G$792*АТС!C592,2)</f>
        <v>91.82</v>
      </c>
    </row>
    <row r="1345" spans="1:7" x14ac:dyDescent="0.25">
      <c r="A1345" s="254"/>
      <c r="B1345" s="128">
        <f t="shared" si="21"/>
        <v>42362</v>
      </c>
      <c r="C1345" s="131">
        <v>0</v>
      </c>
      <c r="D1345" s="35">
        <f>ROUND($D$791/100*$D$792*АТС!$C593,2)</f>
        <v>227.44</v>
      </c>
      <c r="E1345" s="35">
        <f>ROUND($E$791/100*$E$792*АТС!C593,2)</f>
        <v>208.97</v>
      </c>
      <c r="F1345" s="35">
        <f>ROUND($F$791/100*$F$792*АТС!C593,2)</f>
        <v>142.25</v>
      </c>
      <c r="G1345" s="35">
        <f>ROUND($G$791/100*$G$792*АТС!C593,2)</f>
        <v>83.25</v>
      </c>
    </row>
    <row r="1346" spans="1:7" x14ac:dyDescent="0.25">
      <c r="A1346" s="254"/>
      <c r="B1346" s="130">
        <f t="shared" si="21"/>
        <v>42362.041669999999</v>
      </c>
      <c r="C1346" s="131">
        <v>1</v>
      </c>
      <c r="D1346" s="35">
        <f>ROUND($D$791/100*$D$792*АТС!$C594,2)</f>
        <v>225.19</v>
      </c>
      <c r="E1346" s="35">
        <f>ROUND($E$791/100*$E$792*АТС!C594,2)</f>
        <v>206.91</v>
      </c>
      <c r="F1346" s="35">
        <f>ROUND($F$791/100*$F$792*АТС!C594,2)</f>
        <v>140.85</v>
      </c>
      <c r="G1346" s="35">
        <f>ROUND($G$791/100*$G$792*АТС!C594,2)</f>
        <v>82.43</v>
      </c>
    </row>
    <row r="1347" spans="1:7" x14ac:dyDescent="0.25">
      <c r="A1347" s="254"/>
      <c r="B1347" s="128">
        <f t="shared" si="21"/>
        <v>42362.083330000001</v>
      </c>
      <c r="C1347" s="131">
        <v>2</v>
      </c>
      <c r="D1347" s="35">
        <f>ROUND($D$791/100*$D$792*АТС!$C595,2)</f>
        <v>231.34</v>
      </c>
      <c r="E1347" s="35">
        <f>ROUND($E$791/100*$E$792*АТС!C595,2)</f>
        <v>212.56</v>
      </c>
      <c r="F1347" s="35">
        <f>ROUND($F$791/100*$F$792*АТС!C595,2)</f>
        <v>144.69</v>
      </c>
      <c r="G1347" s="35">
        <f>ROUND($G$791/100*$G$792*АТС!C595,2)</f>
        <v>84.68</v>
      </c>
    </row>
    <row r="1348" spans="1:7" x14ac:dyDescent="0.25">
      <c r="A1348" s="254"/>
      <c r="B1348" s="130">
        <f t="shared" si="21"/>
        <v>42362.125</v>
      </c>
      <c r="C1348" s="131">
        <v>3</v>
      </c>
      <c r="D1348" s="35">
        <f>ROUND($D$791/100*$D$792*АТС!$C596,2)</f>
        <v>235.17</v>
      </c>
      <c r="E1348" s="35">
        <f>ROUND($E$791/100*$E$792*АТС!C596,2)</f>
        <v>216.08</v>
      </c>
      <c r="F1348" s="35">
        <f>ROUND($F$791/100*$F$792*АТС!C596,2)</f>
        <v>147.09</v>
      </c>
      <c r="G1348" s="35">
        <f>ROUND($G$791/100*$G$792*АТС!C596,2)</f>
        <v>86.08</v>
      </c>
    </row>
    <row r="1349" spans="1:7" x14ac:dyDescent="0.25">
      <c r="A1349" s="254"/>
      <c r="B1349" s="128">
        <f t="shared" si="21"/>
        <v>42362.166669999999</v>
      </c>
      <c r="C1349" s="131">
        <v>4</v>
      </c>
      <c r="D1349" s="35">
        <f>ROUND($D$791/100*$D$792*АТС!$C597,2)</f>
        <v>235.15</v>
      </c>
      <c r="E1349" s="35">
        <f>ROUND($E$791/100*$E$792*АТС!C597,2)</f>
        <v>216.06</v>
      </c>
      <c r="F1349" s="35">
        <f>ROUND($F$791/100*$F$792*АТС!C597,2)</f>
        <v>147.08000000000001</v>
      </c>
      <c r="G1349" s="35">
        <f>ROUND($G$791/100*$G$792*АТС!C597,2)</f>
        <v>86.08</v>
      </c>
    </row>
    <row r="1350" spans="1:7" x14ac:dyDescent="0.25">
      <c r="A1350" s="254"/>
      <c r="B1350" s="130">
        <f t="shared" si="21"/>
        <v>42362.208330000001</v>
      </c>
      <c r="C1350" s="131">
        <v>5</v>
      </c>
      <c r="D1350" s="35">
        <f>ROUND($D$791/100*$D$792*АТС!$C598,2)</f>
        <v>235.23</v>
      </c>
      <c r="E1350" s="35">
        <f>ROUND($E$791/100*$E$792*АТС!C598,2)</f>
        <v>216.14</v>
      </c>
      <c r="F1350" s="35">
        <f>ROUND($F$791/100*$F$792*АТС!C598,2)</f>
        <v>147.13</v>
      </c>
      <c r="G1350" s="35">
        <f>ROUND($G$791/100*$G$792*АТС!C598,2)</f>
        <v>86.11</v>
      </c>
    </row>
    <row r="1351" spans="1:7" x14ac:dyDescent="0.25">
      <c r="A1351" s="254"/>
      <c r="B1351" s="128">
        <f t="shared" si="21"/>
        <v>42362.25</v>
      </c>
      <c r="C1351" s="131">
        <v>6</v>
      </c>
      <c r="D1351" s="35">
        <f>ROUND($D$791/100*$D$792*АТС!$C599,2)</f>
        <v>219.84</v>
      </c>
      <c r="E1351" s="35">
        <f>ROUND($E$791/100*$E$792*АТС!C599,2)</f>
        <v>201.99</v>
      </c>
      <c r="F1351" s="35">
        <f>ROUND($F$791/100*$F$792*АТС!C599,2)</f>
        <v>137.5</v>
      </c>
      <c r="G1351" s="35">
        <f>ROUND($G$791/100*$G$792*АТС!C599,2)</f>
        <v>80.47</v>
      </c>
    </row>
    <row r="1352" spans="1:7" x14ac:dyDescent="0.25">
      <c r="A1352" s="254"/>
      <c r="B1352" s="130">
        <f t="shared" si="21"/>
        <v>42362.291669999999</v>
      </c>
      <c r="C1352" s="131">
        <v>7</v>
      </c>
      <c r="D1352" s="35">
        <f>ROUND($D$791/100*$D$792*АТС!$C600,2)</f>
        <v>251.14</v>
      </c>
      <c r="E1352" s="35">
        <f>ROUND($E$791/100*$E$792*АТС!C600,2)</f>
        <v>230.75</v>
      </c>
      <c r="F1352" s="35">
        <f>ROUND($F$791/100*$F$792*АТС!C600,2)</f>
        <v>157.08000000000001</v>
      </c>
      <c r="G1352" s="35">
        <f>ROUND($G$791/100*$G$792*АТС!C600,2)</f>
        <v>91.93</v>
      </c>
    </row>
    <row r="1353" spans="1:7" x14ac:dyDescent="0.25">
      <c r="A1353" s="254"/>
      <c r="B1353" s="128">
        <f t="shared" si="21"/>
        <v>42362.333330000001</v>
      </c>
      <c r="C1353" s="131">
        <v>8</v>
      </c>
      <c r="D1353" s="35">
        <f>ROUND($D$791/100*$D$792*АТС!$C601,2)</f>
        <v>234.93</v>
      </c>
      <c r="E1353" s="35">
        <f>ROUND($E$791/100*$E$792*АТС!C601,2)</f>
        <v>215.86</v>
      </c>
      <c r="F1353" s="35">
        <f>ROUND($F$791/100*$F$792*АТС!C601,2)</f>
        <v>146.94</v>
      </c>
      <c r="G1353" s="35">
        <f>ROUND($G$791/100*$G$792*АТС!C601,2)</f>
        <v>86</v>
      </c>
    </row>
    <row r="1354" spans="1:7" x14ac:dyDescent="0.25">
      <c r="A1354" s="254"/>
      <c r="B1354" s="130">
        <f t="shared" si="21"/>
        <v>42362.375</v>
      </c>
      <c r="C1354" s="131">
        <v>9</v>
      </c>
      <c r="D1354" s="35">
        <f>ROUND($D$791/100*$D$792*АТС!$C602,2)</f>
        <v>243.94</v>
      </c>
      <c r="E1354" s="35">
        <f>ROUND($E$791/100*$E$792*АТС!C602,2)</f>
        <v>224.13</v>
      </c>
      <c r="F1354" s="35">
        <f>ROUND($F$791/100*$F$792*АТС!C602,2)</f>
        <v>152.57</v>
      </c>
      <c r="G1354" s="35">
        <f>ROUND($G$791/100*$G$792*АТС!C602,2)</f>
        <v>89.29</v>
      </c>
    </row>
    <row r="1355" spans="1:7" x14ac:dyDescent="0.25">
      <c r="A1355" s="254"/>
      <c r="B1355" s="128">
        <f t="shared" si="21"/>
        <v>42362.416669999999</v>
      </c>
      <c r="C1355" s="131">
        <v>10</v>
      </c>
      <c r="D1355" s="35">
        <f>ROUND($D$791/100*$D$792*АТС!$C603,2)</f>
        <v>244.02</v>
      </c>
      <c r="E1355" s="35">
        <f>ROUND($E$791/100*$E$792*АТС!C603,2)</f>
        <v>224.21</v>
      </c>
      <c r="F1355" s="35">
        <f>ROUND($F$791/100*$F$792*АТС!C603,2)</f>
        <v>152.62</v>
      </c>
      <c r="G1355" s="35">
        <f>ROUND($G$791/100*$G$792*АТС!C603,2)</f>
        <v>89.32</v>
      </c>
    </row>
    <row r="1356" spans="1:7" x14ac:dyDescent="0.25">
      <c r="A1356" s="254"/>
      <c r="B1356" s="130">
        <f t="shared" si="21"/>
        <v>42362.458330000001</v>
      </c>
      <c r="C1356" s="131">
        <v>11</v>
      </c>
      <c r="D1356" s="35">
        <f>ROUND($D$791/100*$D$792*АТС!$C604,2)</f>
        <v>223.61</v>
      </c>
      <c r="E1356" s="35">
        <f>ROUND($E$791/100*$E$792*АТС!C604,2)</f>
        <v>205.46</v>
      </c>
      <c r="F1356" s="35">
        <f>ROUND($F$791/100*$F$792*АТС!C604,2)</f>
        <v>139.86000000000001</v>
      </c>
      <c r="G1356" s="35">
        <f>ROUND($G$791/100*$G$792*АТС!C604,2)</f>
        <v>81.849999999999994</v>
      </c>
    </row>
    <row r="1357" spans="1:7" x14ac:dyDescent="0.25">
      <c r="A1357" s="254"/>
      <c r="B1357" s="128">
        <f t="shared" si="21"/>
        <v>42362.5</v>
      </c>
      <c r="C1357" s="131">
        <v>12</v>
      </c>
      <c r="D1357" s="35">
        <f>ROUND($D$791/100*$D$792*АТС!$C605,2)</f>
        <v>228.98</v>
      </c>
      <c r="E1357" s="35">
        <f>ROUND($E$791/100*$E$792*АТС!C605,2)</f>
        <v>210.4</v>
      </c>
      <c r="F1357" s="35">
        <f>ROUND($F$791/100*$F$792*АТС!C605,2)</f>
        <v>143.22</v>
      </c>
      <c r="G1357" s="35">
        <f>ROUND($G$791/100*$G$792*АТС!C605,2)</f>
        <v>83.82</v>
      </c>
    </row>
    <row r="1358" spans="1:7" x14ac:dyDescent="0.25">
      <c r="A1358" s="254"/>
      <c r="B1358" s="130">
        <f t="shared" si="21"/>
        <v>42362.541669999999</v>
      </c>
      <c r="C1358" s="131">
        <v>13</v>
      </c>
      <c r="D1358" s="35">
        <f>ROUND($D$791/100*$D$792*АТС!$C606,2)</f>
        <v>234.76</v>
      </c>
      <c r="E1358" s="35">
        <f>ROUND($E$791/100*$E$792*АТС!C606,2)</f>
        <v>215.7</v>
      </c>
      <c r="F1358" s="35">
        <f>ROUND($F$791/100*$F$792*АТС!C606,2)</f>
        <v>146.83000000000001</v>
      </c>
      <c r="G1358" s="35">
        <f>ROUND($G$791/100*$G$792*АТС!C606,2)</f>
        <v>85.93</v>
      </c>
    </row>
    <row r="1359" spans="1:7" x14ac:dyDescent="0.25">
      <c r="A1359" s="254"/>
      <c r="B1359" s="128">
        <f t="shared" si="21"/>
        <v>42362.583330000001</v>
      </c>
      <c r="C1359" s="131">
        <v>14</v>
      </c>
      <c r="D1359" s="35">
        <f>ROUND($D$791/100*$D$792*АТС!$C607,2)</f>
        <v>258.43</v>
      </c>
      <c r="E1359" s="35">
        <f>ROUND($E$791/100*$E$792*АТС!C607,2)</f>
        <v>237.45</v>
      </c>
      <c r="F1359" s="35">
        <f>ROUND($F$791/100*$F$792*АТС!C607,2)</f>
        <v>161.63999999999999</v>
      </c>
      <c r="G1359" s="35">
        <f>ROUND($G$791/100*$G$792*АТС!C607,2)</f>
        <v>94.6</v>
      </c>
    </row>
    <row r="1360" spans="1:7" x14ac:dyDescent="0.25">
      <c r="A1360" s="254"/>
      <c r="B1360" s="130">
        <f t="shared" si="21"/>
        <v>42362.625</v>
      </c>
      <c r="C1360" s="131">
        <v>15</v>
      </c>
      <c r="D1360" s="35">
        <f>ROUND($D$791/100*$D$792*АТС!$C608,2)</f>
        <v>258.58999999999997</v>
      </c>
      <c r="E1360" s="35">
        <f>ROUND($E$791/100*$E$792*АТС!C608,2)</f>
        <v>237.6</v>
      </c>
      <c r="F1360" s="35">
        <f>ROUND($F$791/100*$F$792*АТС!C608,2)</f>
        <v>161.74</v>
      </c>
      <c r="G1360" s="35">
        <f>ROUND($G$791/100*$G$792*АТС!C608,2)</f>
        <v>94.66</v>
      </c>
    </row>
    <row r="1361" spans="1:7" x14ac:dyDescent="0.25">
      <c r="A1361" s="254"/>
      <c r="B1361" s="128">
        <f t="shared" si="21"/>
        <v>42362.666669999999</v>
      </c>
      <c r="C1361" s="131">
        <v>16</v>
      </c>
      <c r="D1361" s="35">
        <f>ROUND($D$791/100*$D$792*АТС!$C609,2)</f>
        <v>238.1</v>
      </c>
      <c r="E1361" s="35">
        <f>ROUND($E$791/100*$E$792*АТС!C609,2)</f>
        <v>218.77</v>
      </c>
      <c r="F1361" s="35">
        <f>ROUND($F$791/100*$F$792*АТС!C609,2)</f>
        <v>148.91999999999999</v>
      </c>
      <c r="G1361" s="35">
        <f>ROUND($G$791/100*$G$792*АТС!C609,2)</f>
        <v>87.16</v>
      </c>
    </row>
    <row r="1362" spans="1:7" x14ac:dyDescent="0.25">
      <c r="A1362" s="254"/>
      <c r="B1362" s="130">
        <f t="shared" si="21"/>
        <v>42362.708330000001</v>
      </c>
      <c r="C1362" s="131">
        <v>17</v>
      </c>
      <c r="D1362" s="35">
        <f>ROUND($D$791/100*$D$792*АТС!$C610,2)</f>
        <v>241.06</v>
      </c>
      <c r="E1362" s="35">
        <f>ROUND($E$791/100*$E$792*АТС!C610,2)</f>
        <v>221.49</v>
      </c>
      <c r="F1362" s="35">
        <f>ROUND($F$791/100*$F$792*АТС!C610,2)</f>
        <v>150.77000000000001</v>
      </c>
      <c r="G1362" s="35">
        <f>ROUND($G$791/100*$G$792*АТС!C610,2)</f>
        <v>88.24</v>
      </c>
    </row>
    <row r="1363" spans="1:7" x14ac:dyDescent="0.25">
      <c r="A1363" s="254"/>
      <c r="B1363" s="128">
        <f t="shared" si="21"/>
        <v>42362.75</v>
      </c>
      <c r="C1363" s="131">
        <v>18</v>
      </c>
      <c r="D1363" s="35">
        <f>ROUND($D$791/100*$D$792*АТС!$C611,2)</f>
        <v>241.53</v>
      </c>
      <c r="E1363" s="35">
        <f>ROUND($E$791/100*$E$792*АТС!C611,2)</f>
        <v>221.92</v>
      </c>
      <c r="F1363" s="35">
        <f>ROUND($F$791/100*$F$792*АТС!C611,2)</f>
        <v>151.07</v>
      </c>
      <c r="G1363" s="35">
        <f>ROUND($G$791/100*$G$792*АТС!C611,2)</f>
        <v>88.41</v>
      </c>
    </row>
    <row r="1364" spans="1:7" x14ac:dyDescent="0.25">
      <c r="A1364" s="254"/>
      <c r="B1364" s="130">
        <f t="shared" si="21"/>
        <v>42362.791669999999</v>
      </c>
      <c r="C1364" s="131">
        <v>19</v>
      </c>
      <c r="D1364" s="35">
        <f>ROUND($D$791/100*$D$792*АТС!$C612,2)</f>
        <v>246.21</v>
      </c>
      <c r="E1364" s="35">
        <f>ROUND($E$791/100*$E$792*АТС!C612,2)</f>
        <v>226.22</v>
      </c>
      <c r="F1364" s="35">
        <f>ROUND($F$791/100*$F$792*АТС!C612,2)</f>
        <v>153.99</v>
      </c>
      <c r="G1364" s="35">
        <f>ROUND($G$791/100*$G$792*АТС!C612,2)</f>
        <v>90.12</v>
      </c>
    </row>
    <row r="1365" spans="1:7" x14ac:dyDescent="0.25">
      <c r="A1365" s="254"/>
      <c r="B1365" s="128">
        <f t="shared" si="21"/>
        <v>42362.833330000001</v>
      </c>
      <c r="C1365" s="131">
        <v>20</v>
      </c>
      <c r="D1365" s="35">
        <f>ROUND($D$791/100*$D$792*АТС!$C613,2)</f>
        <v>262.68</v>
      </c>
      <c r="E1365" s="35">
        <f>ROUND($E$791/100*$E$792*АТС!C613,2)</f>
        <v>241.36</v>
      </c>
      <c r="F1365" s="35">
        <f>ROUND($F$791/100*$F$792*АТС!C613,2)</f>
        <v>164.3</v>
      </c>
      <c r="G1365" s="35">
        <f>ROUND($G$791/100*$G$792*АТС!C613,2)</f>
        <v>96.16</v>
      </c>
    </row>
    <row r="1366" spans="1:7" x14ac:dyDescent="0.25">
      <c r="A1366" s="254"/>
      <c r="B1366" s="130">
        <f t="shared" si="21"/>
        <v>42362.875</v>
      </c>
      <c r="C1366" s="131">
        <v>21</v>
      </c>
      <c r="D1366" s="35">
        <f>ROUND($D$791/100*$D$792*АТС!$C614,2)</f>
        <v>249.34</v>
      </c>
      <c r="E1366" s="35">
        <f>ROUND($E$791/100*$E$792*АТС!C614,2)</f>
        <v>229.09</v>
      </c>
      <c r="F1366" s="35">
        <f>ROUND($F$791/100*$F$792*АТС!C614,2)</f>
        <v>155.94999999999999</v>
      </c>
      <c r="G1366" s="35">
        <f>ROUND($G$791/100*$G$792*АТС!C614,2)</f>
        <v>91.27</v>
      </c>
    </row>
    <row r="1367" spans="1:7" x14ac:dyDescent="0.25">
      <c r="A1367" s="254"/>
      <c r="B1367" s="128">
        <f t="shared" si="21"/>
        <v>42362.916669999999</v>
      </c>
      <c r="C1367" s="131">
        <v>22</v>
      </c>
      <c r="D1367" s="35">
        <f>ROUND($D$791/100*$D$792*АТС!$C615,2)</f>
        <v>285.68</v>
      </c>
      <c r="E1367" s="35">
        <f>ROUND($E$791/100*$E$792*АТС!C615,2)</f>
        <v>262.48</v>
      </c>
      <c r="F1367" s="35">
        <f>ROUND($F$791/100*$F$792*АТС!C615,2)</f>
        <v>178.68</v>
      </c>
      <c r="G1367" s="35">
        <f>ROUND($G$791/100*$G$792*АТС!C615,2)</f>
        <v>104.57</v>
      </c>
    </row>
    <row r="1368" spans="1:7" x14ac:dyDescent="0.25">
      <c r="A1368" s="254"/>
      <c r="B1368" s="130">
        <f t="shared" si="21"/>
        <v>42362.958330000001</v>
      </c>
      <c r="C1368" s="131">
        <v>23</v>
      </c>
      <c r="D1368" s="35">
        <f>ROUND($D$791/100*$D$792*АТС!$C616,2)</f>
        <v>243.68</v>
      </c>
      <c r="E1368" s="35">
        <f>ROUND($E$791/100*$E$792*АТС!C616,2)</f>
        <v>223.9</v>
      </c>
      <c r="F1368" s="35">
        <f>ROUND($F$791/100*$F$792*АТС!C616,2)</f>
        <v>152.41</v>
      </c>
      <c r="G1368" s="35">
        <f>ROUND($G$791/100*$G$792*АТС!C616,2)</f>
        <v>89.2</v>
      </c>
    </row>
    <row r="1369" spans="1:7" x14ac:dyDescent="0.25">
      <c r="A1369" s="254"/>
      <c r="B1369" s="130">
        <f t="shared" si="21"/>
        <v>42363</v>
      </c>
      <c r="C1369" s="131">
        <v>0</v>
      </c>
      <c r="D1369" s="35">
        <f>ROUND($D$791/100*$D$792*АТС!$C617,2)</f>
        <v>222.91</v>
      </c>
      <c r="E1369" s="35">
        <f>ROUND($E$791/100*$E$792*АТС!C617,2)</f>
        <v>204.81</v>
      </c>
      <c r="F1369" s="35">
        <f>ROUND($F$791/100*$F$792*АТС!C617,2)</f>
        <v>139.41999999999999</v>
      </c>
      <c r="G1369" s="35">
        <f>ROUND($G$791/100*$G$792*АТС!C617,2)</f>
        <v>81.599999999999994</v>
      </c>
    </row>
    <row r="1370" spans="1:7" x14ac:dyDescent="0.25">
      <c r="A1370" s="254"/>
      <c r="B1370" s="130">
        <f t="shared" si="21"/>
        <v>42363.041669999999</v>
      </c>
      <c r="C1370" s="131">
        <v>1</v>
      </c>
      <c r="D1370" s="35">
        <f>ROUND($D$791/100*$D$792*АТС!$C618,2)</f>
        <v>237.84</v>
      </c>
      <c r="E1370" s="35">
        <f>ROUND($E$791/100*$E$792*АТС!C618,2)</f>
        <v>218.53</v>
      </c>
      <c r="F1370" s="35">
        <f>ROUND($F$791/100*$F$792*АТС!C618,2)</f>
        <v>148.76</v>
      </c>
      <c r="G1370" s="35">
        <f>ROUND($G$791/100*$G$792*АТС!C618,2)</f>
        <v>87.06</v>
      </c>
    </row>
    <row r="1371" spans="1:7" x14ac:dyDescent="0.25">
      <c r="A1371" s="254"/>
      <c r="B1371" s="130">
        <f t="shared" si="21"/>
        <v>42363.083330000001</v>
      </c>
      <c r="C1371" s="131">
        <v>2</v>
      </c>
      <c r="D1371" s="35">
        <f>ROUND($D$791/100*$D$792*АТС!$C619,2)</f>
        <v>243.27</v>
      </c>
      <c r="E1371" s="35">
        <f>ROUND($E$791/100*$E$792*АТС!C619,2)</f>
        <v>223.52</v>
      </c>
      <c r="F1371" s="35">
        <f>ROUND($F$791/100*$F$792*АТС!C619,2)</f>
        <v>152.16</v>
      </c>
      <c r="G1371" s="35">
        <f>ROUND($G$791/100*$G$792*АТС!C619,2)</f>
        <v>89.05</v>
      </c>
    </row>
    <row r="1372" spans="1:7" x14ac:dyDescent="0.25">
      <c r="A1372" s="254"/>
      <c r="B1372" s="130">
        <f t="shared" si="21"/>
        <v>42363.125</v>
      </c>
      <c r="C1372" s="131">
        <v>3</v>
      </c>
      <c r="D1372" s="35">
        <f>ROUND($D$791/100*$D$792*АТС!$C620,2)</f>
        <v>248.88</v>
      </c>
      <c r="E1372" s="35">
        <f>ROUND($E$791/100*$E$792*АТС!C620,2)</f>
        <v>228.68</v>
      </c>
      <c r="F1372" s="35">
        <f>ROUND($F$791/100*$F$792*АТС!C620,2)</f>
        <v>155.66999999999999</v>
      </c>
      <c r="G1372" s="35">
        <f>ROUND($G$791/100*$G$792*АТС!C620,2)</f>
        <v>91.1</v>
      </c>
    </row>
    <row r="1373" spans="1:7" x14ac:dyDescent="0.25">
      <c r="A1373" s="254"/>
      <c r="B1373" s="130">
        <f t="shared" si="21"/>
        <v>42363.166669999999</v>
      </c>
      <c r="C1373" s="131">
        <v>4</v>
      </c>
      <c r="D1373" s="35">
        <f>ROUND($D$791/100*$D$792*АТС!$C621,2)</f>
        <v>248.89</v>
      </c>
      <c r="E1373" s="35">
        <f>ROUND($E$791/100*$E$792*АТС!C621,2)</f>
        <v>228.68</v>
      </c>
      <c r="F1373" s="35">
        <f>ROUND($F$791/100*$F$792*АТС!C621,2)</f>
        <v>155.66999999999999</v>
      </c>
      <c r="G1373" s="35">
        <f>ROUND($G$791/100*$G$792*АТС!C621,2)</f>
        <v>91.11</v>
      </c>
    </row>
    <row r="1374" spans="1:7" x14ac:dyDescent="0.25">
      <c r="A1374" s="254"/>
      <c r="B1374" s="130">
        <f t="shared" si="21"/>
        <v>42363.208330000001</v>
      </c>
      <c r="C1374" s="131">
        <v>5</v>
      </c>
      <c r="D1374" s="35">
        <f>ROUND($D$791/100*$D$792*АТС!$C622,2)</f>
        <v>240.71</v>
      </c>
      <c r="E1374" s="35">
        <f>ROUND($E$791/100*$E$792*АТС!C622,2)</f>
        <v>221.17</v>
      </c>
      <c r="F1374" s="35">
        <f>ROUND($F$791/100*$F$792*АТС!C622,2)</f>
        <v>150.55000000000001</v>
      </c>
      <c r="G1374" s="35">
        <f>ROUND($G$791/100*$G$792*АТС!C622,2)</f>
        <v>88.11</v>
      </c>
    </row>
    <row r="1375" spans="1:7" x14ac:dyDescent="0.25">
      <c r="A1375" s="254"/>
      <c r="B1375" s="130">
        <f t="shared" si="21"/>
        <v>42363.25</v>
      </c>
      <c r="C1375" s="131">
        <v>6</v>
      </c>
      <c r="D1375" s="35">
        <f>ROUND($D$791/100*$D$792*АТС!$C623,2)</f>
        <v>223.31</v>
      </c>
      <c r="E1375" s="35">
        <f>ROUND($E$791/100*$E$792*АТС!C623,2)</f>
        <v>205.18</v>
      </c>
      <c r="F1375" s="35">
        <f>ROUND($F$791/100*$F$792*АТС!C623,2)</f>
        <v>139.66999999999999</v>
      </c>
      <c r="G1375" s="35">
        <f>ROUND($G$791/100*$G$792*АТС!C623,2)</f>
        <v>81.739999999999995</v>
      </c>
    </row>
    <row r="1376" spans="1:7" x14ac:dyDescent="0.25">
      <c r="A1376" s="254"/>
      <c r="B1376" s="130">
        <f t="shared" si="21"/>
        <v>42363.291669999999</v>
      </c>
      <c r="C1376" s="131">
        <v>7</v>
      </c>
      <c r="D1376" s="35">
        <f>ROUND($D$791/100*$D$792*АТС!$C624,2)</f>
        <v>256.62</v>
      </c>
      <c r="E1376" s="35">
        <f>ROUND($E$791/100*$E$792*АТС!C624,2)</f>
        <v>235.79</v>
      </c>
      <c r="F1376" s="35">
        <f>ROUND($F$791/100*$F$792*АТС!C624,2)</f>
        <v>160.51</v>
      </c>
      <c r="G1376" s="35">
        <f>ROUND($G$791/100*$G$792*АТС!C624,2)</f>
        <v>93.94</v>
      </c>
    </row>
    <row r="1377" spans="1:7" x14ac:dyDescent="0.25">
      <c r="A1377" s="254"/>
      <c r="B1377" s="130">
        <f t="shared" si="21"/>
        <v>42363.333330000001</v>
      </c>
      <c r="C1377" s="131">
        <v>8</v>
      </c>
      <c r="D1377" s="35">
        <f>ROUND($D$791/100*$D$792*АТС!$C625,2)</f>
        <v>235.09</v>
      </c>
      <c r="E1377" s="35">
        <f>ROUND($E$791/100*$E$792*АТС!C625,2)</f>
        <v>216</v>
      </c>
      <c r="F1377" s="35">
        <f>ROUND($F$791/100*$F$792*АТС!C625,2)</f>
        <v>147.04</v>
      </c>
      <c r="G1377" s="35">
        <f>ROUND($G$791/100*$G$792*АТС!C625,2)</f>
        <v>86.05</v>
      </c>
    </row>
    <row r="1378" spans="1:7" x14ac:dyDescent="0.25">
      <c r="A1378" s="254"/>
      <c r="B1378" s="130">
        <f t="shared" si="21"/>
        <v>42363.375</v>
      </c>
      <c r="C1378" s="131">
        <v>9</v>
      </c>
      <c r="D1378" s="35">
        <f>ROUND($D$791/100*$D$792*АТС!$C626,2)</f>
        <v>238.79</v>
      </c>
      <c r="E1378" s="35">
        <f>ROUND($E$791/100*$E$792*АТС!C626,2)</f>
        <v>219.4</v>
      </c>
      <c r="F1378" s="35">
        <f>ROUND($F$791/100*$F$792*АТС!C626,2)</f>
        <v>149.35</v>
      </c>
      <c r="G1378" s="35">
        <f>ROUND($G$791/100*$G$792*АТС!C626,2)</f>
        <v>87.41</v>
      </c>
    </row>
    <row r="1379" spans="1:7" x14ac:dyDescent="0.25">
      <c r="A1379" s="254"/>
      <c r="B1379" s="130">
        <f t="shared" si="21"/>
        <v>42363.416669999999</v>
      </c>
      <c r="C1379" s="131">
        <v>10</v>
      </c>
      <c r="D1379" s="35">
        <f>ROUND($D$791/100*$D$792*АТС!$C627,2)</f>
        <v>231.12</v>
      </c>
      <c r="E1379" s="35">
        <f>ROUND($E$791/100*$E$792*АТС!C627,2)</f>
        <v>212.36</v>
      </c>
      <c r="F1379" s="35">
        <f>ROUND($F$791/100*$F$792*АТС!C627,2)</f>
        <v>144.56</v>
      </c>
      <c r="G1379" s="35">
        <f>ROUND($G$791/100*$G$792*АТС!C627,2)</f>
        <v>84.6</v>
      </c>
    </row>
    <row r="1380" spans="1:7" x14ac:dyDescent="0.25">
      <c r="A1380" s="254"/>
      <c r="B1380" s="130">
        <f t="shared" si="21"/>
        <v>42363.458330000001</v>
      </c>
      <c r="C1380" s="131">
        <v>11</v>
      </c>
      <c r="D1380" s="35">
        <f>ROUND($D$791/100*$D$792*АТС!$C628,2)</f>
        <v>238.04</v>
      </c>
      <c r="E1380" s="35">
        <f>ROUND($E$791/100*$E$792*АТС!C628,2)</f>
        <v>218.71</v>
      </c>
      <c r="F1380" s="35">
        <f>ROUND($F$791/100*$F$792*АТС!C628,2)</f>
        <v>148.88</v>
      </c>
      <c r="G1380" s="35">
        <f>ROUND($G$791/100*$G$792*АТС!C628,2)</f>
        <v>87.13</v>
      </c>
    </row>
    <row r="1381" spans="1:7" x14ac:dyDescent="0.25">
      <c r="A1381" s="254"/>
      <c r="B1381" s="130">
        <f t="shared" si="21"/>
        <v>42363.5</v>
      </c>
      <c r="C1381" s="131">
        <v>12</v>
      </c>
      <c r="D1381" s="35">
        <f>ROUND($D$791/100*$D$792*АТС!$C629,2)</f>
        <v>230.94</v>
      </c>
      <c r="E1381" s="35">
        <f>ROUND($E$791/100*$E$792*АТС!C629,2)</f>
        <v>212.19</v>
      </c>
      <c r="F1381" s="35">
        <f>ROUND($F$791/100*$F$792*АТС!C629,2)</f>
        <v>144.44999999999999</v>
      </c>
      <c r="G1381" s="35">
        <f>ROUND($G$791/100*$G$792*АТС!C629,2)</f>
        <v>84.54</v>
      </c>
    </row>
    <row r="1382" spans="1:7" x14ac:dyDescent="0.25">
      <c r="A1382" s="254"/>
      <c r="B1382" s="130">
        <f t="shared" si="21"/>
        <v>42363.541669999999</v>
      </c>
      <c r="C1382" s="131">
        <v>13</v>
      </c>
      <c r="D1382" s="35">
        <f>ROUND($D$791/100*$D$792*АТС!$C630,2)</f>
        <v>223.7</v>
      </c>
      <c r="E1382" s="35">
        <f>ROUND($E$791/100*$E$792*АТС!C630,2)</f>
        <v>205.54</v>
      </c>
      <c r="F1382" s="35">
        <f>ROUND($F$791/100*$F$792*АТС!C630,2)</f>
        <v>139.91</v>
      </c>
      <c r="G1382" s="35">
        <f>ROUND($G$791/100*$G$792*АТС!C630,2)</f>
        <v>81.88</v>
      </c>
    </row>
    <row r="1383" spans="1:7" x14ac:dyDescent="0.25">
      <c r="A1383" s="254"/>
      <c r="B1383" s="130">
        <f t="shared" si="21"/>
        <v>42363.583330000001</v>
      </c>
      <c r="C1383" s="131">
        <v>14</v>
      </c>
      <c r="D1383" s="35">
        <f>ROUND($D$791/100*$D$792*АТС!$C631,2)</f>
        <v>234.76</v>
      </c>
      <c r="E1383" s="35">
        <f>ROUND($E$791/100*$E$792*АТС!C631,2)</f>
        <v>215.7</v>
      </c>
      <c r="F1383" s="35">
        <f>ROUND($F$791/100*$F$792*АТС!C631,2)</f>
        <v>146.83000000000001</v>
      </c>
      <c r="G1383" s="35">
        <f>ROUND($G$791/100*$G$792*АТС!C631,2)</f>
        <v>85.93</v>
      </c>
    </row>
    <row r="1384" spans="1:7" x14ac:dyDescent="0.25">
      <c r="A1384" s="254"/>
      <c r="B1384" s="130">
        <f t="shared" si="21"/>
        <v>42363.625</v>
      </c>
      <c r="C1384" s="131">
        <v>15</v>
      </c>
      <c r="D1384" s="35">
        <f>ROUND($D$791/100*$D$792*АТС!$C632,2)</f>
        <v>227.5</v>
      </c>
      <c r="E1384" s="35">
        <f>ROUND($E$791/100*$E$792*АТС!C632,2)</f>
        <v>209.03</v>
      </c>
      <c r="F1384" s="35">
        <f>ROUND($F$791/100*$F$792*АТС!C632,2)</f>
        <v>142.29</v>
      </c>
      <c r="G1384" s="35">
        <f>ROUND($G$791/100*$G$792*АТС!C632,2)</f>
        <v>83.28</v>
      </c>
    </row>
    <row r="1385" spans="1:7" x14ac:dyDescent="0.25">
      <c r="A1385" s="254"/>
      <c r="B1385" s="130">
        <f t="shared" si="21"/>
        <v>42363.666669999999</v>
      </c>
      <c r="C1385" s="131">
        <v>16</v>
      </c>
      <c r="D1385" s="35">
        <f>ROUND($D$791/100*$D$792*АТС!$C633,2)</f>
        <v>226.34</v>
      </c>
      <c r="E1385" s="35">
        <f>ROUND($E$791/100*$E$792*АТС!C633,2)</f>
        <v>207.97</v>
      </c>
      <c r="F1385" s="35">
        <f>ROUND($F$791/100*$F$792*АТС!C633,2)</f>
        <v>141.57</v>
      </c>
      <c r="G1385" s="35">
        <f>ROUND($G$791/100*$G$792*АТС!C633,2)</f>
        <v>82.85</v>
      </c>
    </row>
    <row r="1386" spans="1:7" x14ac:dyDescent="0.25">
      <c r="A1386" s="254"/>
      <c r="B1386" s="130">
        <f t="shared" si="21"/>
        <v>42363.708330000001</v>
      </c>
      <c r="C1386" s="131">
        <v>17</v>
      </c>
      <c r="D1386" s="35">
        <f>ROUND($D$791/100*$D$792*АТС!$C634,2)</f>
        <v>244.77</v>
      </c>
      <c r="E1386" s="35">
        <f>ROUND($E$791/100*$E$792*АТС!C634,2)</f>
        <v>224.9</v>
      </c>
      <c r="F1386" s="35">
        <f>ROUND($F$791/100*$F$792*АТС!C634,2)</f>
        <v>153.09</v>
      </c>
      <c r="G1386" s="35">
        <f>ROUND($G$791/100*$G$792*АТС!C634,2)</f>
        <v>89.6</v>
      </c>
    </row>
    <row r="1387" spans="1:7" x14ac:dyDescent="0.25">
      <c r="A1387" s="254"/>
      <c r="B1387" s="130">
        <f t="shared" si="21"/>
        <v>42363.75</v>
      </c>
      <c r="C1387" s="131">
        <v>18</v>
      </c>
      <c r="D1387" s="35">
        <f>ROUND($D$791/100*$D$792*АТС!$C635,2)</f>
        <v>246.58</v>
      </c>
      <c r="E1387" s="35">
        <f>ROUND($E$791/100*$E$792*АТС!C635,2)</f>
        <v>226.56</v>
      </c>
      <c r="F1387" s="35">
        <f>ROUND($F$791/100*$F$792*АТС!C635,2)</f>
        <v>154.22</v>
      </c>
      <c r="G1387" s="35">
        <f>ROUND($G$791/100*$G$792*АТС!C635,2)</f>
        <v>90.26</v>
      </c>
    </row>
    <row r="1388" spans="1:7" x14ac:dyDescent="0.25">
      <c r="A1388" s="254"/>
      <c r="B1388" s="130">
        <f t="shared" si="21"/>
        <v>42363.791669999999</v>
      </c>
      <c r="C1388" s="131">
        <v>19</v>
      </c>
      <c r="D1388" s="35">
        <f>ROUND($D$791/100*$D$792*АТС!$C636,2)</f>
        <v>246.52</v>
      </c>
      <c r="E1388" s="35">
        <f>ROUND($E$791/100*$E$792*АТС!C636,2)</f>
        <v>226.5</v>
      </c>
      <c r="F1388" s="35">
        <f>ROUND($F$791/100*$F$792*АТС!C636,2)</f>
        <v>154.19</v>
      </c>
      <c r="G1388" s="35">
        <f>ROUND($G$791/100*$G$792*АТС!C636,2)</f>
        <v>90.24</v>
      </c>
    </row>
    <row r="1389" spans="1:7" x14ac:dyDescent="0.25">
      <c r="A1389" s="254"/>
      <c r="B1389" s="130">
        <f t="shared" si="21"/>
        <v>42363.833330000001</v>
      </c>
      <c r="C1389" s="131">
        <v>20</v>
      </c>
      <c r="D1389" s="35">
        <f>ROUND($D$791/100*$D$792*АТС!$C637,2)</f>
        <v>262.36</v>
      </c>
      <c r="E1389" s="35">
        <f>ROUND($E$791/100*$E$792*АТС!C637,2)</f>
        <v>241.06</v>
      </c>
      <c r="F1389" s="35">
        <f>ROUND($F$791/100*$F$792*АТС!C637,2)</f>
        <v>164.1</v>
      </c>
      <c r="G1389" s="35">
        <f>ROUND($G$791/100*$G$792*АТС!C637,2)</f>
        <v>96.04</v>
      </c>
    </row>
    <row r="1390" spans="1:7" x14ac:dyDescent="0.25">
      <c r="A1390" s="254"/>
      <c r="B1390" s="130">
        <f t="shared" si="21"/>
        <v>42363.875</v>
      </c>
      <c r="C1390" s="131">
        <v>21</v>
      </c>
      <c r="D1390" s="35">
        <f>ROUND($D$791/100*$D$792*АТС!$C638,2)</f>
        <v>243.5</v>
      </c>
      <c r="E1390" s="35">
        <f>ROUND($E$791/100*$E$792*АТС!C638,2)</f>
        <v>223.73</v>
      </c>
      <c r="F1390" s="35">
        <f>ROUND($F$791/100*$F$792*АТС!C638,2)</f>
        <v>152.30000000000001</v>
      </c>
      <c r="G1390" s="35">
        <f>ROUND($G$791/100*$G$792*АТС!C638,2)</f>
        <v>89.13</v>
      </c>
    </row>
    <row r="1391" spans="1:7" x14ac:dyDescent="0.25">
      <c r="A1391" s="254"/>
      <c r="B1391" s="130">
        <f t="shared" si="21"/>
        <v>42363.916669999999</v>
      </c>
      <c r="C1391" s="131">
        <v>22</v>
      </c>
      <c r="D1391" s="35">
        <f>ROUND($D$791/100*$D$792*АТС!$C639,2)</f>
        <v>285.23</v>
      </c>
      <c r="E1391" s="35">
        <f>ROUND($E$791/100*$E$792*АТС!C639,2)</f>
        <v>262.07</v>
      </c>
      <c r="F1391" s="35">
        <f>ROUND($F$791/100*$F$792*АТС!C639,2)</f>
        <v>178.4</v>
      </c>
      <c r="G1391" s="35">
        <f>ROUND($G$791/100*$G$792*АТС!C639,2)</f>
        <v>104.41</v>
      </c>
    </row>
    <row r="1392" spans="1:7" x14ac:dyDescent="0.25">
      <c r="A1392" s="254"/>
      <c r="B1392" s="130">
        <f t="shared" si="21"/>
        <v>42363.958330000001</v>
      </c>
      <c r="C1392" s="131">
        <v>23</v>
      </c>
      <c r="D1392" s="35">
        <f>ROUND($D$791/100*$D$792*АТС!$C640,2)</f>
        <v>243.35</v>
      </c>
      <c r="E1392" s="35">
        <f>ROUND($E$791/100*$E$792*АТС!C640,2)</f>
        <v>223.59</v>
      </c>
      <c r="F1392" s="35">
        <f>ROUND($F$791/100*$F$792*АТС!C640,2)</f>
        <v>152.19999999999999</v>
      </c>
      <c r="G1392" s="35">
        <f>ROUND($G$791/100*$G$792*АТС!C640,2)</f>
        <v>89.08</v>
      </c>
    </row>
    <row r="1393" spans="1:7" x14ac:dyDescent="0.25">
      <c r="A1393" s="254"/>
      <c r="B1393" s="130">
        <f t="shared" si="21"/>
        <v>42364</v>
      </c>
      <c r="C1393" s="131">
        <v>0</v>
      </c>
      <c r="D1393" s="35">
        <f>ROUND($D$791/100*$D$792*АТС!$C641,2)</f>
        <v>223.73</v>
      </c>
      <c r="E1393" s="35">
        <f>ROUND($E$791/100*$E$792*АТС!C641,2)</f>
        <v>205.57</v>
      </c>
      <c r="F1393" s="35">
        <f>ROUND($F$791/100*$F$792*АТС!C641,2)</f>
        <v>139.94</v>
      </c>
      <c r="G1393" s="35">
        <f>ROUND($G$791/100*$G$792*АТС!C641,2)</f>
        <v>81.900000000000006</v>
      </c>
    </row>
    <row r="1394" spans="1:7" x14ac:dyDescent="0.25">
      <c r="A1394" s="254"/>
      <c r="B1394" s="130">
        <f t="shared" si="21"/>
        <v>42364.041669999999</v>
      </c>
      <c r="C1394" s="131">
        <v>1</v>
      </c>
      <c r="D1394" s="35">
        <f>ROUND($D$791/100*$D$792*АТС!$C642,2)</f>
        <v>244.08</v>
      </c>
      <c r="E1394" s="35">
        <f>ROUND($E$791/100*$E$792*АТС!C642,2)</f>
        <v>224.27</v>
      </c>
      <c r="F1394" s="35">
        <f>ROUND($F$791/100*$F$792*АТС!C642,2)</f>
        <v>152.66</v>
      </c>
      <c r="G1394" s="35">
        <f>ROUND($G$791/100*$G$792*АТС!C642,2)</f>
        <v>89.35</v>
      </c>
    </row>
    <row r="1395" spans="1:7" x14ac:dyDescent="0.25">
      <c r="A1395" s="254"/>
      <c r="B1395" s="130">
        <f t="shared" si="21"/>
        <v>42364.083330000001</v>
      </c>
      <c r="C1395" s="131">
        <v>2</v>
      </c>
      <c r="D1395" s="35">
        <f>ROUND($D$791/100*$D$792*АТС!$C643,2)</f>
        <v>248.61</v>
      </c>
      <c r="E1395" s="35">
        <f>ROUND($E$791/100*$E$792*АТС!C643,2)</f>
        <v>228.43</v>
      </c>
      <c r="F1395" s="35">
        <f>ROUND($F$791/100*$F$792*АТС!C643,2)</f>
        <v>155.5</v>
      </c>
      <c r="G1395" s="35">
        <f>ROUND($G$791/100*$G$792*АТС!C643,2)</f>
        <v>91.01</v>
      </c>
    </row>
    <row r="1396" spans="1:7" x14ac:dyDescent="0.25">
      <c r="A1396" s="254"/>
      <c r="B1396" s="130">
        <f t="shared" si="21"/>
        <v>42364.125</v>
      </c>
      <c r="C1396" s="131">
        <v>3</v>
      </c>
      <c r="D1396" s="35">
        <f>ROUND($D$791/100*$D$792*АТС!$C644,2)</f>
        <v>251.75</v>
      </c>
      <c r="E1396" s="35">
        <f>ROUND($E$791/100*$E$792*АТС!C644,2)</f>
        <v>231.31</v>
      </c>
      <c r="F1396" s="35">
        <f>ROUND($F$791/100*$F$792*АТС!C644,2)</f>
        <v>157.46</v>
      </c>
      <c r="G1396" s="35">
        <f>ROUND($G$791/100*$G$792*АТС!C644,2)</f>
        <v>92.15</v>
      </c>
    </row>
    <row r="1397" spans="1:7" x14ac:dyDescent="0.25">
      <c r="A1397" s="254"/>
      <c r="B1397" s="130">
        <f t="shared" si="21"/>
        <v>42364.166669999999</v>
      </c>
      <c r="C1397" s="131">
        <v>4</v>
      </c>
      <c r="D1397" s="35">
        <f>ROUND($D$791/100*$D$792*АТС!$C645,2)</f>
        <v>251.71</v>
      </c>
      <c r="E1397" s="35">
        <f>ROUND($E$791/100*$E$792*АТС!C645,2)</f>
        <v>231.28</v>
      </c>
      <c r="F1397" s="35">
        <f>ROUND($F$791/100*$F$792*АТС!C645,2)</f>
        <v>157.43</v>
      </c>
      <c r="G1397" s="35">
        <f>ROUND($G$791/100*$G$792*АТС!C645,2)</f>
        <v>92.14</v>
      </c>
    </row>
    <row r="1398" spans="1:7" x14ac:dyDescent="0.25">
      <c r="A1398" s="254"/>
      <c r="B1398" s="130">
        <f t="shared" si="21"/>
        <v>42364.208330000001</v>
      </c>
      <c r="C1398" s="131">
        <v>5</v>
      </c>
      <c r="D1398" s="35">
        <f>ROUND($D$791/100*$D$792*АТС!$C646,2)</f>
        <v>248.71</v>
      </c>
      <c r="E1398" s="35">
        <f>ROUND($E$791/100*$E$792*АТС!C646,2)</f>
        <v>228.52</v>
      </c>
      <c r="F1398" s="35">
        <f>ROUND($F$791/100*$F$792*АТС!C646,2)</f>
        <v>155.56</v>
      </c>
      <c r="G1398" s="35">
        <f>ROUND($G$791/100*$G$792*АТС!C646,2)</f>
        <v>91.04</v>
      </c>
    </row>
    <row r="1399" spans="1:7" x14ac:dyDescent="0.25">
      <c r="A1399" s="254"/>
      <c r="B1399" s="130">
        <f t="shared" si="21"/>
        <v>42364.25</v>
      </c>
      <c r="C1399" s="131">
        <v>6</v>
      </c>
      <c r="D1399" s="35">
        <f>ROUND($D$791/100*$D$792*АТС!$C647,2)</f>
        <v>229.23</v>
      </c>
      <c r="E1399" s="35">
        <f>ROUND($E$791/100*$E$792*АТС!C647,2)</f>
        <v>210.63</v>
      </c>
      <c r="F1399" s="35">
        <f>ROUND($F$791/100*$F$792*АТС!C647,2)</f>
        <v>143.38</v>
      </c>
      <c r="G1399" s="35">
        <f>ROUND($G$791/100*$G$792*АТС!C647,2)</f>
        <v>83.91</v>
      </c>
    </row>
    <row r="1400" spans="1:7" x14ac:dyDescent="0.25">
      <c r="A1400" s="254"/>
      <c r="B1400" s="130">
        <f t="shared" si="21"/>
        <v>42364.291669999999</v>
      </c>
      <c r="C1400" s="131">
        <v>7</v>
      </c>
      <c r="D1400" s="35">
        <f>ROUND($D$791/100*$D$792*АТС!$C648,2)</f>
        <v>229.15</v>
      </c>
      <c r="E1400" s="35">
        <f>ROUND($E$791/100*$E$792*АТС!C648,2)</f>
        <v>210.55</v>
      </c>
      <c r="F1400" s="35">
        <f>ROUND($F$791/100*$F$792*АТС!C648,2)</f>
        <v>143.32</v>
      </c>
      <c r="G1400" s="35">
        <f>ROUND($G$791/100*$G$792*АТС!C648,2)</f>
        <v>83.88</v>
      </c>
    </row>
    <row r="1401" spans="1:7" x14ac:dyDescent="0.25">
      <c r="A1401" s="254"/>
      <c r="B1401" s="130">
        <f t="shared" si="21"/>
        <v>42364.333330000001</v>
      </c>
      <c r="C1401" s="131">
        <v>8</v>
      </c>
      <c r="D1401" s="35">
        <f>ROUND($D$791/100*$D$792*АТС!$C649,2)</f>
        <v>232.72</v>
      </c>
      <c r="E1401" s="35">
        <f>ROUND($E$791/100*$E$792*АТС!C649,2)</f>
        <v>213.83</v>
      </c>
      <c r="F1401" s="35">
        <f>ROUND($F$791/100*$F$792*АТС!C649,2)</f>
        <v>145.56</v>
      </c>
      <c r="G1401" s="35">
        <f>ROUND($G$791/100*$G$792*АТС!C649,2)</f>
        <v>85.19</v>
      </c>
    </row>
    <row r="1402" spans="1:7" x14ac:dyDescent="0.25">
      <c r="A1402" s="254"/>
      <c r="B1402" s="130">
        <f t="shared" si="21"/>
        <v>42364.375</v>
      </c>
      <c r="C1402" s="131">
        <v>9</v>
      </c>
      <c r="D1402" s="35">
        <f>ROUND($D$791/100*$D$792*АТС!$C650,2)</f>
        <v>245.32</v>
      </c>
      <c r="E1402" s="35">
        <f>ROUND($E$791/100*$E$792*АТС!C650,2)</f>
        <v>225.41</v>
      </c>
      <c r="F1402" s="35">
        <f>ROUND($F$791/100*$F$792*АТС!C650,2)</f>
        <v>153.44</v>
      </c>
      <c r="G1402" s="35">
        <f>ROUND($G$791/100*$G$792*АТС!C650,2)</f>
        <v>89.8</v>
      </c>
    </row>
    <row r="1403" spans="1:7" x14ac:dyDescent="0.25">
      <c r="A1403" s="254"/>
      <c r="B1403" s="130">
        <f t="shared" si="21"/>
        <v>42364.416669999999</v>
      </c>
      <c r="C1403" s="131">
        <v>10</v>
      </c>
      <c r="D1403" s="35">
        <f>ROUND($D$791/100*$D$792*АТС!$C651,2)</f>
        <v>241.1</v>
      </c>
      <c r="E1403" s="35">
        <f>ROUND($E$791/100*$E$792*АТС!C651,2)</f>
        <v>221.52</v>
      </c>
      <c r="F1403" s="35">
        <f>ROUND($F$791/100*$F$792*АТС!C651,2)</f>
        <v>150.80000000000001</v>
      </c>
      <c r="G1403" s="35">
        <f>ROUND($G$791/100*$G$792*АТС!C651,2)</f>
        <v>88.25</v>
      </c>
    </row>
    <row r="1404" spans="1:7" x14ac:dyDescent="0.25">
      <c r="A1404" s="254"/>
      <c r="B1404" s="130">
        <f t="shared" si="21"/>
        <v>42364.458330000001</v>
      </c>
      <c r="C1404" s="131">
        <v>11</v>
      </c>
      <c r="D1404" s="35">
        <f>ROUND($D$791/100*$D$792*АТС!$C652,2)</f>
        <v>231.62</v>
      </c>
      <c r="E1404" s="35">
        <f>ROUND($E$791/100*$E$792*АТС!C652,2)</f>
        <v>212.81</v>
      </c>
      <c r="F1404" s="35">
        <f>ROUND($F$791/100*$F$792*АТС!C652,2)</f>
        <v>144.87</v>
      </c>
      <c r="G1404" s="35">
        <f>ROUND($G$791/100*$G$792*АТС!C652,2)</f>
        <v>84.78</v>
      </c>
    </row>
    <row r="1405" spans="1:7" x14ac:dyDescent="0.25">
      <c r="A1405" s="254"/>
      <c r="B1405" s="130">
        <f t="shared" si="21"/>
        <v>42364.5</v>
      </c>
      <c r="C1405" s="131">
        <v>12</v>
      </c>
      <c r="D1405" s="35">
        <f>ROUND($D$791/100*$D$792*АТС!$C653,2)</f>
        <v>231.55</v>
      </c>
      <c r="E1405" s="35">
        <f>ROUND($E$791/100*$E$792*АТС!C653,2)</f>
        <v>212.75</v>
      </c>
      <c r="F1405" s="35">
        <f>ROUND($F$791/100*$F$792*АТС!C653,2)</f>
        <v>144.83000000000001</v>
      </c>
      <c r="G1405" s="35">
        <f>ROUND($G$791/100*$G$792*АТС!C653,2)</f>
        <v>84.76</v>
      </c>
    </row>
    <row r="1406" spans="1:7" x14ac:dyDescent="0.25">
      <c r="A1406" s="254"/>
      <c r="B1406" s="130">
        <f t="shared" si="21"/>
        <v>42364.541669999999</v>
      </c>
      <c r="C1406" s="131">
        <v>13</v>
      </c>
      <c r="D1406" s="35">
        <f>ROUND($D$791/100*$D$792*АТС!$C654,2)</f>
        <v>234.07</v>
      </c>
      <c r="E1406" s="35">
        <f>ROUND($E$791/100*$E$792*АТС!C654,2)</f>
        <v>215.07</v>
      </c>
      <c r="F1406" s="35">
        <f>ROUND($F$791/100*$F$792*АТС!C654,2)</f>
        <v>146.4</v>
      </c>
      <c r="G1406" s="35">
        <f>ROUND($G$791/100*$G$792*АТС!C654,2)</f>
        <v>85.68</v>
      </c>
    </row>
    <row r="1407" spans="1:7" x14ac:dyDescent="0.25">
      <c r="A1407" s="254"/>
      <c r="B1407" s="130">
        <f t="shared" si="21"/>
        <v>42364.583330000001</v>
      </c>
      <c r="C1407" s="131">
        <v>14</v>
      </c>
      <c r="D1407" s="35">
        <f>ROUND($D$791/100*$D$792*АТС!$C655,2)</f>
        <v>234.05</v>
      </c>
      <c r="E1407" s="35">
        <f>ROUND($E$791/100*$E$792*АТС!C655,2)</f>
        <v>215.05</v>
      </c>
      <c r="F1407" s="35">
        <f>ROUND($F$791/100*$F$792*АТС!C655,2)</f>
        <v>146.38999999999999</v>
      </c>
      <c r="G1407" s="35">
        <f>ROUND($G$791/100*$G$792*АТС!C655,2)</f>
        <v>85.67</v>
      </c>
    </row>
    <row r="1408" spans="1:7" x14ac:dyDescent="0.25">
      <c r="A1408" s="254"/>
      <c r="B1408" s="130">
        <f t="shared" si="21"/>
        <v>42364.625</v>
      </c>
      <c r="C1408" s="131">
        <v>15</v>
      </c>
      <c r="D1408" s="35">
        <f>ROUND($D$791/100*$D$792*АТС!$C656,2)</f>
        <v>221.52</v>
      </c>
      <c r="E1408" s="35">
        <f>ROUND($E$791/100*$E$792*АТС!C656,2)</f>
        <v>203.54</v>
      </c>
      <c r="F1408" s="35">
        <f>ROUND($F$791/100*$F$792*АТС!C656,2)</f>
        <v>138.55000000000001</v>
      </c>
      <c r="G1408" s="35">
        <f>ROUND($G$791/100*$G$792*АТС!C656,2)</f>
        <v>81.09</v>
      </c>
    </row>
    <row r="1409" spans="1:7" x14ac:dyDescent="0.25">
      <c r="A1409" s="254"/>
      <c r="B1409" s="130">
        <f t="shared" si="21"/>
        <v>42364.666669999999</v>
      </c>
      <c r="C1409" s="131">
        <v>16</v>
      </c>
      <c r="D1409" s="35">
        <f>ROUND($D$791/100*$D$792*АТС!$C657,2)</f>
        <v>235.23</v>
      </c>
      <c r="E1409" s="35">
        <f>ROUND($E$791/100*$E$792*АТС!C657,2)</f>
        <v>216.13</v>
      </c>
      <c r="F1409" s="35">
        <f>ROUND($F$791/100*$F$792*АТС!C657,2)</f>
        <v>147.13</v>
      </c>
      <c r="G1409" s="35">
        <f>ROUND($G$791/100*$G$792*АТС!C657,2)</f>
        <v>86.11</v>
      </c>
    </row>
    <row r="1410" spans="1:7" x14ac:dyDescent="0.25">
      <c r="A1410" s="254"/>
      <c r="B1410" s="130">
        <f t="shared" si="21"/>
        <v>42364.708330000001</v>
      </c>
      <c r="C1410" s="131">
        <v>17</v>
      </c>
      <c r="D1410" s="35">
        <f>ROUND($D$791/100*$D$792*АТС!$C658,2)</f>
        <v>273.39999999999998</v>
      </c>
      <c r="E1410" s="35">
        <f>ROUND($E$791/100*$E$792*АТС!C658,2)</f>
        <v>251.21</v>
      </c>
      <c r="F1410" s="35">
        <f>ROUND($F$791/100*$F$792*АТС!C658,2)</f>
        <v>171</v>
      </c>
      <c r="G1410" s="35">
        <f>ROUND($G$791/100*$G$792*АТС!C658,2)</f>
        <v>100.08</v>
      </c>
    </row>
    <row r="1411" spans="1:7" x14ac:dyDescent="0.25">
      <c r="A1411" s="254"/>
      <c r="B1411" s="130">
        <f t="shared" si="21"/>
        <v>42364.75</v>
      </c>
      <c r="C1411" s="131">
        <v>18</v>
      </c>
      <c r="D1411" s="35">
        <f>ROUND($D$791/100*$D$792*АТС!$C659,2)</f>
        <v>283.99</v>
      </c>
      <c r="E1411" s="35">
        <f>ROUND($E$791/100*$E$792*АТС!C659,2)</f>
        <v>260.94</v>
      </c>
      <c r="F1411" s="35">
        <f>ROUND($F$791/100*$F$792*АТС!C659,2)</f>
        <v>177.63</v>
      </c>
      <c r="G1411" s="35">
        <f>ROUND($G$791/100*$G$792*АТС!C659,2)</f>
        <v>103.96</v>
      </c>
    </row>
    <row r="1412" spans="1:7" x14ac:dyDescent="0.25">
      <c r="A1412" s="254"/>
      <c r="B1412" s="130">
        <f t="shared" si="21"/>
        <v>42364.791669999999</v>
      </c>
      <c r="C1412" s="131">
        <v>19</v>
      </c>
      <c r="D1412" s="35">
        <f>ROUND($D$791/100*$D$792*АТС!$C660,2)</f>
        <v>269.75</v>
      </c>
      <c r="E1412" s="35">
        <f>ROUND($E$791/100*$E$792*АТС!C660,2)</f>
        <v>247.85</v>
      </c>
      <c r="F1412" s="35">
        <f>ROUND($F$791/100*$F$792*АТС!C660,2)</f>
        <v>168.72</v>
      </c>
      <c r="G1412" s="35">
        <f>ROUND($G$791/100*$G$792*АТС!C660,2)</f>
        <v>98.74</v>
      </c>
    </row>
    <row r="1413" spans="1:7" x14ac:dyDescent="0.25">
      <c r="A1413" s="254"/>
      <c r="B1413" s="130">
        <f t="shared" si="21"/>
        <v>42364.833330000001</v>
      </c>
      <c r="C1413" s="131">
        <v>20</v>
      </c>
      <c r="D1413" s="35">
        <f>ROUND($D$791/100*$D$792*АТС!$C661,2)</f>
        <v>245.61</v>
      </c>
      <c r="E1413" s="35">
        <f>ROUND($E$791/100*$E$792*АТС!C661,2)</f>
        <v>225.67</v>
      </c>
      <c r="F1413" s="35">
        <f>ROUND($F$791/100*$F$792*АТС!C661,2)</f>
        <v>153.62</v>
      </c>
      <c r="G1413" s="35">
        <f>ROUND($G$791/100*$G$792*АТС!C661,2)</f>
        <v>89.91</v>
      </c>
    </row>
    <row r="1414" spans="1:7" x14ac:dyDescent="0.25">
      <c r="A1414" s="254"/>
      <c r="B1414" s="130">
        <f t="shared" si="21"/>
        <v>42364.875</v>
      </c>
      <c r="C1414" s="131">
        <v>21</v>
      </c>
      <c r="D1414" s="35">
        <f>ROUND($D$791/100*$D$792*АТС!$C662,2)</f>
        <v>241.85</v>
      </c>
      <c r="E1414" s="35">
        <f>ROUND($E$791/100*$E$792*АТС!C662,2)</f>
        <v>222.22</v>
      </c>
      <c r="F1414" s="35">
        <f>ROUND($F$791/100*$F$792*АТС!C662,2)</f>
        <v>151.27000000000001</v>
      </c>
      <c r="G1414" s="35">
        <f>ROUND($G$791/100*$G$792*АТС!C662,2)</f>
        <v>88.53</v>
      </c>
    </row>
    <row r="1415" spans="1:7" x14ac:dyDescent="0.25">
      <c r="A1415" s="254"/>
      <c r="B1415" s="130">
        <f t="shared" si="21"/>
        <v>42364.916669999999</v>
      </c>
      <c r="C1415" s="131">
        <v>22</v>
      </c>
      <c r="D1415" s="35">
        <f>ROUND($D$791/100*$D$792*АТС!$C663,2)</f>
        <v>289.39</v>
      </c>
      <c r="E1415" s="35">
        <f>ROUND($E$791/100*$E$792*АТС!C663,2)</f>
        <v>265.89999999999998</v>
      </c>
      <c r="F1415" s="35">
        <f>ROUND($F$791/100*$F$792*АТС!C663,2)</f>
        <v>181.01</v>
      </c>
      <c r="G1415" s="35">
        <f>ROUND($G$791/100*$G$792*АТС!C663,2)</f>
        <v>105.93</v>
      </c>
    </row>
    <row r="1416" spans="1:7" x14ac:dyDescent="0.25">
      <c r="A1416" s="254"/>
      <c r="B1416" s="130">
        <f t="shared" si="21"/>
        <v>42364.958330000001</v>
      </c>
      <c r="C1416" s="131">
        <v>23</v>
      </c>
      <c r="D1416" s="35">
        <f>ROUND($D$791/100*$D$792*АТС!$C664,2)</f>
        <v>243.3</v>
      </c>
      <c r="E1416" s="35">
        <f>ROUND($E$791/100*$E$792*АТС!C664,2)</f>
        <v>223.55</v>
      </c>
      <c r="F1416" s="35">
        <f>ROUND($F$791/100*$F$792*АТС!C664,2)</f>
        <v>152.16999999999999</v>
      </c>
      <c r="G1416" s="35">
        <f>ROUND($G$791/100*$G$792*АТС!C664,2)</f>
        <v>89.06</v>
      </c>
    </row>
    <row r="1417" spans="1:7" x14ac:dyDescent="0.25">
      <c r="A1417" s="254"/>
      <c r="B1417" s="130">
        <f t="shared" si="21"/>
        <v>42365</v>
      </c>
      <c r="C1417" s="131">
        <v>0</v>
      </c>
      <c r="D1417" s="35">
        <f>ROUND($D$791/100*$D$792*АТС!$C665,2)</f>
        <v>223.84</v>
      </c>
      <c r="E1417" s="35">
        <f>ROUND($E$791/100*$E$792*АТС!C665,2)</f>
        <v>205.67</v>
      </c>
      <c r="F1417" s="35">
        <f>ROUND($F$791/100*$F$792*АТС!C665,2)</f>
        <v>140.01</v>
      </c>
      <c r="G1417" s="35">
        <f>ROUND($G$791/100*$G$792*АТС!C665,2)</f>
        <v>81.94</v>
      </c>
    </row>
    <row r="1418" spans="1:7" x14ac:dyDescent="0.25">
      <c r="A1418" s="254"/>
      <c r="B1418" s="130">
        <f t="shared" si="21"/>
        <v>42365.041669999999</v>
      </c>
      <c r="C1418" s="131">
        <v>1</v>
      </c>
      <c r="D1418" s="35">
        <f>ROUND($D$791/100*$D$792*АТС!$C666,2)</f>
        <v>244.11</v>
      </c>
      <c r="E1418" s="35">
        <f>ROUND($E$791/100*$E$792*АТС!C666,2)</f>
        <v>224.29</v>
      </c>
      <c r="F1418" s="35">
        <f>ROUND($F$791/100*$F$792*АТС!C666,2)</f>
        <v>152.68</v>
      </c>
      <c r="G1418" s="35">
        <f>ROUND($G$791/100*$G$792*АТС!C666,2)</f>
        <v>89.36</v>
      </c>
    </row>
    <row r="1419" spans="1:7" x14ac:dyDescent="0.25">
      <c r="A1419" s="254"/>
      <c r="B1419" s="130">
        <f t="shared" si="21"/>
        <v>42365.083330000001</v>
      </c>
      <c r="C1419" s="131">
        <v>2</v>
      </c>
      <c r="D1419" s="35">
        <f>ROUND($D$791/100*$D$792*АТС!$C667,2)</f>
        <v>248.57</v>
      </c>
      <c r="E1419" s="35">
        <f>ROUND($E$791/100*$E$792*АТС!C667,2)</f>
        <v>228.39</v>
      </c>
      <c r="F1419" s="35">
        <f>ROUND($F$791/100*$F$792*АТС!C667,2)</f>
        <v>155.47</v>
      </c>
      <c r="G1419" s="35">
        <f>ROUND($G$791/100*$G$792*АТС!C667,2)</f>
        <v>90.99</v>
      </c>
    </row>
    <row r="1420" spans="1:7" x14ac:dyDescent="0.25">
      <c r="A1420" s="254"/>
      <c r="B1420" s="130">
        <f t="shared" si="21"/>
        <v>42365.125</v>
      </c>
      <c r="C1420" s="131">
        <v>3</v>
      </c>
      <c r="D1420" s="35">
        <f>ROUND($D$791/100*$D$792*АТС!$C668,2)</f>
        <v>251.67</v>
      </c>
      <c r="E1420" s="35">
        <f>ROUND($E$791/100*$E$792*АТС!C668,2)</f>
        <v>231.24</v>
      </c>
      <c r="F1420" s="35">
        <f>ROUND($F$791/100*$F$792*АТС!C668,2)</f>
        <v>157.41</v>
      </c>
      <c r="G1420" s="35">
        <f>ROUND($G$791/100*$G$792*АТС!C668,2)</f>
        <v>92.13</v>
      </c>
    </row>
    <row r="1421" spans="1:7" x14ac:dyDescent="0.25">
      <c r="A1421" s="254"/>
      <c r="B1421" s="130">
        <f t="shared" si="21"/>
        <v>42365.166669999999</v>
      </c>
      <c r="C1421" s="131">
        <v>4</v>
      </c>
      <c r="D1421" s="35">
        <f>ROUND($D$791/100*$D$792*АТС!$C669,2)</f>
        <v>251.66</v>
      </c>
      <c r="E1421" s="35">
        <f>ROUND($E$791/100*$E$792*АТС!C669,2)</f>
        <v>231.23</v>
      </c>
      <c r="F1421" s="35">
        <f>ROUND($F$791/100*$F$792*АТС!C669,2)</f>
        <v>157.4</v>
      </c>
      <c r="G1421" s="35">
        <f>ROUND($G$791/100*$G$792*АТС!C669,2)</f>
        <v>92.12</v>
      </c>
    </row>
    <row r="1422" spans="1:7" x14ac:dyDescent="0.25">
      <c r="A1422" s="254"/>
      <c r="B1422" s="130">
        <f t="shared" si="21"/>
        <v>42365.208330000001</v>
      </c>
      <c r="C1422" s="131">
        <v>5</v>
      </c>
      <c r="D1422" s="35">
        <f>ROUND($D$791/100*$D$792*АТС!$C670,2)</f>
        <v>248.59</v>
      </c>
      <c r="E1422" s="35">
        <f>ROUND($E$791/100*$E$792*АТС!C670,2)</f>
        <v>228.41</v>
      </c>
      <c r="F1422" s="35">
        <f>ROUND($F$791/100*$F$792*АТС!C670,2)</f>
        <v>155.47999999999999</v>
      </c>
      <c r="G1422" s="35">
        <f>ROUND($G$791/100*$G$792*АТС!C670,2)</f>
        <v>91</v>
      </c>
    </row>
    <row r="1423" spans="1:7" x14ac:dyDescent="0.25">
      <c r="A1423" s="254"/>
      <c r="B1423" s="130">
        <f t="shared" si="21"/>
        <v>42365.25</v>
      </c>
      <c r="C1423" s="131">
        <v>6</v>
      </c>
      <c r="D1423" s="35">
        <f>ROUND($D$791/100*$D$792*АТС!$C671,2)</f>
        <v>235.63</v>
      </c>
      <c r="E1423" s="35">
        <f>ROUND($E$791/100*$E$792*АТС!C671,2)</f>
        <v>216.5</v>
      </c>
      <c r="F1423" s="35">
        <f>ROUND($F$791/100*$F$792*АТС!C671,2)</f>
        <v>147.38</v>
      </c>
      <c r="G1423" s="35">
        <f>ROUND($G$791/100*$G$792*АТС!C671,2)</f>
        <v>86.25</v>
      </c>
    </row>
    <row r="1424" spans="1:7" x14ac:dyDescent="0.25">
      <c r="A1424" s="254"/>
      <c r="B1424" s="130">
        <f t="shared" si="21"/>
        <v>42365.291669999999</v>
      </c>
      <c r="C1424" s="131">
        <v>7</v>
      </c>
      <c r="D1424" s="35">
        <f>ROUND($D$791/100*$D$792*АТС!$C672,2)</f>
        <v>224.95</v>
      </c>
      <c r="E1424" s="35">
        <f>ROUND($E$791/100*$E$792*АТС!C672,2)</f>
        <v>206.69</v>
      </c>
      <c r="F1424" s="35">
        <f>ROUND($F$791/100*$F$792*АТС!C672,2)</f>
        <v>140.69999999999999</v>
      </c>
      <c r="G1424" s="35">
        <f>ROUND($G$791/100*$G$792*АТС!C672,2)</f>
        <v>82.34</v>
      </c>
    </row>
    <row r="1425" spans="1:7" x14ac:dyDescent="0.25">
      <c r="A1425" s="254"/>
      <c r="B1425" s="130">
        <f t="shared" si="21"/>
        <v>42365.333330000001</v>
      </c>
      <c r="C1425" s="131">
        <v>8</v>
      </c>
      <c r="D1425" s="35">
        <f>ROUND($D$791/100*$D$792*АТС!$C673,2)</f>
        <v>227.72</v>
      </c>
      <c r="E1425" s="35">
        <f>ROUND($E$791/100*$E$792*АТС!C673,2)</f>
        <v>209.24</v>
      </c>
      <c r="F1425" s="35">
        <f>ROUND($F$791/100*$F$792*АТС!C673,2)</f>
        <v>142.43</v>
      </c>
      <c r="G1425" s="35">
        <f>ROUND($G$791/100*$G$792*АТС!C673,2)</f>
        <v>83.36</v>
      </c>
    </row>
    <row r="1426" spans="1:7" x14ac:dyDescent="0.25">
      <c r="A1426" s="254"/>
      <c r="B1426" s="130">
        <f t="shared" si="21"/>
        <v>42365.375</v>
      </c>
      <c r="C1426" s="131">
        <v>9</v>
      </c>
      <c r="D1426" s="35">
        <f>ROUND($D$791/100*$D$792*АТС!$C674,2)</f>
        <v>249.27</v>
      </c>
      <c r="E1426" s="35">
        <f>ROUND($E$791/100*$E$792*АТС!C674,2)</f>
        <v>229.03</v>
      </c>
      <c r="F1426" s="35">
        <f>ROUND($F$791/100*$F$792*АТС!C674,2)</f>
        <v>155.91</v>
      </c>
      <c r="G1426" s="35">
        <f>ROUND($G$791/100*$G$792*АТС!C674,2)</f>
        <v>91.24</v>
      </c>
    </row>
    <row r="1427" spans="1:7" x14ac:dyDescent="0.25">
      <c r="A1427" s="254"/>
      <c r="B1427" s="130">
        <f t="shared" si="21"/>
        <v>42365.416669999999</v>
      </c>
      <c r="C1427" s="131">
        <v>10</v>
      </c>
      <c r="D1427" s="35">
        <f>ROUND($D$791/100*$D$792*АТС!$C675,2)</f>
        <v>236.69</v>
      </c>
      <c r="E1427" s="35">
        <f>ROUND($E$791/100*$E$792*АТС!C675,2)</f>
        <v>217.48</v>
      </c>
      <c r="F1427" s="35">
        <f>ROUND($F$791/100*$F$792*АТС!C675,2)</f>
        <v>148.04</v>
      </c>
      <c r="G1427" s="35">
        <f>ROUND($G$791/100*$G$792*АТС!C675,2)</f>
        <v>86.64</v>
      </c>
    </row>
    <row r="1428" spans="1:7" x14ac:dyDescent="0.25">
      <c r="A1428" s="254"/>
      <c r="B1428" s="130">
        <f t="shared" si="21"/>
        <v>42365.458330000001</v>
      </c>
      <c r="C1428" s="131">
        <v>11</v>
      </c>
      <c r="D1428" s="35">
        <f>ROUND($D$791/100*$D$792*АТС!$C676,2)</f>
        <v>233.96</v>
      </c>
      <c r="E1428" s="35">
        <f>ROUND($E$791/100*$E$792*АТС!C676,2)</f>
        <v>214.97</v>
      </c>
      <c r="F1428" s="35">
        <f>ROUND($F$791/100*$F$792*АТС!C676,2)</f>
        <v>146.33000000000001</v>
      </c>
      <c r="G1428" s="35">
        <f>ROUND($G$791/100*$G$792*АТС!C676,2)</f>
        <v>85.64</v>
      </c>
    </row>
    <row r="1429" spans="1:7" x14ac:dyDescent="0.25">
      <c r="A1429" s="254"/>
      <c r="B1429" s="130">
        <f t="shared" si="21"/>
        <v>42365.5</v>
      </c>
      <c r="C1429" s="131">
        <v>12</v>
      </c>
      <c r="D1429" s="35">
        <f>ROUND($D$791/100*$D$792*АТС!$C677,2)</f>
        <v>233.88</v>
      </c>
      <c r="E1429" s="35">
        <f>ROUND($E$791/100*$E$792*АТС!C677,2)</f>
        <v>214.9</v>
      </c>
      <c r="F1429" s="35">
        <f>ROUND($F$791/100*$F$792*АТС!C677,2)</f>
        <v>146.28</v>
      </c>
      <c r="G1429" s="35">
        <f>ROUND($G$791/100*$G$792*АТС!C677,2)</f>
        <v>85.61</v>
      </c>
    </row>
    <row r="1430" spans="1:7" x14ac:dyDescent="0.25">
      <c r="A1430" s="254"/>
      <c r="B1430" s="130">
        <f t="shared" si="21"/>
        <v>42365.541669999999</v>
      </c>
      <c r="C1430" s="131">
        <v>13</v>
      </c>
      <c r="D1430" s="35">
        <f>ROUND($D$791/100*$D$792*АТС!$C678,2)</f>
        <v>236.54</v>
      </c>
      <c r="E1430" s="35">
        <f>ROUND($E$791/100*$E$792*АТС!C678,2)</f>
        <v>217.34</v>
      </c>
      <c r="F1430" s="35">
        <f>ROUND($F$791/100*$F$792*АТС!C678,2)</f>
        <v>147.94999999999999</v>
      </c>
      <c r="G1430" s="35">
        <f>ROUND($G$791/100*$G$792*АТС!C678,2)</f>
        <v>86.59</v>
      </c>
    </row>
    <row r="1431" spans="1:7" x14ac:dyDescent="0.25">
      <c r="A1431" s="254"/>
      <c r="B1431" s="130">
        <f t="shared" si="21"/>
        <v>42365.583330000001</v>
      </c>
      <c r="C1431" s="131">
        <v>14</v>
      </c>
      <c r="D1431" s="35">
        <f>ROUND($D$791/100*$D$792*АТС!$C679,2)</f>
        <v>236.49</v>
      </c>
      <c r="E1431" s="35">
        <f>ROUND($E$791/100*$E$792*АТС!C679,2)</f>
        <v>217.29</v>
      </c>
      <c r="F1431" s="35">
        <f>ROUND($F$791/100*$F$792*АТС!C679,2)</f>
        <v>147.91</v>
      </c>
      <c r="G1431" s="35">
        <f>ROUND($G$791/100*$G$792*АТС!C679,2)</f>
        <v>86.57</v>
      </c>
    </row>
    <row r="1432" spans="1:7" x14ac:dyDescent="0.25">
      <c r="A1432" s="254"/>
      <c r="B1432" s="130">
        <f t="shared" si="21"/>
        <v>42365.625</v>
      </c>
      <c r="C1432" s="131">
        <v>15</v>
      </c>
      <c r="D1432" s="35">
        <f>ROUND($D$791/100*$D$792*АТС!$C680,2)</f>
        <v>228.65</v>
      </c>
      <c r="E1432" s="35">
        <f>ROUND($E$791/100*$E$792*АТС!C680,2)</f>
        <v>210.09</v>
      </c>
      <c r="F1432" s="35">
        <f>ROUND($F$791/100*$F$792*АТС!C680,2)</f>
        <v>143.01</v>
      </c>
      <c r="G1432" s="35">
        <f>ROUND($G$791/100*$G$792*АТС!C680,2)</f>
        <v>83.7</v>
      </c>
    </row>
    <row r="1433" spans="1:7" x14ac:dyDescent="0.25">
      <c r="A1433" s="254"/>
      <c r="B1433" s="130">
        <f t="shared" si="21"/>
        <v>42365.666669999999</v>
      </c>
      <c r="C1433" s="131">
        <v>16</v>
      </c>
      <c r="D1433" s="35">
        <f>ROUND($D$791/100*$D$792*АТС!$C681,2)</f>
        <v>228.91</v>
      </c>
      <c r="E1433" s="35">
        <f>ROUND($E$791/100*$E$792*АТС!C681,2)</f>
        <v>210.33</v>
      </c>
      <c r="F1433" s="35">
        <f>ROUND($F$791/100*$F$792*АТС!C681,2)</f>
        <v>143.18</v>
      </c>
      <c r="G1433" s="35">
        <f>ROUND($G$791/100*$G$792*АТС!C681,2)</f>
        <v>83.79</v>
      </c>
    </row>
    <row r="1434" spans="1:7" x14ac:dyDescent="0.25">
      <c r="A1434" s="254"/>
      <c r="B1434" s="130">
        <f t="shared" si="21"/>
        <v>42365.708330000001</v>
      </c>
      <c r="C1434" s="131">
        <v>17</v>
      </c>
      <c r="D1434" s="35">
        <f>ROUND($D$791/100*$D$792*АТС!$C682,2)</f>
        <v>266.3</v>
      </c>
      <c r="E1434" s="35">
        <f>ROUND($E$791/100*$E$792*АТС!C682,2)</f>
        <v>244.68</v>
      </c>
      <c r="F1434" s="35">
        <f>ROUND($F$791/100*$F$792*АТС!C682,2)</f>
        <v>166.56</v>
      </c>
      <c r="G1434" s="35">
        <f>ROUND($G$791/100*$G$792*АТС!C682,2)</f>
        <v>97.48</v>
      </c>
    </row>
    <row r="1435" spans="1:7" x14ac:dyDescent="0.25">
      <c r="A1435" s="254"/>
      <c r="B1435" s="130">
        <f t="shared" si="21"/>
        <v>42365.75</v>
      </c>
      <c r="C1435" s="131">
        <v>18</v>
      </c>
      <c r="D1435" s="35">
        <f>ROUND($D$791/100*$D$792*АТС!$C683,2)</f>
        <v>266.94</v>
      </c>
      <c r="E1435" s="35">
        <f>ROUND($E$791/100*$E$792*АТС!C683,2)</f>
        <v>245.27</v>
      </c>
      <c r="F1435" s="35">
        <f>ROUND($F$791/100*$F$792*АТС!C683,2)</f>
        <v>166.96</v>
      </c>
      <c r="G1435" s="35">
        <f>ROUND($G$791/100*$G$792*АТС!C683,2)</f>
        <v>97.71</v>
      </c>
    </row>
    <row r="1436" spans="1:7" x14ac:dyDescent="0.25">
      <c r="A1436" s="254"/>
      <c r="B1436" s="130">
        <f t="shared" si="21"/>
        <v>42365.791669999999</v>
      </c>
      <c r="C1436" s="131">
        <v>19</v>
      </c>
      <c r="D1436" s="35">
        <f>ROUND($D$791/100*$D$792*АТС!$C684,2)</f>
        <v>260.98</v>
      </c>
      <c r="E1436" s="35">
        <f>ROUND($E$791/100*$E$792*АТС!C684,2)</f>
        <v>239.79</v>
      </c>
      <c r="F1436" s="35">
        <f>ROUND($F$791/100*$F$792*АТС!C684,2)</f>
        <v>163.22999999999999</v>
      </c>
      <c r="G1436" s="35">
        <f>ROUND($G$791/100*$G$792*АТС!C684,2)</f>
        <v>95.53</v>
      </c>
    </row>
    <row r="1437" spans="1:7" x14ac:dyDescent="0.25">
      <c r="A1437" s="254"/>
      <c r="B1437" s="130">
        <f t="shared" si="21"/>
        <v>42365.833330000001</v>
      </c>
      <c r="C1437" s="131">
        <v>20</v>
      </c>
      <c r="D1437" s="35">
        <f>ROUND($D$791/100*$D$792*АТС!$C685,2)</f>
        <v>249.21</v>
      </c>
      <c r="E1437" s="35">
        <f>ROUND($E$791/100*$E$792*АТС!C685,2)</f>
        <v>228.98</v>
      </c>
      <c r="F1437" s="35">
        <f>ROUND($F$791/100*$F$792*АТС!C685,2)</f>
        <v>155.87</v>
      </c>
      <c r="G1437" s="35">
        <f>ROUND($G$791/100*$G$792*АТС!C685,2)</f>
        <v>91.22</v>
      </c>
    </row>
    <row r="1438" spans="1:7" x14ac:dyDescent="0.25">
      <c r="A1438" s="254"/>
      <c r="B1438" s="130">
        <f t="shared" si="21"/>
        <v>42365.875</v>
      </c>
      <c r="C1438" s="131">
        <v>21</v>
      </c>
      <c r="D1438" s="35">
        <f>ROUND($D$791/100*$D$792*АТС!$C686,2)</f>
        <v>232.44</v>
      </c>
      <c r="E1438" s="35">
        <f>ROUND($E$791/100*$E$792*АТС!C686,2)</f>
        <v>213.57</v>
      </c>
      <c r="F1438" s="35">
        <f>ROUND($F$791/100*$F$792*АТС!C686,2)</f>
        <v>145.38</v>
      </c>
      <c r="G1438" s="35">
        <f>ROUND($G$791/100*$G$792*АТС!C686,2)</f>
        <v>85.09</v>
      </c>
    </row>
    <row r="1439" spans="1:7" x14ac:dyDescent="0.25">
      <c r="A1439" s="254"/>
      <c r="B1439" s="130">
        <f t="shared" si="21"/>
        <v>42365.916669999999</v>
      </c>
      <c r="C1439" s="131">
        <v>22</v>
      </c>
      <c r="D1439" s="35">
        <f>ROUND($D$791/100*$D$792*АТС!$C687,2)</f>
        <v>273.64</v>
      </c>
      <c r="E1439" s="35">
        <f>ROUND($E$791/100*$E$792*АТС!C687,2)</f>
        <v>251.43</v>
      </c>
      <c r="F1439" s="35">
        <f>ROUND($F$791/100*$F$792*АТС!C687,2)</f>
        <v>171.15</v>
      </c>
      <c r="G1439" s="35">
        <f>ROUND($G$791/100*$G$792*АТС!C687,2)</f>
        <v>100.17</v>
      </c>
    </row>
    <row r="1440" spans="1:7" x14ac:dyDescent="0.25">
      <c r="A1440" s="254"/>
      <c r="B1440" s="130">
        <f t="shared" si="21"/>
        <v>42365.958330000001</v>
      </c>
      <c r="C1440" s="131">
        <v>23</v>
      </c>
      <c r="D1440" s="35">
        <f>ROUND($D$791/100*$D$792*АТС!$C688,2)</f>
        <v>234.47</v>
      </c>
      <c r="E1440" s="35">
        <f>ROUND($E$791/100*$E$792*АТС!C688,2)</f>
        <v>215.44</v>
      </c>
      <c r="F1440" s="35">
        <f>ROUND($F$791/100*$F$792*АТС!C688,2)</f>
        <v>146.65</v>
      </c>
      <c r="G1440" s="35">
        <f>ROUND($G$791/100*$G$792*АТС!C688,2)</f>
        <v>85.83</v>
      </c>
    </row>
    <row r="1441" spans="1:7" x14ac:dyDescent="0.25">
      <c r="A1441" s="254"/>
      <c r="B1441" s="130">
        <f t="shared" si="21"/>
        <v>42366</v>
      </c>
      <c r="C1441" s="131">
        <v>0</v>
      </c>
      <c r="D1441" s="35">
        <f>ROUND($D$791/100*$D$792*АТС!$C689,2)</f>
        <v>231.35</v>
      </c>
      <c r="E1441" s="35">
        <f>ROUND($E$791/100*$E$792*АТС!C689,2)</f>
        <v>212.57</v>
      </c>
      <c r="F1441" s="35">
        <f>ROUND($F$791/100*$F$792*АТС!C689,2)</f>
        <v>144.69999999999999</v>
      </c>
      <c r="G1441" s="35">
        <f>ROUND($G$791/100*$G$792*АТС!C689,2)</f>
        <v>84.69</v>
      </c>
    </row>
    <row r="1442" spans="1:7" x14ac:dyDescent="0.25">
      <c r="A1442" s="254"/>
      <c r="B1442" s="130">
        <f t="shared" si="21"/>
        <v>42366.041669999999</v>
      </c>
      <c r="C1442" s="131">
        <v>1</v>
      </c>
      <c r="D1442" s="35">
        <f>ROUND($D$791/100*$D$792*АТС!$C690,2)</f>
        <v>251.74</v>
      </c>
      <c r="E1442" s="35">
        <f>ROUND($E$791/100*$E$792*АТС!C690,2)</f>
        <v>231.31</v>
      </c>
      <c r="F1442" s="35">
        <f>ROUND($F$791/100*$F$792*АТС!C690,2)</f>
        <v>157.44999999999999</v>
      </c>
      <c r="G1442" s="35">
        <f>ROUND($G$791/100*$G$792*АТС!C690,2)</f>
        <v>92.15</v>
      </c>
    </row>
    <row r="1443" spans="1:7" x14ac:dyDescent="0.25">
      <c r="A1443" s="254"/>
      <c r="B1443" s="130">
        <f t="shared" si="21"/>
        <v>42366.083330000001</v>
      </c>
      <c r="C1443" s="131">
        <v>2</v>
      </c>
      <c r="D1443" s="35">
        <f>ROUND($D$791/100*$D$792*АТС!$C691,2)</f>
        <v>251.77</v>
      </c>
      <c r="E1443" s="35">
        <f>ROUND($E$791/100*$E$792*АТС!C691,2)</f>
        <v>231.33</v>
      </c>
      <c r="F1443" s="35">
        <f>ROUND($F$791/100*$F$792*АТС!C691,2)</f>
        <v>157.47</v>
      </c>
      <c r="G1443" s="35">
        <f>ROUND($G$791/100*$G$792*АТС!C691,2)</f>
        <v>92.16</v>
      </c>
    </row>
    <row r="1444" spans="1:7" x14ac:dyDescent="0.25">
      <c r="A1444" s="254"/>
      <c r="B1444" s="130">
        <f t="shared" si="21"/>
        <v>42366.125</v>
      </c>
      <c r="C1444" s="131">
        <v>3</v>
      </c>
      <c r="D1444" s="35">
        <f>ROUND($D$791/100*$D$792*АТС!$C692,2)</f>
        <v>259.31</v>
      </c>
      <c r="E1444" s="35">
        <f>ROUND($E$791/100*$E$792*АТС!C692,2)</f>
        <v>238.26</v>
      </c>
      <c r="F1444" s="35">
        <f>ROUND($F$791/100*$F$792*АТС!C692,2)</f>
        <v>162.19</v>
      </c>
      <c r="G1444" s="35">
        <f>ROUND($G$791/100*$G$792*АТС!C692,2)</f>
        <v>94.92</v>
      </c>
    </row>
    <row r="1445" spans="1:7" x14ac:dyDescent="0.25">
      <c r="A1445" s="254"/>
      <c r="B1445" s="130">
        <f t="shared" si="21"/>
        <v>42366.166669999999</v>
      </c>
      <c r="C1445" s="131">
        <v>4</v>
      </c>
      <c r="D1445" s="35">
        <f>ROUND($D$791/100*$D$792*АТС!$C693,2)</f>
        <v>259.44</v>
      </c>
      <c r="E1445" s="35">
        <f>ROUND($E$791/100*$E$792*АТС!C693,2)</f>
        <v>238.37</v>
      </c>
      <c r="F1445" s="35">
        <f>ROUND($F$791/100*$F$792*АТС!C693,2)</f>
        <v>162.27000000000001</v>
      </c>
      <c r="G1445" s="35">
        <f>ROUND($G$791/100*$G$792*АТС!C693,2)</f>
        <v>94.97</v>
      </c>
    </row>
    <row r="1446" spans="1:7" x14ac:dyDescent="0.25">
      <c r="A1446" s="254"/>
      <c r="B1446" s="130">
        <f t="shared" si="21"/>
        <v>42366.208330000001</v>
      </c>
      <c r="C1446" s="131">
        <v>5</v>
      </c>
      <c r="D1446" s="35">
        <f>ROUND($D$791/100*$D$792*АТС!$C694,2)</f>
        <v>251.94</v>
      </c>
      <c r="E1446" s="35">
        <f>ROUND($E$791/100*$E$792*АТС!C694,2)</f>
        <v>231.48</v>
      </c>
      <c r="F1446" s="35">
        <f>ROUND($F$791/100*$F$792*АТС!C694,2)</f>
        <v>157.58000000000001</v>
      </c>
      <c r="G1446" s="35">
        <f>ROUND($G$791/100*$G$792*АТС!C694,2)</f>
        <v>92.22</v>
      </c>
    </row>
    <row r="1447" spans="1:7" x14ac:dyDescent="0.25">
      <c r="A1447" s="254"/>
      <c r="B1447" s="130">
        <f t="shared" si="21"/>
        <v>42366.25</v>
      </c>
      <c r="C1447" s="131">
        <v>6</v>
      </c>
      <c r="D1447" s="35">
        <f>ROUND($D$791/100*$D$792*АТС!$C695,2)</f>
        <v>238.27</v>
      </c>
      <c r="E1447" s="35">
        <f>ROUND($E$791/100*$E$792*АТС!C695,2)</f>
        <v>218.92</v>
      </c>
      <c r="F1447" s="35">
        <f>ROUND($F$791/100*$F$792*АТС!C695,2)</f>
        <v>149.03</v>
      </c>
      <c r="G1447" s="35">
        <f>ROUND($G$791/100*$G$792*АТС!C695,2)</f>
        <v>87.22</v>
      </c>
    </row>
    <row r="1448" spans="1:7" x14ac:dyDescent="0.25">
      <c r="A1448" s="254"/>
      <c r="B1448" s="130">
        <f t="shared" si="21"/>
        <v>42366.291669999999</v>
      </c>
      <c r="C1448" s="131">
        <v>7</v>
      </c>
      <c r="D1448" s="35">
        <f>ROUND($D$791/100*$D$792*АТС!$C696,2)</f>
        <v>275.99</v>
      </c>
      <c r="E1448" s="35">
        <f>ROUND($E$791/100*$E$792*АТС!C696,2)</f>
        <v>253.59</v>
      </c>
      <c r="F1448" s="35">
        <f>ROUND($F$791/100*$F$792*АТС!C696,2)</f>
        <v>172.62</v>
      </c>
      <c r="G1448" s="35">
        <f>ROUND($G$791/100*$G$792*АТС!C696,2)</f>
        <v>101.03</v>
      </c>
    </row>
    <row r="1449" spans="1:7" x14ac:dyDescent="0.25">
      <c r="A1449" s="254"/>
      <c r="B1449" s="130">
        <f t="shared" si="21"/>
        <v>42366.333330000001</v>
      </c>
      <c r="C1449" s="131">
        <v>8</v>
      </c>
      <c r="D1449" s="35">
        <f>ROUND($D$791/100*$D$792*АТС!$C697,2)</f>
        <v>247.36</v>
      </c>
      <c r="E1449" s="35">
        <f>ROUND($E$791/100*$E$792*АТС!C697,2)</f>
        <v>227.28</v>
      </c>
      <c r="F1449" s="35">
        <f>ROUND($F$791/100*$F$792*АТС!C697,2)</f>
        <v>154.71</v>
      </c>
      <c r="G1449" s="35">
        <f>ROUND($G$791/100*$G$792*АТС!C697,2)</f>
        <v>90.55</v>
      </c>
    </row>
    <row r="1450" spans="1:7" x14ac:dyDescent="0.25">
      <c r="A1450" s="254"/>
      <c r="B1450" s="130">
        <f t="shared" si="21"/>
        <v>42366.375</v>
      </c>
      <c r="C1450" s="131">
        <v>9</v>
      </c>
      <c r="D1450" s="35">
        <f>ROUND($D$791/100*$D$792*АТС!$C698,2)</f>
        <v>254.19</v>
      </c>
      <c r="E1450" s="35">
        <f>ROUND($E$791/100*$E$792*АТС!C698,2)</f>
        <v>233.56</v>
      </c>
      <c r="F1450" s="35">
        <f>ROUND($F$791/100*$F$792*АТС!C698,2)</f>
        <v>158.99</v>
      </c>
      <c r="G1450" s="35">
        <f>ROUND($G$791/100*$G$792*АТС!C698,2)</f>
        <v>93.05</v>
      </c>
    </row>
    <row r="1451" spans="1:7" x14ac:dyDescent="0.25">
      <c r="A1451" s="254"/>
      <c r="B1451" s="130">
        <f t="shared" si="21"/>
        <v>42366.416669999999</v>
      </c>
      <c r="C1451" s="131">
        <v>10</v>
      </c>
      <c r="D1451" s="35">
        <f>ROUND($D$791/100*$D$792*АТС!$C699,2)</f>
        <v>251.15</v>
      </c>
      <c r="E1451" s="35">
        <f>ROUND($E$791/100*$E$792*АТС!C699,2)</f>
        <v>230.76</v>
      </c>
      <c r="F1451" s="35">
        <f>ROUND($F$791/100*$F$792*АТС!C699,2)</f>
        <v>157.08000000000001</v>
      </c>
      <c r="G1451" s="35">
        <f>ROUND($G$791/100*$G$792*АТС!C699,2)</f>
        <v>91.93</v>
      </c>
    </row>
    <row r="1452" spans="1:7" x14ac:dyDescent="0.25">
      <c r="A1452" s="254"/>
      <c r="B1452" s="130">
        <f t="shared" si="21"/>
        <v>42366.458330000001</v>
      </c>
      <c r="C1452" s="131">
        <v>11</v>
      </c>
      <c r="D1452" s="35">
        <f>ROUND($D$791/100*$D$792*АТС!$C700,2)</f>
        <v>229.16</v>
      </c>
      <c r="E1452" s="35">
        <f>ROUND($E$791/100*$E$792*АТС!C700,2)</f>
        <v>210.56</v>
      </c>
      <c r="F1452" s="35">
        <f>ROUND($F$791/100*$F$792*АТС!C700,2)</f>
        <v>143.33000000000001</v>
      </c>
      <c r="G1452" s="35">
        <f>ROUND($G$791/100*$G$792*АТС!C700,2)</f>
        <v>83.88</v>
      </c>
    </row>
    <row r="1453" spans="1:7" x14ac:dyDescent="0.25">
      <c r="A1453" s="254"/>
      <c r="B1453" s="130">
        <f t="shared" si="21"/>
        <v>42366.5</v>
      </c>
      <c r="C1453" s="131">
        <v>12</v>
      </c>
      <c r="D1453" s="35">
        <f>ROUND($D$791/100*$D$792*АТС!$C701,2)</f>
        <v>229</v>
      </c>
      <c r="E1453" s="35">
        <f>ROUND($E$791/100*$E$792*АТС!C701,2)</f>
        <v>210.41</v>
      </c>
      <c r="F1453" s="35">
        <f>ROUND($F$791/100*$F$792*АТС!C701,2)</f>
        <v>143.22999999999999</v>
      </c>
      <c r="G1453" s="35">
        <f>ROUND($G$791/100*$G$792*АТС!C701,2)</f>
        <v>83.83</v>
      </c>
    </row>
    <row r="1454" spans="1:7" x14ac:dyDescent="0.25">
      <c r="A1454" s="254"/>
      <c r="B1454" s="130">
        <f t="shared" si="21"/>
        <v>42366.541669999999</v>
      </c>
      <c r="C1454" s="131">
        <v>13</v>
      </c>
      <c r="D1454" s="35">
        <f>ROUND($D$791/100*$D$792*АТС!$C702,2)</f>
        <v>234.74</v>
      </c>
      <c r="E1454" s="35">
        <f>ROUND($E$791/100*$E$792*АТС!C702,2)</f>
        <v>215.68</v>
      </c>
      <c r="F1454" s="35">
        <f>ROUND($F$791/100*$F$792*АТС!C702,2)</f>
        <v>146.82</v>
      </c>
      <c r="G1454" s="35">
        <f>ROUND($G$791/100*$G$792*АТС!C702,2)</f>
        <v>85.93</v>
      </c>
    </row>
    <row r="1455" spans="1:7" x14ac:dyDescent="0.25">
      <c r="A1455" s="254"/>
      <c r="B1455" s="130">
        <f t="shared" si="21"/>
        <v>42366.583330000001</v>
      </c>
      <c r="C1455" s="131">
        <v>14</v>
      </c>
      <c r="D1455" s="35">
        <f>ROUND($D$791/100*$D$792*АТС!$C703,2)</f>
        <v>258.31</v>
      </c>
      <c r="E1455" s="35">
        <f>ROUND($E$791/100*$E$792*АТС!C703,2)</f>
        <v>237.34</v>
      </c>
      <c r="F1455" s="35">
        <f>ROUND($F$791/100*$F$792*АТС!C703,2)</f>
        <v>161.56</v>
      </c>
      <c r="G1455" s="35">
        <f>ROUND($G$791/100*$G$792*АТС!C703,2)</f>
        <v>94.55</v>
      </c>
    </row>
    <row r="1456" spans="1:7" x14ac:dyDescent="0.25">
      <c r="A1456" s="254"/>
      <c r="B1456" s="130">
        <f t="shared" si="21"/>
        <v>42366.625</v>
      </c>
      <c r="C1456" s="131">
        <v>15</v>
      </c>
      <c r="D1456" s="35">
        <f>ROUND($D$791/100*$D$792*АТС!$C704,2)</f>
        <v>250.98</v>
      </c>
      <c r="E1456" s="35">
        <f>ROUND($E$791/100*$E$792*АТС!C704,2)</f>
        <v>230.6</v>
      </c>
      <c r="F1456" s="35">
        <f>ROUND($F$791/100*$F$792*АТС!C704,2)</f>
        <v>156.97999999999999</v>
      </c>
      <c r="G1456" s="35">
        <f>ROUND($G$791/100*$G$792*АТС!C704,2)</f>
        <v>91.87</v>
      </c>
    </row>
    <row r="1457" spans="1:7" x14ac:dyDescent="0.25">
      <c r="A1457" s="254"/>
      <c r="B1457" s="130">
        <f t="shared" si="21"/>
        <v>42366.666669999999</v>
      </c>
      <c r="C1457" s="131">
        <v>16</v>
      </c>
      <c r="D1457" s="35">
        <f>ROUND($D$791/100*$D$792*АТС!$C705,2)</f>
        <v>237.86</v>
      </c>
      <c r="E1457" s="35">
        <f>ROUND($E$791/100*$E$792*АТС!C705,2)</f>
        <v>218.55</v>
      </c>
      <c r="F1457" s="35">
        <f>ROUND($F$791/100*$F$792*АТС!C705,2)</f>
        <v>148.78</v>
      </c>
      <c r="G1457" s="35">
        <f>ROUND($G$791/100*$G$792*АТС!C705,2)</f>
        <v>87.07</v>
      </c>
    </row>
    <row r="1458" spans="1:7" x14ac:dyDescent="0.25">
      <c r="A1458" s="254"/>
      <c r="B1458" s="130">
        <f t="shared" si="21"/>
        <v>42366.708330000001</v>
      </c>
      <c r="C1458" s="131">
        <v>17</v>
      </c>
      <c r="D1458" s="35">
        <f>ROUND($D$791/100*$D$792*АТС!$C706,2)</f>
        <v>239.91</v>
      </c>
      <c r="E1458" s="35">
        <f>ROUND($E$791/100*$E$792*АТС!C706,2)</f>
        <v>220.44</v>
      </c>
      <c r="F1458" s="35">
        <f>ROUND($F$791/100*$F$792*АТС!C706,2)</f>
        <v>150.06</v>
      </c>
      <c r="G1458" s="35">
        <f>ROUND($G$791/100*$G$792*АТС!C706,2)</f>
        <v>87.82</v>
      </c>
    </row>
    <row r="1459" spans="1:7" x14ac:dyDescent="0.25">
      <c r="A1459" s="254"/>
      <c r="B1459" s="130">
        <f t="shared" si="21"/>
        <v>42366.75</v>
      </c>
      <c r="C1459" s="131">
        <v>18</v>
      </c>
      <c r="D1459" s="35">
        <f>ROUND($D$791/100*$D$792*АТС!$C707,2)</f>
        <v>240.05</v>
      </c>
      <c r="E1459" s="35">
        <f>ROUND($E$791/100*$E$792*АТС!C707,2)</f>
        <v>220.56</v>
      </c>
      <c r="F1459" s="35">
        <f>ROUND($F$791/100*$F$792*АТС!C707,2)</f>
        <v>150.13999999999999</v>
      </c>
      <c r="G1459" s="35">
        <f>ROUND($G$791/100*$G$792*АТС!C707,2)</f>
        <v>87.87</v>
      </c>
    </row>
    <row r="1460" spans="1:7" x14ac:dyDescent="0.25">
      <c r="A1460" s="254"/>
      <c r="B1460" s="130">
        <f t="shared" si="21"/>
        <v>42366.791669999999</v>
      </c>
      <c r="C1460" s="131">
        <v>19</v>
      </c>
      <c r="D1460" s="35">
        <f>ROUND($D$791/100*$D$792*АТС!$C708,2)</f>
        <v>240.24</v>
      </c>
      <c r="E1460" s="35">
        <f>ROUND($E$791/100*$E$792*АТС!C708,2)</f>
        <v>220.74</v>
      </c>
      <c r="F1460" s="35">
        <f>ROUND($F$791/100*$F$792*АТС!C708,2)</f>
        <v>150.26</v>
      </c>
      <c r="G1460" s="35">
        <f>ROUND($G$791/100*$G$792*АТС!C708,2)</f>
        <v>87.94</v>
      </c>
    </row>
    <row r="1461" spans="1:7" x14ac:dyDescent="0.25">
      <c r="A1461" s="254"/>
      <c r="B1461" s="130">
        <f t="shared" si="21"/>
        <v>42366.833330000001</v>
      </c>
      <c r="C1461" s="131">
        <v>20</v>
      </c>
      <c r="D1461" s="35">
        <f>ROUND($D$791/100*$D$792*АТС!$C709,2)</f>
        <v>252.46</v>
      </c>
      <c r="E1461" s="35">
        <f>ROUND($E$791/100*$E$792*АТС!C709,2)</f>
        <v>231.97</v>
      </c>
      <c r="F1461" s="35">
        <f>ROUND($F$791/100*$F$792*АТС!C709,2)</f>
        <v>157.9</v>
      </c>
      <c r="G1461" s="35">
        <f>ROUND($G$791/100*$G$792*АТС!C709,2)</f>
        <v>92.41</v>
      </c>
    </row>
    <row r="1462" spans="1:7" x14ac:dyDescent="0.25">
      <c r="A1462" s="254"/>
      <c r="B1462" s="130">
        <f t="shared" si="21"/>
        <v>42366.875</v>
      </c>
      <c r="C1462" s="131">
        <v>21</v>
      </c>
      <c r="D1462" s="35">
        <f>ROUND($D$791/100*$D$792*АТС!$C710,2)</f>
        <v>238.3</v>
      </c>
      <c r="E1462" s="35">
        <f>ROUND($E$791/100*$E$792*АТС!C710,2)</f>
        <v>218.95</v>
      </c>
      <c r="F1462" s="35">
        <f>ROUND($F$791/100*$F$792*АТС!C710,2)</f>
        <v>149.05000000000001</v>
      </c>
      <c r="G1462" s="35">
        <f>ROUND($G$791/100*$G$792*АТС!C710,2)</f>
        <v>87.23</v>
      </c>
    </row>
    <row r="1463" spans="1:7" x14ac:dyDescent="0.25">
      <c r="A1463" s="254"/>
      <c r="B1463" s="130">
        <f t="shared" si="21"/>
        <v>42366.916669999999</v>
      </c>
      <c r="C1463" s="131">
        <v>22</v>
      </c>
      <c r="D1463" s="35">
        <f>ROUND($D$791/100*$D$792*АТС!$C711,2)</f>
        <v>263.88</v>
      </c>
      <c r="E1463" s="35">
        <f>ROUND($E$791/100*$E$792*АТС!C711,2)</f>
        <v>242.46</v>
      </c>
      <c r="F1463" s="35">
        <f>ROUND($F$791/100*$F$792*АТС!C711,2)</f>
        <v>165.05</v>
      </c>
      <c r="G1463" s="35">
        <f>ROUND($G$791/100*$G$792*АТС!C711,2)</f>
        <v>96.59</v>
      </c>
    </row>
    <row r="1464" spans="1:7" x14ac:dyDescent="0.25">
      <c r="A1464" s="254"/>
      <c r="B1464" s="130">
        <f t="shared" si="21"/>
        <v>42366.958330000001</v>
      </c>
      <c r="C1464" s="131">
        <v>23</v>
      </c>
      <c r="D1464" s="35">
        <f>ROUND($D$791/100*$D$792*АТС!$C712,2)</f>
        <v>232.66</v>
      </c>
      <c r="E1464" s="35">
        <f>ROUND($E$791/100*$E$792*АТС!C712,2)</f>
        <v>213.77</v>
      </c>
      <c r="F1464" s="35">
        <f>ROUND($F$791/100*$F$792*АТС!C712,2)</f>
        <v>145.52000000000001</v>
      </c>
      <c r="G1464" s="35">
        <f>ROUND($G$791/100*$G$792*АТС!C712,2)</f>
        <v>85.17</v>
      </c>
    </row>
    <row r="1465" spans="1:7" x14ac:dyDescent="0.25">
      <c r="A1465" s="254"/>
      <c r="B1465" s="130">
        <f t="shared" si="21"/>
        <v>42367</v>
      </c>
      <c r="C1465" s="131">
        <v>0</v>
      </c>
      <c r="D1465" s="35">
        <f>ROUND($D$791/100*$D$792*АТС!$C713,2)</f>
        <v>223.47</v>
      </c>
      <c r="E1465" s="35">
        <f>ROUND($E$791/100*$E$792*АТС!C713,2)</f>
        <v>205.33</v>
      </c>
      <c r="F1465" s="35">
        <f>ROUND($F$791/100*$F$792*АТС!C713,2)</f>
        <v>139.77000000000001</v>
      </c>
      <c r="G1465" s="35">
        <f>ROUND($G$791/100*$G$792*АТС!C713,2)</f>
        <v>81.8</v>
      </c>
    </row>
    <row r="1466" spans="1:7" x14ac:dyDescent="0.25">
      <c r="A1466" s="254"/>
      <c r="B1466" s="130">
        <f t="shared" si="21"/>
        <v>42367.041669999999</v>
      </c>
      <c r="C1466" s="131">
        <v>1</v>
      </c>
      <c r="D1466" s="35">
        <f>ROUND($D$791/100*$D$792*АТС!$C714,2)</f>
        <v>231.42</v>
      </c>
      <c r="E1466" s="35">
        <f>ROUND($E$791/100*$E$792*АТС!C714,2)</f>
        <v>212.63</v>
      </c>
      <c r="F1466" s="35">
        <f>ROUND($F$791/100*$F$792*АТС!C714,2)</f>
        <v>144.74</v>
      </c>
      <c r="G1466" s="35">
        <f>ROUND($G$791/100*$G$792*АТС!C714,2)</f>
        <v>84.71</v>
      </c>
    </row>
    <row r="1467" spans="1:7" x14ac:dyDescent="0.25">
      <c r="A1467" s="254"/>
      <c r="B1467" s="130">
        <f t="shared" si="21"/>
        <v>42367.083330000001</v>
      </c>
      <c r="C1467" s="131">
        <v>2</v>
      </c>
      <c r="D1467" s="35">
        <f>ROUND($D$791/100*$D$792*АТС!$C715,2)</f>
        <v>244.67</v>
      </c>
      <c r="E1467" s="35">
        <f>ROUND($E$791/100*$E$792*АТС!C715,2)</f>
        <v>224.81</v>
      </c>
      <c r="F1467" s="35">
        <f>ROUND($F$791/100*$F$792*АТС!C715,2)</f>
        <v>153.03</v>
      </c>
      <c r="G1467" s="35">
        <f>ROUND($G$791/100*$G$792*АТС!C715,2)</f>
        <v>89.56</v>
      </c>
    </row>
    <row r="1468" spans="1:7" x14ac:dyDescent="0.25">
      <c r="A1468" s="254"/>
      <c r="B1468" s="130">
        <f t="shared" si="21"/>
        <v>42367.125</v>
      </c>
      <c r="C1468" s="131">
        <v>3</v>
      </c>
      <c r="D1468" s="35">
        <f>ROUND($D$791/100*$D$792*АТС!$C716,2)</f>
        <v>244.7</v>
      </c>
      <c r="E1468" s="35">
        <f>ROUND($E$791/100*$E$792*АТС!C716,2)</f>
        <v>224.83</v>
      </c>
      <c r="F1468" s="35">
        <f>ROUND($F$791/100*$F$792*АТС!C716,2)</f>
        <v>153.05000000000001</v>
      </c>
      <c r="G1468" s="35">
        <f>ROUND($G$791/100*$G$792*АТС!C716,2)</f>
        <v>89.57</v>
      </c>
    </row>
    <row r="1469" spans="1:7" x14ac:dyDescent="0.25">
      <c r="A1469" s="254"/>
      <c r="B1469" s="130">
        <f t="shared" si="21"/>
        <v>42367.166669999999</v>
      </c>
      <c r="C1469" s="131">
        <v>4</v>
      </c>
      <c r="D1469" s="35">
        <f>ROUND($D$791/100*$D$792*АТС!$C717,2)</f>
        <v>244.66</v>
      </c>
      <c r="E1469" s="35">
        <f>ROUND($E$791/100*$E$792*АТС!C717,2)</f>
        <v>224.79</v>
      </c>
      <c r="F1469" s="35">
        <f>ROUND($F$791/100*$F$792*АТС!C717,2)</f>
        <v>153.02000000000001</v>
      </c>
      <c r="G1469" s="35">
        <f>ROUND($G$791/100*$G$792*АТС!C717,2)</f>
        <v>89.56</v>
      </c>
    </row>
    <row r="1470" spans="1:7" x14ac:dyDescent="0.25">
      <c r="A1470" s="254"/>
      <c r="B1470" s="130">
        <f t="shared" si="21"/>
        <v>42367.208330000001</v>
      </c>
      <c r="C1470" s="131">
        <v>5</v>
      </c>
      <c r="D1470" s="35">
        <f>ROUND($D$791/100*$D$792*АТС!$C718,2)</f>
        <v>237.97</v>
      </c>
      <c r="E1470" s="35">
        <f>ROUND($E$791/100*$E$792*АТС!C718,2)</f>
        <v>218.65</v>
      </c>
      <c r="F1470" s="35">
        <f>ROUND($F$791/100*$F$792*АТС!C718,2)</f>
        <v>148.84</v>
      </c>
      <c r="G1470" s="35">
        <f>ROUND($G$791/100*$G$792*АТС!C718,2)</f>
        <v>87.11</v>
      </c>
    </row>
    <row r="1471" spans="1:7" x14ac:dyDescent="0.25">
      <c r="A1471" s="254"/>
      <c r="B1471" s="130">
        <f t="shared" si="21"/>
        <v>42367.25</v>
      </c>
      <c r="C1471" s="131">
        <v>6</v>
      </c>
      <c r="D1471" s="35">
        <f>ROUND($D$791/100*$D$792*АТС!$C719,2)</f>
        <v>219.83</v>
      </c>
      <c r="E1471" s="35">
        <f>ROUND($E$791/100*$E$792*АТС!C719,2)</f>
        <v>201.99</v>
      </c>
      <c r="F1471" s="35">
        <f>ROUND($F$791/100*$F$792*АТС!C719,2)</f>
        <v>137.5</v>
      </c>
      <c r="G1471" s="35">
        <f>ROUND($G$791/100*$G$792*АТС!C719,2)</f>
        <v>80.47</v>
      </c>
    </row>
    <row r="1472" spans="1:7" x14ac:dyDescent="0.25">
      <c r="A1472" s="254"/>
      <c r="B1472" s="130">
        <f t="shared" si="21"/>
        <v>42367.291669999999</v>
      </c>
      <c r="C1472" s="131">
        <v>7</v>
      </c>
      <c r="D1472" s="35">
        <f>ROUND($D$791/100*$D$792*АТС!$C720,2)</f>
        <v>248.48</v>
      </c>
      <c r="E1472" s="35">
        <f>ROUND($E$791/100*$E$792*АТС!C720,2)</f>
        <v>228.31</v>
      </c>
      <c r="F1472" s="35">
        <f>ROUND($F$791/100*$F$792*АТС!C720,2)</f>
        <v>155.41999999999999</v>
      </c>
      <c r="G1472" s="35">
        <f>ROUND($G$791/100*$G$792*АТС!C720,2)</f>
        <v>90.96</v>
      </c>
    </row>
    <row r="1473" spans="1:7" x14ac:dyDescent="0.25">
      <c r="A1473" s="254"/>
      <c r="B1473" s="130">
        <f t="shared" si="21"/>
        <v>42367.333330000001</v>
      </c>
      <c r="C1473" s="131">
        <v>8</v>
      </c>
      <c r="D1473" s="35">
        <f>ROUND($D$791/100*$D$792*АТС!$C721,2)</f>
        <v>235.02</v>
      </c>
      <c r="E1473" s="35">
        <f>ROUND($E$791/100*$E$792*АТС!C721,2)</f>
        <v>215.94</v>
      </c>
      <c r="F1473" s="35">
        <f>ROUND($F$791/100*$F$792*АТС!C721,2)</f>
        <v>146.99</v>
      </c>
      <c r="G1473" s="35">
        <f>ROUND($G$791/100*$G$792*АТС!C721,2)</f>
        <v>86.03</v>
      </c>
    </row>
    <row r="1474" spans="1:7" x14ac:dyDescent="0.25">
      <c r="A1474" s="254"/>
      <c r="B1474" s="130">
        <f t="shared" si="21"/>
        <v>42367.375</v>
      </c>
      <c r="C1474" s="131">
        <v>9</v>
      </c>
      <c r="D1474" s="35">
        <f>ROUND($D$791/100*$D$792*АТС!$C722,2)</f>
        <v>230.92</v>
      </c>
      <c r="E1474" s="35">
        <f>ROUND($E$791/100*$E$792*АТС!C722,2)</f>
        <v>212.17</v>
      </c>
      <c r="F1474" s="35">
        <f>ROUND($F$791/100*$F$792*АТС!C722,2)</f>
        <v>144.43</v>
      </c>
      <c r="G1474" s="35">
        <f>ROUND($G$791/100*$G$792*АТС!C722,2)</f>
        <v>84.53</v>
      </c>
    </row>
    <row r="1475" spans="1:7" x14ac:dyDescent="0.25">
      <c r="A1475" s="254"/>
      <c r="B1475" s="130">
        <f t="shared" si="21"/>
        <v>42367.416669999999</v>
      </c>
      <c r="C1475" s="131">
        <v>10</v>
      </c>
      <c r="D1475" s="35">
        <f>ROUND($D$791/100*$D$792*АТС!$C723,2)</f>
        <v>230.91</v>
      </c>
      <c r="E1475" s="35">
        <f>ROUND($E$791/100*$E$792*АТС!C723,2)</f>
        <v>212.17</v>
      </c>
      <c r="F1475" s="35">
        <f>ROUND($F$791/100*$F$792*АТС!C723,2)</f>
        <v>144.43</v>
      </c>
      <c r="G1475" s="35">
        <f>ROUND($G$791/100*$G$792*АТС!C723,2)</f>
        <v>84.53</v>
      </c>
    </row>
    <row r="1476" spans="1:7" x14ac:dyDescent="0.25">
      <c r="A1476" s="254"/>
      <c r="B1476" s="130">
        <f t="shared" si="21"/>
        <v>42367.458330000001</v>
      </c>
      <c r="C1476" s="131">
        <v>11</v>
      </c>
      <c r="D1476" s="35">
        <f>ROUND($D$791/100*$D$792*АТС!$C724,2)</f>
        <v>222.92</v>
      </c>
      <c r="E1476" s="35">
        <f>ROUND($E$791/100*$E$792*АТС!C724,2)</f>
        <v>204.82</v>
      </c>
      <c r="F1476" s="35">
        <f>ROUND($F$791/100*$F$792*АТС!C724,2)</f>
        <v>139.43</v>
      </c>
      <c r="G1476" s="35">
        <f>ROUND($G$791/100*$G$792*АТС!C724,2)</f>
        <v>81.599999999999994</v>
      </c>
    </row>
    <row r="1477" spans="1:7" x14ac:dyDescent="0.25">
      <c r="A1477" s="254"/>
      <c r="B1477" s="130">
        <f t="shared" si="21"/>
        <v>42367.5</v>
      </c>
      <c r="C1477" s="131">
        <v>12</v>
      </c>
      <c r="D1477" s="35">
        <f>ROUND($D$791/100*$D$792*АТС!$C725,2)</f>
        <v>223.2</v>
      </c>
      <c r="E1477" s="35">
        <f>ROUND($E$791/100*$E$792*АТС!C725,2)</f>
        <v>205.08</v>
      </c>
      <c r="F1477" s="35">
        <f>ROUND($F$791/100*$F$792*АТС!C725,2)</f>
        <v>139.61000000000001</v>
      </c>
      <c r="G1477" s="35">
        <f>ROUND($G$791/100*$G$792*АТС!C725,2)</f>
        <v>81.7</v>
      </c>
    </row>
    <row r="1478" spans="1:7" x14ac:dyDescent="0.25">
      <c r="A1478" s="254"/>
      <c r="B1478" s="130">
        <f t="shared" si="21"/>
        <v>42367.541669999999</v>
      </c>
      <c r="C1478" s="131">
        <v>13</v>
      </c>
      <c r="D1478" s="35">
        <f>ROUND($D$791/100*$D$792*АТС!$C726,2)</f>
        <v>227</v>
      </c>
      <c r="E1478" s="35">
        <f>ROUND($E$791/100*$E$792*АТС!C726,2)</f>
        <v>208.57</v>
      </c>
      <c r="F1478" s="35">
        <f>ROUND($F$791/100*$F$792*АТС!C726,2)</f>
        <v>141.97999999999999</v>
      </c>
      <c r="G1478" s="35">
        <f>ROUND($G$791/100*$G$792*АТС!C726,2)</f>
        <v>83.09</v>
      </c>
    </row>
    <row r="1479" spans="1:7" x14ac:dyDescent="0.25">
      <c r="A1479" s="254"/>
      <c r="B1479" s="130">
        <f t="shared" si="21"/>
        <v>42367.583330000001</v>
      </c>
      <c r="C1479" s="131">
        <v>14</v>
      </c>
      <c r="D1479" s="35">
        <f>ROUND($D$791/100*$D$792*АТС!$C727,2)</f>
        <v>227.02</v>
      </c>
      <c r="E1479" s="35">
        <f>ROUND($E$791/100*$E$792*АТС!C727,2)</f>
        <v>208.59</v>
      </c>
      <c r="F1479" s="35">
        <f>ROUND($F$791/100*$F$792*АТС!C727,2)</f>
        <v>141.99</v>
      </c>
      <c r="G1479" s="35">
        <f>ROUND($G$791/100*$G$792*АТС!C727,2)</f>
        <v>83.1</v>
      </c>
    </row>
    <row r="1480" spans="1:7" x14ac:dyDescent="0.25">
      <c r="A1480" s="254"/>
      <c r="B1480" s="130">
        <f t="shared" si="21"/>
        <v>42367.625</v>
      </c>
      <c r="C1480" s="131">
        <v>15</v>
      </c>
      <c r="D1480" s="35">
        <f>ROUND($D$791/100*$D$792*АТС!$C728,2)</f>
        <v>227.23</v>
      </c>
      <c r="E1480" s="35">
        <f>ROUND($E$791/100*$E$792*АТС!C728,2)</f>
        <v>208.78</v>
      </c>
      <c r="F1480" s="35">
        <f>ROUND($F$791/100*$F$792*АТС!C728,2)</f>
        <v>142.12</v>
      </c>
      <c r="G1480" s="35">
        <f>ROUND($G$791/100*$G$792*АТС!C728,2)</f>
        <v>83.18</v>
      </c>
    </row>
    <row r="1481" spans="1:7" x14ac:dyDescent="0.25">
      <c r="A1481" s="254"/>
      <c r="B1481" s="130">
        <f t="shared" si="21"/>
        <v>42367.666669999999</v>
      </c>
      <c r="C1481" s="131">
        <v>16</v>
      </c>
      <c r="D1481" s="35">
        <f>ROUND($D$791/100*$D$792*АТС!$C729,2)</f>
        <v>227.09</v>
      </c>
      <c r="E1481" s="35">
        <f>ROUND($E$791/100*$E$792*АТС!C729,2)</f>
        <v>208.65</v>
      </c>
      <c r="F1481" s="35">
        <f>ROUND($F$791/100*$F$792*АТС!C729,2)</f>
        <v>142.03</v>
      </c>
      <c r="G1481" s="35">
        <f>ROUND($G$791/100*$G$792*АТС!C729,2)</f>
        <v>83.13</v>
      </c>
    </row>
    <row r="1482" spans="1:7" x14ac:dyDescent="0.25">
      <c r="A1482" s="254"/>
      <c r="B1482" s="130">
        <f t="shared" si="21"/>
        <v>42367.708330000001</v>
      </c>
      <c r="C1482" s="131">
        <v>17</v>
      </c>
      <c r="D1482" s="35">
        <f>ROUND($D$791/100*$D$792*АТС!$C730,2)</f>
        <v>257.68</v>
      </c>
      <c r="E1482" s="35">
        <f>ROUND($E$791/100*$E$792*АТС!C730,2)</f>
        <v>236.76</v>
      </c>
      <c r="F1482" s="35">
        <f>ROUND($F$791/100*$F$792*АТС!C730,2)</f>
        <v>161.16999999999999</v>
      </c>
      <c r="G1482" s="35">
        <f>ROUND($G$791/100*$G$792*АТС!C730,2)</f>
        <v>94.33</v>
      </c>
    </row>
    <row r="1483" spans="1:7" x14ac:dyDescent="0.25">
      <c r="A1483" s="254"/>
      <c r="B1483" s="130">
        <f t="shared" si="21"/>
        <v>42367.75</v>
      </c>
      <c r="C1483" s="131">
        <v>18</v>
      </c>
      <c r="D1483" s="35">
        <f>ROUND($D$791/100*$D$792*АТС!$C731,2)</f>
        <v>255.64</v>
      </c>
      <c r="E1483" s="35">
        <f>ROUND($E$791/100*$E$792*АТС!C731,2)</f>
        <v>234.89</v>
      </c>
      <c r="F1483" s="35">
        <f>ROUND($F$791/100*$F$792*АТС!C731,2)</f>
        <v>159.88999999999999</v>
      </c>
      <c r="G1483" s="35">
        <f>ROUND($G$791/100*$G$792*АТС!C731,2)</f>
        <v>93.58</v>
      </c>
    </row>
    <row r="1484" spans="1:7" x14ac:dyDescent="0.25">
      <c r="A1484" s="254"/>
      <c r="B1484" s="130">
        <f t="shared" si="21"/>
        <v>42367.791669999999</v>
      </c>
      <c r="C1484" s="131">
        <v>19</v>
      </c>
      <c r="D1484" s="35">
        <f>ROUND($D$791/100*$D$792*АТС!$C732,2)</f>
        <v>246.24</v>
      </c>
      <c r="E1484" s="35">
        <f>ROUND($E$791/100*$E$792*АТС!C732,2)</f>
        <v>226.25</v>
      </c>
      <c r="F1484" s="35">
        <f>ROUND($F$791/100*$F$792*АТС!C732,2)</f>
        <v>154.01</v>
      </c>
      <c r="G1484" s="35">
        <f>ROUND($G$791/100*$G$792*АТС!C732,2)</f>
        <v>90.14</v>
      </c>
    </row>
    <row r="1485" spans="1:7" x14ac:dyDescent="0.25">
      <c r="A1485" s="254"/>
      <c r="B1485" s="130">
        <f t="shared" si="21"/>
        <v>42367.833330000001</v>
      </c>
      <c r="C1485" s="131">
        <v>20</v>
      </c>
      <c r="D1485" s="35">
        <f>ROUND($D$791/100*$D$792*АТС!$C733,2)</f>
        <v>266.64999999999998</v>
      </c>
      <c r="E1485" s="35">
        <f>ROUND($E$791/100*$E$792*АТС!C733,2)</f>
        <v>245</v>
      </c>
      <c r="F1485" s="35">
        <f>ROUND($F$791/100*$F$792*АТС!C733,2)</f>
        <v>166.78</v>
      </c>
      <c r="G1485" s="35">
        <f>ROUND($G$791/100*$G$792*АТС!C733,2)</f>
        <v>97.61</v>
      </c>
    </row>
    <row r="1486" spans="1:7" x14ac:dyDescent="0.25">
      <c r="A1486" s="254"/>
      <c r="B1486" s="130">
        <f t="shared" si="21"/>
        <v>42367.875</v>
      </c>
      <c r="C1486" s="131">
        <v>21</v>
      </c>
      <c r="D1486" s="35">
        <f>ROUND($D$791/100*$D$792*АТС!$C734,2)</f>
        <v>250.36</v>
      </c>
      <c r="E1486" s="35">
        <f>ROUND($E$791/100*$E$792*АТС!C734,2)</f>
        <v>230.03</v>
      </c>
      <c r="F1486" s="35">
        <f>ROUND($F$791/100*$F$792*АТС!C734,2)</f>
        <v>156.59</v>
      </c>
      <c r="G1486" s="35">
        <f>ROUND($G$791/100*$G$792*АТС!C734,2)</f>
        <v>91.64</v>
      </c>
    </row>
    <row r="1487" spans="1:7" x14ac:dyDescent="0.25">
      <c r="A1487" s="254"/>
      <c r="B1487" s="130">
        <f t="shared" si="21"/>
        <v>42367.916669999999</v>
      </c>
      <c r="C1487" s="131">
        <v>22</v>
      </c>
      <c r="D1487" s="35">
        <f>ROUND($D$791/100*$D$792*АТС!$C735,2)</f>
        <v>295.14999999999998</v>
      </c>
      <c r="E1487" s="35">
        <f>ROUND($E$791/100*$E$792*АТС!C735,2)</f>
        <v>271.19</v>
      </c>
      <c r="F1487" s="35">
        <f>ROUND($F$791/100*$F$792*АТС!C735,2)</f>
        <v>184.61</v>
      </c>
      <c r="G1487" s="35">
        <f>ROUND($G$791/100*$G$792*АТС!C735,2)</f>
        <v>108.04</v>
      </c>
    </row>
    <row r="1488" spans="1:7" x14ac:dyDescent="0.25">
      <c r="A1488" s="254"/>
      <c r="B1488" s="130">
        <f t="shared" si="21"/>
        <v>42367.958330000001</v>
      </c>
      <c r="C1488" s="131">
        <v>23</v>
      </c>
      <c r="D1488" s="35">
        <f>ROUND($D$791/100*$D$792*АТС!$C736,2)</f>
        <v>239.19</v>
      </c>
      <c r="E1488" s="35">
        <f>ROUND($E$791/100*$E$792*АТС!C736,2)</f>
        <v>219.77</v>
      </c>
      <c r="F1488" s="35">
        <f>ROUND($F$791/100*$F$792*АТС!C736,2)</f>
        <v>149.6</v>
      </c>
      <c r="G1488" s="35">
        <f>ROUND($G$791/100*$G$792*АТС!C736,2)</f>
        <v>87.55</v>
      </c>
    </row>
    <row r="1489" spans="1:7" x14ac:dyDescent="0.25">
      <c r="A1489" s="254"/>
      <c r="B1489" s="130">
        <f t="shared" si="21"/>
        <v>42368</v>
      </c>
      <c r="C1489" s="131">
        <v>0</v>
      </c>
      <c r="D1489" s="35">
        <f>ROUND($D$791/100*$D$792*АТС!$C737,2)</f>
        <v>225.32</v>
      </c>
      <c r="E1489" s="35">
        <f>ROUND($E$791/100*$E$792*АТС!C737,2)</f>
        <v>207.03</v>
      </c>
      <c r="F1489" s="35">
        <f>ROUND($F$791/100*$F$792*АТС!C737,2)</f>
        <v>140.93</v>
      </c>
      <c r="G1489" s="35">
        <f>ROUND($G$791/100*$G$792*АТС!C737,2)</f>
        <v>82.48</v>
      </c>
    </row>
    <row r="1490" spans="1:7" x14ac:dyDescent="0.25">
      <c r="A1490" s="254"/>
      <c r="B1490" s="130">
        <f t="shared" ref="B1490:B1536" si="22">B1466+1</f>
        <v>42368.041669999999</v>
      </c>
      <c r="C1490" s="131">
        <v>1</v>
      </c>
      <c r="D1490" s="35">
        <f>ROUND($D$791/100*$D$792*АТС!$C738,2)</f>
        <v>243.24</v>
      </c>
      <c r="E1490" s="35">
        <f>ROUND($E$791/100*$E$792*АТС!C738,2)</f>
        <v>223.49</v>
      </c>
      <c r="F1490" s="35">
        <f>ROUND($F$791/100*$F$792*АТС!C738,2)</f>
        <v>152.13999999999999</v>
      </c>
      <c r="G1490" s="35">
        <f>ROUND($G$791/100*$G$792*АТС!C738,2)</f>
        <v>89.04</v>
      </c>
    </row>
    <row r="1491" spans="1:7" x14ac:dyDescent="0.25">
      <c r="A1491" s="254"/>
      <c r="B1491" s="130">
        <f t="shared" si="22"/>
        <v>42368.083330000001</v>
      </c>
      <c r="C1491" s="131">
        <v>2</v>
      </c>
      <c r="D1491" s="35">
        <f>ROUND($D$791/100*$D$792*АТС!$C739,2)</f>
        <v>248.87</v>
      </c>
      <c r="E1491" s="35">
        <f>ROUND($E$791/100*$E$792*АТС!C739,2)</f>
        <v>228.66</v>
      </c>
      <c r="F1491" s="35">
        <f>ROUND($F$791/100*$F$792*АТС!C739,2)</f>
        <v>155.66</v>
      </c>
      <c r="G1491" s="35">
        <f>ROUND($G$791/100*$G$792*АТС!C739,2)</f>
        <v>91.1</v>
      </c>
    </row>
    <row r="1492" spans="1:7" x14ac:dyDescent="0.25">
      <c r="A1492" s="254"/>
      <c r="B1492" s="130">
        <f t="shared" si="22"/>
        <v>42368.125</v>
      </c>
      <c r="C1492" s="131">
        <v>3</v>
      </c>
      <c r="D1492" s="35">
        <f>ROUND($D$791/100*$D$792*АТС!$C740,2)</f>
        <v>248.9</v>
      </c>
      <c r="E1492" s="35">
        <f>ROUND($E$791/100*$E$792*АТС!C740,2)</f>
        <v>228.69</v>
      </c>
      <c r="F1492" s="35">
        <f>ROUND($F$791/100*$F$792*АТС!C740,2)</f>
        <v>155.68</v>
      </c>
      <c r="G1492" s="35">
        <f>ROUND($G$791/100*$G$792*АТС!C740,2)</f>
        <v>91.11</v>
      </c>
    </row>
    <row r="1493" spans="1:7" x14ac:dyDescent="0.25">
      <c r="A1493" s="254"/>
      <c r="B1493" s="130">
        <f t="shared" si="22"/>
        <v>42368.166669999999</v>
      </c>
      <c r="C1493" s="131">
        <v>4</v>
      </c>
      <c r="D1493" s="35">
        <f>ROUND($D$791/100*$D$792*АТС!$C741,2)</f>
        <v>251.79</v>
      </c>
      <c r="E1493" s="35">
        <f>ROUND($E$791/100*$E$792*АТС!C741,2)</f>
        <v>231.35</v>
      </c>
      <c r="F1493" s="35">
        <f>ROUND($F$791/100*$F$792*АТС!C741,2)</f>
        <v>157.47999999999999</v>
      </c>
      <c r="G1493" s="35">
        <f>ROUND($G$791/100*$G$792*АТС!C741,2)</f>
        <v>92.17</v>
      </c>
    </row>
    <row r="1494" spans="1:7" x14ac:dyDescent="0.25">
      <c r="A1494" s="254"/>
      <c r="B1494" s="130">
        <f t="shared" si="22"/>
        <v>42368.208330000001</v>
      </c>
      <c r="C1494" s="131">
        <v>5</v>
      </c>
      <c r="D1494" s="35">
        <f>ROUND($D$791/100*$D$792*АТС!$C742,2)</f>
        <v>244.76</v>
      </c>
      <c r="E1494" s="35">
        <f>ROUND($E$791/100*$E$792*АТС!C742,2)</f>
        <v>224.89</v>
      </c>
      <c r="F1494" s="35">
        <f>ROUND($F$791/100*$F$792*АТС!C742,2)</f>
        <v>153.09</v>
      </c>
      <c r="G1494" s="35">
        <f>ROUND($G$791/100*$G$792*АТС!C742,2)</f>
        <v>89.6</v>
      </c>
    </row>
    <row r="1495" spans="1:7" x14ac:dyDescent="0.25">
      <c r="A1495" s="254"/>
      <c r="B1495" s="130">
        <f t="shared" si="22"/>
        <v>42368.25</v>
      </c>
      <c r="C1495" s="131">
        <v>6</v>
      </c>
      <c r="D1495" s="35">
        <f>ROUND($D$791/100*$D$792*АТС!$C743,2)</f>
        <v>225.71</v>
      </c>
      <c r="E1495" s="35">
        <f>ROUND($E$791/100*$E$792*АТС!C743,2)</f>
        <v>207.38</v>
      </c>
      <c r="F1495" s="35">
        <f>ROUND($F$791/100*$F$792*АТС!C743,2)</f>
        <v>141.16999999999999</v>
      </c>
      <c r="G1495" s="35">
        <f>ROUND($G$791/100*$G$792*АТС!C743,2)</f>
        <v>82.62</v>
      </c>
    </row>
    <row r="1496" spans="1:7" x14ac:dyDescent="0.25">
      <c r="A1496" s="254"/>
      <c r="B1496" s="130">
        <f t="shared" si="22"/>
        <v>42368.291669999999</v>
      </c>
      <c r="C1496" s="131">
        <v>7</v>
      </c>
      <c r="D1496" s="35">
        <f>ROUND($D$791/100*$D$792*АТС!$C744,2)</f>
        <v>256.69</v>
      </c>
      <c r="E1496" s="35">
        <f>ROUND($E$791/100*$E$792*АТС!C744,2)</f>
        <v>235.85</v>
      </c>
      <c r="F1496" s="35">
        <f>ROUND($F$791/100*$F$792*АТС!C744,2)</f>
        <v>160.55000000000001</v>
      </c>
      <c r="G1496" s="35">
        <f>ROUND($G$791/100*$G$792*АТС!C744,2)</f>
        <v>93.96</v>
      </c>
    </row>
    <row r="1497" spans="1:7" x14ac:dyDescent="0.25">
      <c r="A1497" s="254"/>
      <c r="B1497" s="130">
        <f t="shared" si="22"/>
        <v>42368.333330000001</v>
      </c>
      <c r="C1497" s="131">
        <v>8</v>
      </c>
      <c r="D1497" s="35">
        <f>ROUND($D$791/100*$D$792*АТС!$C745,2)</f>
        <v>241.03</v>
      </c>
      <c r="E1497" s="35">
        <f>ROUND($E$791/100*$E$792*АТС!C745,2)</f>
        <v>221.46</v>
      </c>
      <c r="F1497" s="35">
        <f>ROUND($F$791/100*$F$792*АТС!C745,2)</f>
        <v>150.76</v>
      </c>
      <c r="G1497" s="35">
        <f>ROUND($G$791/100*$G$792*АТС!C745,2)</f>
        <v>88.23</v>
      </c>
    </row>
    <row r="1498" spans="1:7" x14ac:dyDescent="0.25">
      <c r="A1498" s="254"/>
      <c r="B1498" s="130">
        <f t="shared" si="22"/>
        <v>42368.375</v>
      </c>
      <c r="C1498" s="131">
        <v>9</v>
      </c>
      <c r="D1498" s="35">
        <f>ROUND($D$791/100*$D$792*АТС!$C746,2)</f>
        <v>244.17</v>
      </c>
      <c r="E1498" s="35">
        <f>ROUND($E$791/100*$E$792*АТС!C746,2)</f>
        <v>224.35</v>
      </c>
      <c r="F1498" s="35">
        <f>ROUND($F$791/100*$F$792*АТС!C746,2)</f>
        <v>152.72</v>
      </c>
      <c r="G1498" s="35">
        <f>ROUND($G$791/100*$G$792*АТС!C746,2)</f>
        <v>89.38</v>
      </c>
    </row>
    <row r="1499" spans="1:7" x14ac:dyDescent="0.25">
      <c r="A1499" s="254"/>
      <c r="B1499" s="130">
        <f t="shared" si="22"/>
        <v>42368.416669999999</v>
      </c>
      <c r="C1499" s="131">
        <v>10</v>
      </c>
      <c r="D1499" s="35">
        <f>ROUND($D$791/100*$D$792*АТС!$C747,2)</f>
        <v>231.03</v>
      </c>
      <c r="E1499" s="35">
        <f>ROUND($E$791/100*$E$792*АТС!C747,2)</f>
        <v>212.28</v>
      </c>
      <c r="F1499" s="35">
        <f>ROUND($F$791/100*$F$792*АТС!C747,2)</f>
        <v>144.5</v>
      </c>
      <c r="G1499" s="35">
        <f>ROUND($G$791/100*$G$792*АТС!C747,2)</f>
        <v>84.57</v>
      </c>
    </row>
    <row r="1500" spans="1:7" x14ac:dyDescent="0.25">
      <c r="A1500" s="254"/>
      <c r="B1500" s="130">
        <f t="shared" si="22"/>
        <v>42368.458330000001</v>
      </c>
      <c r="C1500" s="131">
        <v>11</v>
      </c>
      <c r="D1500" s="35">
        <f>ROUND($D$791/100*$D$792*АТС!$C748,2)</f>
        <v>228.46</v>
      </c>
      <c r="E1500" s="35">
        <f>ROUND($E$791/100*$E$792*АТС!C748,2)</f>
        <v>209.92</v>
      </c>
      <c r="F1500" s="35">
        <f>ROUND($F$791/100*$F$792*АТС!C748,2)</f>
        <v>142.88999999999999</v>
      </c>
      <c r="G1500" s="35">
        <f>ROUND($G$791/100*$G$792*АТС!C748,2)</f>
        <v>83.63</v>
      </c>
    </row>
    <row r="1501" spans="1:7" x14ac:dyDescent="0.25">
      <c r="A1501" s="254"/>
      <c r="B1501" s="130">
        <f t="shared" si="22"/>
        <v>42368.5</v>
      </c>
      <c r="C1501" s="131">
        <v>12</v>
      </c>
      <c r="D1501" s="35">
        <f>ROUND($D$791/100*$D$792*АТС!$C749,2)</f>
        <v>228.53</v>
      </c>
      <c r="E1501" s="35">
        <f>ROUND($E$791/100*$E$792*АТС!C749,2)</f>
        <v>209.98</v>
      </c>
      <c r="F1501" s="35">
        <f>ROUND($F$791/100*$F$792*АТС!C749,2)</f>
        <v>142.94</v>
      </c>
      <c r="G1501" s="35">
        <f>ROUND($G$791/100*$G$792*АТС!C749,2)</f>
        <v>83.65</v>
      </c>
    </row>
    <row r="1502" spans="1:7" x14ac:dyDescent="0.25">
      <c r="A1502" s="254"/>
      <c r="B1502" s="130">
        <f t="shared" si="22"/>
        <v>42368.541669999999</v>
      </c>
      <c r="C1502" s="131">
        <v>13</v>
      </c>
      <c r="D1502" s="35">
        <f>ROUND($D$791/100*$D$792*АТС!$C750,2)</f>
        <v>228.47</v>
      </c>
      <c r="E1502" s="35">
        <f>ROUND($E$791/100*$E$792*АТС!C750,2)</f>
        <v>209.92</v>
      </c>
      <c r="F1502" s="35">
        <f>ROUND($F$791/100*$F$792*АТС!C750,2)</f>
        <v>142.9</v>
      </c>
      <c r="G1502" s="35">
        <f>ROUND($G$791/100*$G$792*АТС!C750,2)</f>
        <v>83.63</v>
      </c>
    </row>
    <row r="1503" spans="1:7" x14ac:dyDescent="0.25">
      <c r="A1503" s="254"/>
      <c r="B1503" s="130">
        <f t="shared" si="22"/>
        <v>42368.583330000001</v>
      </c>
      <c r="C1503" s="131">
        <v>14</v>
      </c>
      <c r="D1503" s="35">
        <f>ROUND($D$791/100*$D$792*АТС!$C751,2)</f>
        <v>230.94</v>
      </c>
      <c r="E1503" s="35">
        <f>ROUND($E$791/100*$E$792*АТС!C751,2)</f>
        <v>212.19</v>
      </c>
      <c r="F1503" s="35">
        <f>ROUND($F$791/100*$F$792*АТС!C751,2)</f>
        <v>144.44999999999999</v>
      </c>
      <c r="G1503" s="35">
        <f>ROUND($G$791/100*$G$792*АТС!C751,2)</f>
        <v>84.54</v>
      </c>
    </row>
    <row r="1504" spans="1:7" x14ac:dyDescent="0.25">
      <c r="A1504" s="254"/>
      <c r="B1504" s="130">
        <f t="shared" si="22"/>
        <v>42368.625</v>
      </c>
      <c r="C1504" s="131">
        <v>15</v>
      </c>
      <c r="D1504" s="35">
        <f>ROUND($D$791/100*$D$792*АТС!$C752,2)</f>
        <v>234.88</v>
      </c>
      <c r="E1504" s="35">
        <f>ROUND($E$791/100*$E$792*АТС!C752,2)</f>
        <v>215.81</v>
      </c>
      <c r="F1504" s="35">
        <f>ROUND($F$791/100*$F$792*АТС!C752,2)</f>
        <v>146.91</v>
      </c>
      <c r="G1504" s="35">
        <f>ROUND($G$791/100*$G$792*АТС!C752,2)</f>
        <v>85.98</v>
      </c>
    </row>
    <row r="1505" spans="1:7" x14ac:dyDescent="0.25">
      <c r="A1505" s="254"/>
      <c r="B1505" s="130">
        <f t="shared" si="22"/>
        <v>42368.666669999999</v>
      </c>
      <c r="C1505" s="131">
        <v>16</v>
      </c>
      <c r="D1505" s="35">
        <f>ROUND($D$791/100*$D$792*АТС!$C753,2)</f>
        <v>219.99</v>
      </c>
      <c r="E1505" s="35">
        <f>ROUND($E$791/100*$E$792*АТС!C753,2)</f>
        <v>202.13</v>
      </c>
      <c r="F1505" s="35">
        <f>ROUND($F$791/100*$F$792*АТС!C753,2)</f>
        <v>137.6</v>
      </c>
      <c r="G1505" s="35">
        <f>ROUND($G$791/100*$G$792*АТС!C753,2)</f>
        <v>80.53</v>
      </c>
    </row>
    <row r="1506" spans="1:7" x14ac:dyDescent="0.25">
      <c r="A1506" s="254"/>
      <c r="B1506" s="130">
        <f t="shared" si="22"/>
        <v>42368.708330000001</v>
      </c>
      <c r="C1506" s="131">
        <v>17</v>
      </c>
      <c r="D1506" s="35">
        <f>ROUND($D$791/100*$D$792*АТС!$C754,2)</f>
        <v>239.55</v>
      </c>
      <c r="E1506" s="35">
        <f>ROUND($E$791/100*$E$792*АТС!C754,2)</f>
        <v>220.11</v>
      </c>
      <c r="F1506" s="35">
        <f>ROUND($F$791/100*$F$792*АТС!C754,2)</f>
        <v>149.83000000000001</v>
      </c>
      <c r="G1506" s="35">
        <f>ROUND($G$791/100*$G$792*АТС!C754,2)</f>
        <v>87.69</v>
      </c>
    </row>
    <row r="1507" spans="1:7" x14ac:dyDescent="0.25">
      <c r="A1507" s="254"/>
      <c r="B1507" s="130">
        <f t="shared" si="22"/>
        <v>42368.75</v>
      </c>
      <c r="C1507" s="131">
        <v>18</v>
      </c>
      <c r="D1507" s="35">
        <f>ROUND($D$791/100*$D$792*АТС!$C755,2)</f>
        <v>239.13</v>
      </c>
      <c r="E1507" s="35">
        <f>ROUND($E$791/100*$E$792*АТС!C755,2)</f>
        <v>219.71</v>
      </c>
      <c r="F1507" s="35">
        <f>ROUND($F$791/100*$F$792*АТС!C755,2)</f>
        <v>149.56</v>
      </c>
      <c r="G1507" s="35">
        <f>ROUND($G$791/100*$G$792*АТС!C755,2)</f>
        <v>87.53</v>
      </c>
    </row>
    <row r="1508" spans="1:7" x14ac:dyDescent="0.25">
      <c r="A1508" s="254"/>
      <c r="B1508" s="130">
        <f t="shared" si="22"/>
        <v>42368.791669999999</v>
      </c>
      <c r="C1508" s="131">
        <v>19</v>
      </c>
      <c r="D1508" s="35">
        <f>ROUND($D$791/100*$D$792*АТС!$C756,2)</f>
        <v>239.53</v>
      </c>
      <c r="E1508" s="35">
        <f>ROUND($E$791/100*$E$792*АТС!C756,2)</f>
        <v>220.09</v>
      </c>
      <c r="F1508" s="35">
        <f>ROUND($F$791/100*$F$792*АТС!C756,2)</f>
        <v>149.82</v>
      </c>
      <c r="G1508" s="35">
        <f>ROUND($G$791/100*$G$792*АТС!C756,2)</f>
        <v>87.68</v>
      </c>
    </row>
    <row r="1509" spans="1:7" x14ac:dyDescent="0.25">
      <c r="A1509" s="254"/>
      <c r="B1509" s="130">
        <f t="shared" si="22"/>
        <v>42368.833330000001</v>
      </c>
      <c r="C1509" s="131">
        <v>20</v>
      </c>
      <c r="D1509" s="35">
        <f>ROUND($D$791/100*$D$792*АТС!$C757,2)</f>
        <v>255.18</v>
      </c>
      <c r="E1509" s="35">
        <f>ROUND($E$791/100*$E$792*АТС!C757,2)</f>
        <v>234.47</v>
      </c>
      <c r="F1509" s="35">
        <f>ROUND($F$791/100*$F$792*АТС!C757,2)</f>
        <v>159.61000000000001</v>
      </c>
      <c r="G1509" s="35">
        <f>ROUND($G$791/100*$G$792*АТС!C757,2)</f>
        <v>93.41</v>
      </c>
    </row>
    <row r="1510" spans="1:7" x14ac:dyDescent="0.25">
      <c r="A1510" s="254"/>
      <c r="B1510" s="130">
        <f t="shared" si="22"/>
        <v>42368.875</v>
      </c>
      <c r="C1510" s="131">
        <v>21</v>
      </c>
      <c r="D1510" s="35">
        <f>ROUND($D$791/100*$D$792*АТС!$C758,2)</f>
        <v>237.42</v>
      </c>
      <c r="E1510" s="35">
        <f>ROUND($E$791/100*$E$792*АТС!C758,2)</f>
        <v>218.15</v>
      </c>
      <c r="F1510" s="35">
        <f>ROUND($F$791/100*$F$792*АТС!C758,2)</f>
        <v>148.5</v>
      </c>
      <c r="G1510" s="35">
        <f>ROUND($G$791/100*$G$792*АТС!C758,2)</f>
        <v>86.91</v>
      </c>
    </row>
    <row r="1511" spans="1:7" x14ac:dyDescent="0.25">
      <c r="A1511" s="254"/>
      <c r="B1511" s="130">
        <f t="shared" si="22"/>
        <v>42368.916669999999</v>
      </c>
      <c r="C1511" s="131">
        <v>22</v>
      </c>
      <c r="D1511" s="35">
        <f>ROUND($D$791/100*$D$792*АТС!$C759,2)</f>
        <v>289.7</v>
      </c>
      <c r="E1511" s="35">
        <f>ROUND($E$791/100*$E$792*АТС!C759,2)</f>
        <v>266.18</v>
      </c>
      <c r="F1511" s="35">
        <f>ROUND($F$791/100*$F$792*АТС!C759,2)</f>
        <v>181.2</v>
      </c>
      <c r="G1511" s="35">
        <f>ROUND($G$791/100*$G$792*АТС!C759,2)</f>
        <v>106.05</v>
      </c>
    </row>
    <row r="1512" spans="1:7" x14ac:dyDescent="0.25">
      <c r="A1512" s="254"/>
      <c r="B1512" s="130">
        <f t="shared" si="22"/>
        <v>42368.958330000001</v>
      </c>
      <c r="C1512" s="131">
        <v>23</v>
      </c>
      <c r="D1512" s="35">
        <f>ROUND($D$791/100*$D$792*АТС!$C760,2)</f>
        <v>226.98</v>
      </c>
      <c r="E1512" s="35">
        <f>ROUND($E$791/100*$E$792*АТС!C760,2)</f>
        <v>208.55</v>
      </c>
      <c r="F1512" s="35">
        <f>ROUND($F$791/100*$F$792*АТС!C760,2)</f>
        <v>141.97</v>
      </c>
      <c r="G1512" s="35">
        <f>ROUND($G$791/100*$G$792*АТС!C760,2)</f>
        <v>83.09</v>
      </c>
    </row>
    <row r="1513" spans="1:7" x14ac:dyDescent="0.25">
      <c r="A1513" s="254"/>
      <c r="B1513" s="130">
        <f t="shared" si="22"/>
        <v>42369</v>
      </c>
      <c r="C1513" s="131">
        <v>0</v>
      </c>
      <c r="D1513" s="35">
        <f>ROUND($D$791/100*$D$792*АТС!$C761,2)</f>
        <v>227.02</v>
      </c>
      <c r="E1513" s="35">
        <f>ROUND($E$791/100*$E$792*АТС!C761,2)</f>
        <v>208.59</v>
      </c>
      <c r="F1513" s="35">
        <f>ROUND($F$791/100*$F$792*АТС!C761,2)</f>
        <v>141.99</v>
      </c>
      <c r="G1513" s="35">
        <f>ROUND($G$791/100*$G$792*АТС!C761,2)</f>
        <v>83.1</v>
      </c>
    </row>
    <row r="1514" spans="1:7" x14ac:dyDescent="0.25">
      <c r="A1514" s="254"/>
      <c r="B1514" s="130">
        <f t="shared" si="22"/>
        <v>42369.041669999999</v>
      </c>
      <c r="C1514" s="131">
        <v>1</v>
      </c>
      <c r="D1514" s="35">
        <f>ROUND($D$791/100*$D$792*АТС!$C762,2)</f>
        <v>230.03</v>
      </c>
      <c r="E1514" s="35">
        <f>ROUND($E$791/100*$E$792*АТС!C762,2)</f>
        <v>211.36</v>
      </c>
      <c r="F1514" s="35">
        <f>ROUND($F$791/100*$F$792*АТС!C762,2)</f>
        <v>143.88</v>
      </c>
      <c r="G1514" s="35">
        <f>ROUND($G$791/100*$G$792*АТС!C762,2)</f>
        <v>84.2</v>
      </c>
    </row>
    <row r="1515" spans="1:7" x14ac:dyDescent="0.25">
      <c r="A1515" s="254"/>
      <c r="B1515" s="130">
        <f t="shared" si="22"/>
        <v>42369.083330000001</v>
      </c>
      <c r="C1515" s="131">
        <v>2</v>
      </c>
      <c r="D1515" s="35">
        <f>ROUND($D$791/100*$D$792*АТС!$C763,2)</f>
        <v>237.76</v>
      </c>
      <c r="E1515" s="35">
        <f>ROUND($E$791/100*$E$792*АТС!C763,2)</f>
        <v>218.46</v>
      </c>
      <c r="F1515" s="35">
        <f>ROUND($F$791/100*$F$792*АТС!C763,2)</f>
        <v>148.71</v>
      </c>
      <c r="G1515" s="35">
        <f>ROUND($G$791/100*$G$792*АТС!C763,2)</f>
        <v>87.03</v>
      </c>
    </row>
    <row r="1516" spans="1:7" x14ac:dyDescent="0.25">
      <c r="A1516" s="254"/>
      <c r="B1516" s="130">
        <f t="shared" si="22"/>
        <v>42369.125</v>
      </c>
      <c r="C1516" s="131">
        <v>3</v>
      </c>
      <c r="D1516" s="35">
        <f>ROUND($D$791/100*$D$792*АТС!$C764,2)</f>
        <v>237.79</v>
      </c>
      <c r="E1516" s="35">
        <f>ROUND($E$791/100*$E$792*АТС!C764,2)</f>
        <v>218.49</v>
      </c>
      <c r="F1516" s="35">
        <f>ROUND($F$791/100*$F$792*АТС!C764,2)</f>
        <v>148.72999999999999</v>
      </c>
      <c r="G1516" s="35">
        <f>ROUND($G$791/100*$G$792*АТС!C764,2)</f>
        <v>87.04</v>
      </c>
    </row>
    <row r="1517" spans="1:7" x14ac:dyDescent="0.25">
      <c r="A1517" s="254"/>
      <c r="B1517" s="130">
        <f t="shared" si="22"/>
        <v>42369.166669999999</v>
      </c>
      <c r="C1517" s="131">
        <v>4</v>
      </c>
      <c r="D1517" s="35">
        <f>ROUND($D$791/100*$D$792*АТС!$C765,2)</f>
        <v>240.48</v>
      </c>
      <c r="E1517" s="35">
        <f>ROUND($E$791/100*$E$792*АТС!C765,2)</f>
        <v>220.96</v>
      </c>
      <c r="F1517" s="35">
        <f>ROUND($F$791/100*$F$792*АТС!C765,2)</f>
        <v>150.41</v>
      </c>
      <c r="G1517" s="35">
        <f>ROUND($G$791/100*$G$792*АТС!C765,2)</f>
        <v>88.03</v>
      </c>
    </row>
    <row r="1518" spans="1:7" x14ac:dyDescent="0.25">
      <c r="A1518" s="254"/>
      <c r="B1518" s="130">
        <f t="shared" si="22"/>
        <v>42369.208330000001</v>
      </c>
      <c r="C1518" s="131">
        <v>5</v>
      </c>
      <c r="D1518" s="35">
        <f>ROUND($D$791/100*$D$792*АТС!$C766,2)</f>
        <v>235.29</v>
      </c>
      <c r="E1518" s="35">
        <f>ROUND($E$791/100*$E$792*АТС!C766,2)</f>
        <v>216.19</v>
      </c>
      <c r="F1518" s="35">
        <f>ROUND($F$791/100*$F$792*АТС!C766,2)</f>
        <v>147.16999999999999</v>
      </c>
      <c r="G1518" s="35">
        <f>ROUND($G$791/100*$G$792*АТС!C766,2)</f>
        <v>86.13</v>
      </c>
    </row>
    <row r="1519" spans="1:7" x14ac:dyDescent="0.25">
      <c r="A1519" s="254"/>
      <c r="B1519" s="130">
        <f t="shared" si="22"/>
        <v>42369.25</v>
      </c>
      <c r="C1519" s="131">
        <v>6</v>
      </c>
      <c r="D1519" s="35">
        <f>ROUND($D$791/100*$D$792*АТС!$C767,2)</f>
        <v>219.79</v>
      </c>
      <c r="E1519" s="35">
        <f>ROUND($E$791/100*$E$792*АТС!C767,2)</f>
        <v>201.95</v>
      </c>
      <c r="F1519" s="35">
        <f>ROUND($F$791/100*$F$792*АТС!C767,2)</f>
        <v>137.47</v>
      </c>
      <c r="G1519" s="35">
        <f>ROUND($G$791/100*$G$792*АТС!C767,2)</f>
        <v>80.459999999999994</v>
      </c>
    </row>
    <row r="1520" spans="1:7" x14ac:dyDescent="0.25">
      <c r="A1520" s="254"/>
      <c r="B1520" s="130">
        <f t="shared" si="22"/>
        <v>42369.291669999999</v>
      </c>
      <c r="C1520" s="131">
        <v>7</v>
      </c>
      <c r="D1520" s="35">
        <f>ROUND($D$791/100*$D$792*АТС!$C768,2)</f>
        <v>253.78</v>
      </c>
      <c r="E1520" s="35">
        <f>ROUND($E$791/100*$E$792*АТС!C768,2)</f>
        <v>233.18</v>
      </c>
      <c r="F1520" s="35">
        <f>ROUND($F$791/100*$F$792*АТС!C768,2)</f>
        <v>158.72999999999999</v>
      </c>
      <c r="G1520" s="35">
        <f>ROUND($G$791/100*$G$792*АТС!C768,2)</f>
        <v>92.9</v>
      </c>
    </row>
    <row r="1521" spans="1:7" x14ac:dyDescent="0.25">
      <c r="A1521" s="254"/>
      <c r="B1521" s="130">
        <f t="shared" si="22"/>
        <v>42369.333330000001</v>
      </c>
      <c r="C1521" s="131">
        <v>8</v>
      </c>
      <c r="D1521" s="35">
        <f>ROUND($D$791/100*$D$792*АТС!$C769,2)</f>
        <v>238.39</v>
      </c>
      <c r="E1521" s="35">
        <f>ROUND($E$791/100*$E$792*АТС!C769,2)</f>
        <v>219.04</v>
      </c>
      <c r="F1521" s="35">
        <f>ROUND($F$791/100*$F$792*АТС!C769,2)</f>
        <v>149.11000000000001</v>
      </c>
      <c r="G1521" s="35">
        <f>ROUND($G$791/100*$G$792*АТС!C769,2)</f>
        <v>87.26</v>
      </c>
    </row>
    <row r="1522" spans="1:7" x14ac:dyDescent="0.25">
      <c r="A1522" s="254"/>
      <c r="B1522" s="130">
        <f t="shared" si="22"/>
        <v>42369.375</v>
      </c>
      <c r="C1522" s="131">
        <v>9</v>
      </c>
      <c r="D1522" s="35">
        <f>ROUND($D$791/100*$D$792*АТС!$C770,2)</f>
        <v>253.93</v>
      </c>
      <c r="E1522" s="35">
        <f>ROUND($E$791/100*$E$792*АТС!C770,2)</f>
        <v>233.31</v>
      </c>
      <c r="F1522" s="35">
        <f>ROUND($F$791/100*$F$792*АТС!C770,2)</f>
        <v>158.82</v>
      </c>
      <c r="G1522" s="35">
        <f>ROUND($G$791/100*$G$792*АТС!C770,2)</f>
        <v>92.95</v>
      </c>
    </row>
    <row r="1523" spans="1:7" x14ac:dyDescent="0.25">
      <c r="A1523" s="254"/>
      <c r="B1523" s="130">
        <f t="shared" si="22"/>
        <v>42369.416669999999</v>
      </c>
      <c r="C1523" s="131">
        <v>10</v>
      </c>
      <c r="D1523" s="35">
        <f>ROUND($D$791/100*$D$792*АТС!$C771,2)</f>
        <v>237.08</v>
      </c>
      <c r="E1523" s="35">
        <f>ROUND($E$791/100*$E$792*АТС!C771,2)</f>
        <v>217.83</v>
      </c>
      <c r="F1523" s="35">
        <f>ROUND($F$791/100*$F$792*АТС!C771,2)</f>
        <v>148.28</v>
      </c>
      <c r="G1523" s="35">
        <f>ROUND($G$791/100*$G$792*АТС!C771,2)</f>
        <v>86.78</v>
      </c>
    </row>
    <row r="1524" spans="1:7" x14ac:dyDescent="0.25">
      <c r="A1524" s="254"/>
      <c r="B1524" s="130">
        <f t="shared" si="22"/>
        <v>42369.458330000001</v>
      </c>
      <c r="C1524" s="131">
        <v>11</v>
      </c>
      <c r="D1524" s="35">
        <f>ROUND($D$791/100*$D$792*АТС!$C772,2)</f>
        <v>219.07</v>
      </c>
      <c r="E1524" s="35">
        <f>ROUND($E$791/100*$E$792*АТС!C772,2)</f>
        <v>201.28</v>
      </c>
      <c r="F1524" s="35">
        <f>ROUND($F$791/100*$F$792*АТС!C772,2)</f>
        <v>137.02000000000001</v>
      </c>
      <c r="G1524" s="35">
        <f>ROUND($G$791/100*$G$792*АТС!C772,2)</f>
        <v>80.19</v>
      </c>
    </row>
    <row r="1525" spans="1:7" x14ac:dyDescent="0.25">
      <c r="A1525" s="254"/>
      <c r="B1525" s="130">
        <f t="shared" si="22"/>
        <v>42369.5</v>
      </c>
      <c r="C1525" s="131">
        <v>12</v>
      </c>
      <c r="D1525" s="35">
        <f>ROUND($D$791/100*$D$792*АТС!$C773,2)</f>
        <v>220.29</v>
      </c>
      <c r="E1525" s="35">
        <f>ROUND($E$791/100*$E$792*АТС!C773,2)</f>
        <v>202.41</v>
      </c>
      <c r="F1525" s="35">
        <f>ROUND($F$791/100*$F$792*АТС!C773,2)</f>
        <v>137.78</v>
      </c>
      <c r="G1525" s="35">
        <f>ROUND($G$791/100*$G$792*АТС!C773,2)</f>
        <v>80.64</v>
      </c>
    </row>
    <row r="1526" spans="1:7" x14ac:dyDescent="0.25">
      <c r="A1526" s="254"/>
      <c r="B1526" s="130">
        <f t="shared" si="22"/>
        <v>42369.541669999999</v>
      </c>
      <c r="C1526" s="131">
        <v>13</v>
      </c>
      <c r="D1526" s="35">
        <f>ROUND($D$791/100*$D$792*АТС!$C774,2)</f>
        <v>220.33</v>
      </c>
      <c r="E1526" s="35">
        <f>ROUND($E$791/100*$E$792*АТС!C774,2)</f>
        <v>202.45</v>
      </c>
      <c r="F1526" s="35">
        <f>ROUND($F$791/100*$F$792*АТС!C774,2)</f>
        <v>137.81</v>
      </c>
      <c r="G1526" s="35">
        <f>ROUND($G$791/100*$G$792*АТС!C774,2)</f>
        <v>80.650000000000006</v>
      </c>
    </row>
    <row r="1527" spans="1:7" x14ac:dyDescent="0.25">
      <c r="A1527" s="254"/>
      <c r="B1527" s="130">
        <f t="shared" si="22"/>
        <v>42369.583330000001</v>
      </c>
      <c r="C1527" s="131">
        <v>14</v>
      </c>
      <c r="D1527" s="35">
        <f>ROUND($D$791/100*$D$792*АТС!$C775,2)</f>
        <v>240.04</v>
      </c>
      <c r="E1527" s="35">
        <f>ROUND($E$791/100*$E$792*АТС!C775,2)</f>
        <v>220.55</v>
      </c>
      <c r="F1527" s="35">
        <f>ROUND($F$791/100*$F$792*АТС!C775,2)</f>
        <v>150.13999999999999</v>
      </c>
      <c r="G1527" s="35">
        <f>ROUND($G$791/100*$G$792*АТС!C775,2)</f>
        <v>87.87</v>
      </c>
    </row>
    <row r="1528" spans="1:7" x14ac:dyDescent="0.25">
      <c r="A1528" s="254"/>
      <c r="B1528" s="130">
        <f t="shared" si="22"/>
        <v>42369.625</v>
      </c>
      <c r="C1528" s="131">
        <v>15</v>
      </c>
      <c r="D1528" s="35">
        <f>ROUND($D$791/100*$D$792*АТС!$C776,2)</f>
        <v>235.13</v>
      </c>
      <c r="E1528" s="35">
        <f>ROUND($E$791/100*$E$792*АТС!C776,2)</f>
        <v>216.04</v>
      </c>
      <c r="F1528" s="35">
        <f>ROUND($F$791/100*$F$792*АТС!C776,2)</f>
        <v>147.06</v>
      </c>
      <c r="G1528" s="35">
        <f>ROUND($G$791/100*$G$792*АТС!C776,2)</f>
        <v>86.07</v>
      </c>
    </row>
    <row r="1529" spans="1:7" x14ac:dyDescent="0.25">
      <c r="A1529" s="254"/>
      <c r="B1529" s="130">
        <f t="shared" si="22"/>
        <v>42369.666669999999</v>
      </c>
      <c r="C1529" s="131">
        <v>16</v>
      </c>
      <c r="D1529" s="35">
        <f>ROUND($D$791/100*$D$792*АТС!$C777,2)</f>
        <v>226.76</v>
      </c>
      <c r="E1529" s="35">
        <f>ROUND($E$791/100*$E$792*АТС!C777,2)</f>
        <v>208.35</v>
      </c>
      <c r="F1529" s="35">
        <f>ROUND($F$791/100*$F$792*АТС!C777,2)</f>
        <v>141.83000000000001</v>
      </c>
      <c r="G1529" s="35">
        <f>ROUND($G$791/100*$G$792*АТС!C777,2)</f>
        <v>83</v>
      </c>
    </row>
    <row r="1530" spans="1:7" x14ac:dyDescent="0.25">
      <c r="A1530" s="254"/>
      <c r="B1530" s="130">
        <f t="shared" si="22"/>
        <v>42369.708330000001</v>
      </c>
      <c r="C1530" s="131">
        <v>17</v>
      </c>
      <c r="D1530" s="35">
        <f>ROUND($D$791/100*$D$792*АТС!$C778,2)</f>
        <v>262.60000000000002</v>
      </c>
      <c r="E1530" s="35">
        <f>ROUND($E$791/100*$E$792*АТС!C778,2)</f>
        <v>241.28</v>
      </c>
      <c r="F1530" s="35">
        <f>ROUND($F$791/100*$F$792*АТС!C778,2)</f>
        <v>164.24</v>
      </c>
      <c r="G1530" s="35">
        <f>ROUND($G$791/100*$G$792*АТС!C778,2)</f>
        <v>96.12</v>
      </c>
    </row>
    <row r="1531" spans="1:7" x14ac:dyDescent="0.25">
      <c r="A1531" s="254"/>
      <c r="B1531" s="130">
        <f t="shared" si="22"/>
        <v>42369.75</v>
      </c>
      <c r="C1531" s="131">
        <v>18</v>
      </c>
      <c r="D1531" s="35">
        <f>ROUND($D$791/100*$D$792*АТС!$C779,2)</f>
        <v>268.76</v>
      </c>
      <c r="E1531" s="35">
        <f>ROUND($E$791/100*$E$792*АТС!C779,2)</f>
        <v>246.94</v>
      </c>
      <c r="F1531" s="35">
        <f>ROUND($F$791/100*$F$792*АТС!C779,2)</f>
        <v>168.1</v>
      </c>
      <c r="G1531" s="35">
        <f>ROUND($G$791/100*$G$792*АТС!C779,2)</f>
        <v>98.38</v>
      </c>
    </row>
    <row r="1532" spans="1:7" x14ac:dyDescent="0.25">
      <c r="A1532" s="254"/>
      <c r="B1532" s="130">
        <f t="shared" si="22"/>
        <v>42369.791669999999</v>
      </c>
      <c r="C1532" s="131">
        <v>19</v>
      </c>
      <c r="D1532" s="35">
        <f>ROUND($D$791/100*$D$792*АТС!$C780,2)</f>
        <v>256.62</v>
      </c>
      <c r="E1532" s="35">
        <f>ROUND($E$791/100*$E$792*АТС!C780,2)</f>
        <v>235.79</v>
      </c>
      <c r="F1532" s="35">
        <f>ROUND($F$791/100*$F$792*АТС!C780,2)</f>
        <v>160.51</v>
      </c>
      <c r="G1532" s="35">
        <f>ROUND($G$791/100*$G$792*АТС!C780,2)</f>
        <v>93.94</v>
      </c>
    </row>
    <row r="1533" spans="1:7" x14ac:dyDescent="0.25">
      <c r="A1533" s="254"/>
      <c r="B1533" s="130">
        <f t="shared" si="22"/>
        <v>42369.833330000001</v>
      </c>
      <c r="C1533" s="131">
        <v>20</v>
      </c>
      <c r="D1533" s="35">
        <f>ROUND($D$791/100*$D$792*АТС!$C781,2)</f>
        <v>271.27</v>
      </c>
      <c r="E1533" s="35">
        <f>ROUND($E$791/100*$E$792*АТС!C781,2)</f>
        <v>249.25</v>
      </c>
      <c r="F1533" s="35">
        <f>ROUND($F$791/100*$F$792*АТС!C781,2)</f>
        <v>169.67</v>
      </c>
      <c r="G1533" s="35">
        <f>ROUND($G$791/100*$G$792*АТС!C781,2)</f>
        <v>99.3</v>
      </c>
    </row>
    <row r="1534" spans="1:7" x14ac:dyDescent="0.25">
      <c r="A1534" s="254"/>
      <c r="B1534" s="130">
        <f t="shared" si="22"/>
        <v>42369.875</v>
      </c>
      <c r="C1534" s="131">
        <v>21</v>
      </c>
      <c r="D1534" s="35">
        <f>ROUND($D$791/100*$D$792*АТС!$C782,2)</f>
        <v>256.67</v>
      </c>
      <c r="E1534" s="35">
        <f>ROUND($E$791/100*$E$792*АТС!C782,2)</f>
        <v>235.84</v>
      </c>
      <c r="F1534" s="35">
        <f>ROUND($F$791/100*$F$792*АТС!C782,2)</f>
        <v>160.54</v>
      </c>
      <c r="G1534" s="35">
        <f>ROUND($G$791/100*$G$792*АТС!C782,2)</f>
        <v>93.96</v>
      </c>
    </row>
    <row r="1535" spans="1:7" x14ac:dyDescent="0.25">
      <c r="A1535" s="254"/>
      <c r="B1535" s="130">
        <f t="shared" si="22"/>
        <v>42369.916669999999</v>
      </c>
      <c r="C1535" s="131">
        <v>22</v>
      </c>
      <c r="D1535" s="35">
        <f>ROUND($D$791/100*$D$792*АТС!$C783,2)</f>
        <v>317.81</v>
      </c>
      <c r="E1535" s="35">
        <f>ROUND($E$791/100*$E$792*АТС!C783,2)</f>
        <v>292.01</v>
      </c>
      <c r="F1535" s="35">
        <f>ROUND($F$791/100*$F$792*АТС!C783,2)</f>
        <v>198.78</v>
      </c>
      <c r="G1535" s="35">
        <f>ROUND($G$791/100*$G$792*АТС!C783,2)</f>
        <v>116.33</v>
      </c>
    </row>
    <row r="1536" spans="1:7" x14ac:dyDescent="0.25">
      <c r="A1536" s="254"/>
      <c r="B1536" s="130">
        <f t="shared" si="22"/>
        <v>42369.958330000001</v>
      </c>
      <c r="C1536" s="131">
        <v>23</v>
      </c>
      <c r="D1536" s="35">
        <f>ROUND($D$791/100*$D$792*АТС!$C784,2)</f>
        <v>302.67</v>
      </c>
      <c r="E1536" s="35">
        <f>ROUND($E$791/100*$E$792*АТС!C784,2)</f>
        <v>278.10000000000002</v>
      </c>
      <c r="F1536" s="35">
        <f>ROUND($F$791/100*$F$792*АТС!C784,2)</f>
        <v>189.31</v>
      </c>
      <c r="G1536" s="35">
        <f>ROUND($G$791/100*$G$792*АТС!C784,2)</f>
        <v>110.79</v>
      </c>
    </row>
    <row r="1537" spans="1:7" x14ac:dyDescent="0.25">
      <c r="A1537" s="254" t="s">
        <v>179</v>
      </c>
      <c r="B1537" s="128">
        <f>B793</f>
        <v>42339</v>
      </c>
      <c r="C1537" s="131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4"/>
      <c r="B1538" s="130">
        <f>B$43+ROUND(C1538/24,5)</f>
        <v>42339.041669999999</v>
      </c>
      <c r="C1538" s="131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4"/>
      <c r="B1539" s="128">
        <f>B$43+ROUND(C1539/24,5)</f>
        <v>42339.083330000001</v>
      </c>
      <c r="C1539" s="131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4"/>
      <c r="B1540" s="130">
        <f t="shared" ref="B1540:B1560" si="23">B$43+ROUND(C1540/24,5)</f>
        <v>42339.125</v>
      </c>
      <c r="C1540" s="131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4"/>
      <c r="B1541" s="128">
        <f t="shared" si="23"/>
        <v>42339.166669999999</v>
      </c>
      <c r="C1541" s="131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4"/>
      <c r="B1542" s="130">
        <f t="shared" si="23"/>
        <v>42339.208330000001</v>
      </c>
      <c r="C1542" s="131">
        <v>5</v>
      </c>
      <c r="D1542" s="11">
        <f>ROUND(АТС!D46*$D$791*$D$792/100,2)</f>
        <v>23.32</v>
      </c>
      <c r="E1542" s="11">
        <f>ROUND(АТС!$D46*$E$791*$E$792/100,2)</f>
        <v>21.42</v>
      </c>
      <c r="F1542" s="11">
        <f>ROUND(АТС!$D46*$F$791*$F$792/100,2)</f>
        <v>14.58</v>
      </c>
      <c r="G1542" s="11">
        <f>ROUND(АТС!$D46*$G$791*$G$792/100,2)</f>
        <v>8.5299999999999994</v>
      </c>
    </row>
    <row r="1543" spans="1:7" x14ac:dyDescent="0.25">
      <c r="A1543" s="254"/>
      <c r="B1543" s="128">
        <f t="shared" si="23"/>
        <v>42339.25</v>
      </c>
      <c r="C1543" s="131">
        <v>6</v>
      </c>
      <c r="D1543" s="11">
        <f>ROUND(АТС!D47*$D$791*$D$792/100,2)</f>
        <v>68.19</v>
      </c>
      <c r="E1543" s="11">
        <f>ROUND(АТС!$D47*$E$791*$E$792/100,2)</f>
        <v>62.66</v>
      </c>
      <c r="F1543" s="11">
        <f>ROUND(АТС!$D47*$F$791*$F$792/100,2)</f>
        <v>42.65</v>
      </c>
      <c r="G1543" s="11">
        <f>ROUND(АТС!$D47*$G$791*$G$792/100,2)</f>
        <v>24.96</v>
      </c>
    </row>
    <row r="1544" spans="1:7" x14ac:dyDescent="0.25">
      <c r="A1544" s="254"/>
      <c r="B1544" s="130">
        <f t="shared" si="23"/>
        <v>42339.291669999999</v>
      </c>
      <c r="C1544" s="131">
        <v>7</v>
      </c>
      <c r="D1544" s="11">
        <f>ROUND(АТС!D48*$D$791*$D$792/100,2)</f>
        <v>52.82</v>
      </c>
      <c r="E1544" s="11">
        <f>ROUND(АТС!$D48*$E$791*$E$792/100,2)</f>
        <v>48.53</v>
      </c>
      <c r="F1544" s="11">
        <f>ROUND(АТС!$D48*$F$791*$F$792/100,2)</f>
        <v>33.04</v>
      </c>
      <c r="G1544" s="11">
        <f>ROUND(АТС!$D48*$G$791*$G$792/100,2)</f>
        <v>19.329999999999998</v>
      </c>
    </row>
    <row r="1545" spans="1:7" x14ac:dyDescent="0.25">
      <c r="A1545" s="254"/>
      <c r="B1545" s="128">
        <f t="shared" si="23"/>
        <v>42339.333330000001</v>
      </c>
      <c r="C1545" s="131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54"/>
      <c r="B1546" s="130">
        <f t="shared" si="23"/>
        <v>42339.375</v>
      </c>
      <c r="C1546" s="131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4"/>
      <c r="B1547" s="128">
        <f t="shared" si="23"/>
        <v>42339.416669999999</v>
      </c>
      <c r="C1547" s="131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4"/>
      <c r="B1548" s="130">
        <f t="shared" si="23"/>
        <v>42339.458330000001</v>
      </c>
      <c r="C1548" s="131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4"/>
      <c r="B1549" s="128">
        <f t="shared" si="23"/>
        <v>42339.5</v>
      </c>
      <c r="C1549" s="131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4"/>
      <c r="B1550" s="130">
        <f t="shared" si="23"/>
        <v>42339.541669999999</v>
      </c>
      <c r="C1550" s="131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4"/>
      <c r="B1551" s="128">
        <f t="shared" si="23"/>
        <v>42339.583330000001</v>
      </c>
      <c r="C1551" s="131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4"/>
      <c r="B1552" s="130">
        <f t="shared" si="23"/>
        <v>42339.625</v>
      </c>
      <c r="C1552" s="131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4"/>
      <c r="B1553" s="128">
        <f t="shared" si="23"/>
        <v>42339.666669999999</v>
      </c>
      <c r="C1553" s="131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4"/>
      <c r="B1554" s="130">
        <f t="shared" si="23"/>
        <v>42339.708330000001</v>
      </c>
      <c r="C1554" s="131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4"/>
      <c r="B1555" s="128">
        <f t="shared" si="23"/>
        <v>42339.75</v>
      </c>
      <c r="C1555" s="131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4"/>
      <c r="B1556" s="130">
        <f t="shared" si="23"/>
        <v>42339.791669999999</v>
      </c>
      <c r="C1556" s="131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4"/>
      <c r="B1557" s="128">
        <f t="shared" si="23"/>
        <v>42339.833330000001</v>
      </c>
      <c r="C1557" s="131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4"/>
      <c r="B1558" s="130">
        <f t="shared" si="23"/>
        <v>42339.875</v>
      </c>
      <c r="C1558" s="131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4"/>
      <c r="B1559" s="128">
        <f t="shared" si="23"/>
        <v>42339.916669999999</v>
      </c>
      <c r="C1559" s="131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4"/>
      <c r="B1560" s="130">
        <f t="shared" si="23"/>
        <v>42339.958330000001</v>
      </c>
      <c r="C1560" s="131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4"/>
      <c r="B1561" s="128">
        <f>B1537+1</f>
        <v>42340</v>
      </c>
      <c r="C1561" s="131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4"/>
      <c r="B1562" s="130">
        <f t="shared" ref="B1562:B1625" si="24">B1538+1</f>
        <v>42340.041669999999</v>
      </c>
      <c r="C1562" s="131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4"/>
      <c r="B1563" s="128">
        <f t="shared" si="24"/>
        <v>42340.083330000001</v>
      </c>
      <c r="C1563" s="131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4"/>
      <c r="B1564" s="130">
        <f t="shared" si="24"/>
        <v>42340.125</v>
      </c>
      <c r="C1564" s="131">
        <v>3</v>
      </c>
      <c r="D1564" s="11">
        <f>ROUND(АТС!D68*$D$791*$D$792/100,2)</f>
        <v>14.55</v>
      </c>
      <c r="E1564" s="11">
        <f>ROUND(АТС!$D68*$E$791*$E$792/100,2)</f>
        <v>13.37</v>
      </c>
      <c r="F1564" s="11">
        <f>ROUND(АТС!$D68*$F$791*$F$792/100,2)</f>
        <v>9.1</v>
      </c>
      <c r="G1564" s="11">
        <f>ROUND(АТС!$D68*$G$791*$G$792/100,2)</f>
        <v>5.33</v>
      </c>
    </row>
    <row r="1565" spans="1:7" x14ac:dyDescent="0.25">
      <c r="A1565" s="254"/>
      <c r="B1565" s="128">
        <f t="shared" si="24"/>
        <v>42340.166669999999</v>
      </c>
      <c r="C1565" s="131">
        <v>4</v>
      </c>
      <c r="D1565" s="11">
        <f>ROUND(АТС!D69*$D$791*$D$792/100,2)</f>
        <v>5.66</v>
      </c>
      <c r="E1565" s="11">
        <f>ROUND(АТС!$D69*$E$791*$E$792/100,2)</f>
        <v>5.2</v>
      </c>
      <c r="F1565" s="11">
        <f>ROUND(АТС!$D69*$F$791*$F$792/100,2)</f>
        <v>3.54</v>
      </c>
      <c r="G1565" s="11">
        <f>ROUND(АТС!$D69*$G$791*$G$792/100,2)</f>
        <v>2.0699999999999998</v>
      </c>
    </row>
    <row r="1566" spans="1:7" x14ac:dyDescent="0.25">
      <c r="A1566" s="254"/>
      <c r="B1566" s="130">
        <f t="shared" si="24"/>
        <v>42340.208330000001</v>
      </c>
      <c r="C1566" s="131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54"/>
      <c r="B1567" s="128">
        <f t="shared" si="24"/>
        <v>42340.25</v>
      </c>
      <c r="C1567" s="131">
        <v>6</v>
      </c>
      <c r="D1567" s="11">
        <f>ROUND(АТС!D71*$D$791*$D$792/100,2)</f>
        <v>76.25</v>
      </c>
      <c r="E1567" s="11">
        <f>ROUND(АТС!$D71*$E$791*$E$792/100,2)</f>
        <v>70.06</v>
      </c>
      <c r="F1567" s="11">
        <f>ROUND(АТС!$D71*$F$791*$F$792/100,2)</f>
        <v>47.69</v>
      </c>
      <c r="G1567" s="11">
        <f>ROUND(АТС!$D71*$G$791*$G$792/100,2)</f>
        <v>27.91</v>
      </c>
    </row>
    <row r="1568" spans="1:7" x14ac:dyDescent="0.25">
      <c r="A1568" s="254"/>
      <c r="B1568" s="130">
        <f t="shared" si="24"/>
        <v>42340.291669999999</v>
      </c>
      <c r="C1568" s="131">
        <v>7</v>
      </c>
      <c r="D1568" s="11">
        <f>ROUND(АТС!D72*$D$791*$D$792/100,2)</f>
        <v>48.89</v>
      </c>
      <c r="E1568" s="11">
        <f>ROUND(АТС!$D72*$E$791*$E$792/100,2)</f>
        <v>44.92</v>
      </c>
      <c r="F1568" s="11">
        <f>ROUND(АТС!$D72*$F$791*$F$792/100,2)</f>
        <v>30.58</v>
      </c>
      <c r="G1568" s="11">
        <f>ROUND(АТС!$D72*$G$791*$G$792/100,2)</f>
        <v>17.899999999999999</v>
      </c>
    </row>
    <row r="1569" spans="1:7" x14ac:dyDescent="0.25">
      <c r="A1569" s="254"/>
      <c r="B1569" s="128">
        <f t="shared" si="24"/>
        <v>42340.333330000001</v>
      </c>
      <c r="C1569" s="131">
        <v>8</v>
      </c>
      <c r="D1569" s="11">
        <f>ROUND(АТС!D73*$D$791*$D$792/100,2)</f>
        <v>3.13</v>
      </c>
      <c r="E1569" s="11">
        <f>ROUND(АТС!$D73*$E$791*$E$792/100,2)</f>
        <v>2.88</v>
      </c>
      <c r="F1569" s="11">
        <f>ROUND(АТС!$D73*$F$791*$F$792/100,2)</f>
        <v>1.96</v>
      </c>
      <c r="G1569" s="11">
        <f>ROUND(АТС!$D73*$G$791*$G$792/100,2)</f>
        <v>1.1499999999999999</v>
      </c>
    </row>
    <row r="1570" spans="1:7" x14ac:dyDescent="0.25">
      <c r="A1570" s="254"/>
      <c r="B1570" s="130">
        <f t="shared" si="24"/>
        <v>42340.375</v>
      </c>
      <c r="C1570" s="131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4"/>
      <c r="B1571" s="128">
        <f t="shared" si="24"/>
        <v>42340.416669999999</v>
      </c>
      <c r="C1571" s="131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4"/>
      <c r="B1572" s="130">
        <f t="shared" si="24"/>
        <v>42340.458330000001</v>
      </c>
      <c r="C1572" s="131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4"/>
      <c r="B1573" s="128">
        <f t="shared" si="24"/>
        <v>42340.5</v>
      </c>
      <c r="C1573" s="131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4"/>
      <c r="B1574" s="130">
        <f t="shared" si="24"/>
        <v>42340.541669999999</v>
      </c>
      <c r="C1574" s="131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4"/>
      <c r="B1575" s="128">
        <f t="shared" si="24"/>
        <v>42340.583330000001</v>
      </c>
      <c r="C1575" s="131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4"/>
      <c r="B1576" s="130">
        <f t="shared" si="24"/>
        <v>42340.625</v>
      </c>
      <c r="C1576" s="131">
        <v>15</v>
      </c>
      <c r="D1576" s="11">
        <f>ROUND(АТС!D80*$D$791*$D$792/100,2)</f>
        <v>0.21</v>
      </c>
      <c r="E1576" s="11">
        <f>ROUND(АТС!$D80*$E$791*$E$792/100,2)</f>
        <v>0.2</v>
      </c>
      <c r="F1576" s="11">
        <f>ROUND(АТС!$D80*$F$791*$F$792/100,2)</f>
        <v>0.13</v>
      </c>
      <c r="G1576" s="11">
        <f>ROUND(АТС!$D80*$G$791*$G$792/100,2)</f>
        <v>0.08</v>
      </c>
    </row>
    <row r="1577" spans="1:7" x14ac:dyDescent="0.25">
      <c r="A1577" s="254"/>
      <c r="B1577" s="128">
        <f t="shared" si="24"/>
        <v>42340.666669999999</v>
      </c>
      <c r="C1577" s="131">
        <v>16</v>
      </c>
      <c r="D1577" s="11">
        <f>ROUND(АТС!D81*$D$791*$D$792/100,2)</f>
        <v>2.46</v>
      </c>
      <c r="E1577" s="11">
        <f>ROUND(АТС!$D81*$E$791*$E$792/100,2)</f>
        <v>2.2599999999999998</v>
      </c>
      <c r="F1577" s="11">
        <f>ROUND(АТС!$D81*$F$791*$F$792/100,2)</f>
        <v>1.54</v>
      </c>
      <c r="G1577" s="11">
        <f>ROUND(АТС!$D81*$G$791*$G$792/100,2)</f>
        <v>0.9</v>
      </c>
    </row>
    <row r="1578" spans="1:7" x14ac:dyDescent="0.25">
      <c r="A1578" s="254"/>
      <c r="B1578" s="130">
        <f t="shared" si="24"/>
        <v>42340.708330000001</v>
      </c>
      <c r="C1578" s="131">
        <v>17</v>
      </c>
      <c r="D1578" s="11">
        <f>ROUND(АТС!D82*$D$791*$D$792/100,2)</f>
        <v>20.37</v>
      </c>
      <c r="E1578" s="11">
        <f>ROUND(АТС!$D82*$E$791*$E$792/100,2)</f>
        <v>18.72</v>
      </c>
      <c r="F1578" s="11">
        <f>ROUND(АТС!$D82*$F$791*$F$792/100,2)</f>
        <v>12.74</v>
      </c>
      <c r="G1578" s="11">
        <f>ROUND(АТС!$D82*$G$791*$G$792/100,2)</f>
        <v>7.46</v>
      </c>
    </row>
    <row r="1579" spans="1:7" x14ac:dyDescent="0.25">
      <c r="A1579" s="254"/>
      <c r="B1579" s="128">
        <f t="shared" si="24"/>
        <v>42340.75</v>
      </c>
      <c r="C1579" s="131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4"/>
      <c r="B1580" s="130">
        <f t="shared" si="24"/>
        <v>42340.791669999999</v>
      </c>
      <c r="C1580" s="131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4"/>
      <c r="B1581" s="128">
        <f t="shared" si="24"/>
        <v>42340.833330000001</v>
      </c>
      <c r="C1581" s="131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4"/>
      <c r="B1582" s="130">
        <f t="shared" si="24"/>
        <v>42340.875</v>
      </c>
      <c r="C1582" s="131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4"/>
      <c r="B1583" s="128">
        <f t="shared" si="24"/>
        <v>42340.916669999999</v>
      </c>
      <c r="C1583" s="131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4"/>
      <c r="B1584" s="130">
        <f t="shared" si="24"/>
        <v>42340.958330000001</v>
      </c>
      <c r="C1584" s="131">
        <v>23</v>
      </c>
      <c r="D1584" s="11">
        <f>ROUND(АТС!D88*$D$791*$D$792/100,2)</f>
        <v>133.72</v>
      </c>
      <c r="E1584" s="11">
        <f>ROUND(АТС!$D88*$E$791*$E$792/100,2)</f>
        <v>122.86</v>
      </c>
      <c r="F1584" s="11">
        <f>ROUND(АТС!$D88*$F$791*$F$792/100,2)</f>
        <v>83.63</v>
      </c>
      <c r="G1584" s="11">
        <f>ROUND(АТС!$D88*$G$791*$G$792/100,2)</f>
        <v>48.95</v>
      </c>
    </row>
    <row r="1585" spans="1:7" x14ac:dyDescent="0.25">
      <c r="A1585" s="254"/>
      <c r="B1585" s="128">
        <f t="shared" si="24"/>
        <v>42341</v>
      </c>
      <c r="C1585" s="131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4"/>
      <c r="B1586" s="130">
        <f t="shared" si="24"/>
        <v>42341.041669999999</v>
      </c>
      <c r="C1586" s="131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4"/>
      <c r="B1587" s="128">
        <f t="shared" si="24"/>
        <v>42341.083330000001</v>
      </c>
      <c r="C1587" s="131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4"/>
      <c r="B1588" s="130">
        <f t="shared" si="24"/>
        <v>42341.125</v>
      </c>
      <c r="C1588" s="131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4"/>
      <c r="B1589" s="128">
        <f t="shared" si="24"/>
        <v>42341.166669999999</v>
      </c>
      <c r="C1589" s="131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4"/>
      <c r="B1590" s="130">
        <f t="shared" si="24"/>
        <v>42341.208330000001</v>
      </c>
      <c r="C1590" s="131">
        <v>5</v>
      </c>
      <c r="D1590" s="11">
        <f>ROUND(АТС!D94*$D$791*$D$792/100,2)</f>
        <v>23.01</v>
      </c>
      <c r="E1590" s="11">
        <f>ROUND(АТС!$D94*$E$791*$E$792/100,2)</f>
        <v>21.14</v>
      </c>
      <c r="F1590" s="11">
        <f>ROUND(АТС!$D94*$F$791*$F$792/100,2)</f>
        <v>14.39</v>
      </c>
      <c r="G1590" s="11">
        <f>ROUND(АТС!$D94*$G$791*$G$792/100,2)</f>
        <v>8.42</v>
      </c>
    </row>
    <row r="1591" spans="1:7" x14ac:dyDescent="0.25">
      <c r="A1591" s="254"/>
      <c r="B1591" s="128">
        <f t="shared" si="24"/>
        <v>42341.25</v>
      </c>
      <c r="C1591" s="131">
        <v>6</v>
      </c>
      <c r="D1591" s="11">
        <f>ROUND(АТС!D95*$D$791*$D$792/100,2)</f>
        <v>49.91</v>
      </c>
      <c r="E1591" s="11">
        <f>ROUND(АТС!$D95*$E$791*$E$792/100,2)</f>
        <v>45.86</v>
      </c>
      <c r="F1591" s="11">
        <f>ROUND(АТС!$D95*$F$791*$F$792/100,2)</f>
        <v>31.22</v>
      </c>
      <c r="G1591" s="11">
        <f>ROUND(АТС!$D95*$G$791*$G$792/100,2)</f>
        <v>18.27</v>
      </c>
    </row>
    <row r="1592" spans="1:7" x14ac:dyDescent="0.25">
      <c r="A1592" s="254"/>
      <c r="B1592" s="130">
        <f t="shared" si="24"/>
        <v>42341.291669999999</v>
      </c>
      <c r="C1592" s="131">
        <v>7</v>
      </c>
      <c r="D1592" s="11">
        <f>ROUND(АТС!D96*$D$791*$D$792/100,2)</f>
        <v>11.75</v>
      </c>
      <c r="E1592" s="11">
        <f>ROUND(АТС!$D96*$E$791*$E$792/100,2)</f>
        <v>10.8</v>
      </c>
      <c r="F1592" s="11">
        <f>ROUND(АТС!$D96*$F$791*$F$792/100,2)</f>
        <v>7.35</v>
      </c>
      <c r="G1592" s="11">
        <f>ROUND(АТС!$D96*$G$791*$G$792/100,2)</f>
        <v>4.3</v>
      </c>
    </row>
    <row r="1593" spans="1:7" x14ac:dyDescent="0.25">
      <c r="A1593" s="254"/>
      <c r="B1593" s="128">
        <f t="shared" si="24"/>
        <v>42341.333330000001</v>
      </c>
      <c r="C1593" s="131">
        <v>8</v>
      </c>
      <c r="D1593" s="11">
        <f>ROUND(АТС!D97*$D$791*$D$792/100,2)</f>
        <v>10.62</v>
      </c>
      <c r="E1593" s="11">
        <f>ROUND(АТС!$D97*$E$791*$E$792/100,2)</f>
        <v>9.76</v>
      </c>
      <c r="F1593" s="11">
        <f>ROUND(АТС!$D97*$F$791*$F$792/100,2)</f>
        <v>6.64</v>
      </c>
      <c r="G1593" s="11">
        <f>ROUND(АТС!$D97*$G$791*$G$792/100,2)</f>
        <v>3.89</v>
      </c>
    </row>
    <row r="1594" spans="1:7" x14ac:dyDescent="0.25">
      <c r="A1594" s="254"/>
      <c r="B1594" s="130">
        <f t="shared" si="24"/>
        <v>42341.375</v>
      </c>
      <c r="C1594" s="131">
        <v>9</v>
      </c>
      <c r="D1594" s="11">
        <f>ROUND(АТС!D98*$D$791*$D$792/100,2)</f>
        <v>6.67</v>
      </c>
      <c r="E1594" s="11">
        <f>ROUND(АТС!$D98*$E$791*$E$792/100,2)</f>
        <v>6.13</v>
      </c>
      <c r="F1594" s="11">
        <f>ROUND(АТС!$D98*$F$791*$F$792/100,2)</f>
        <v>4.17</v>
      </c>
      <c r="G1594" s="11">
        <f>ROUND(АТС!$D98*$G$791*$G$792/100,2)</f>
        <v>2.44</v>
      </c>
    </row>
    <row r="1595" spans="1:7" x14ac:dyDescent="0.25">
      <c r="A1595" s="254"/>
      <c r="B1595" s="128">
        <f t="shared" si="24"/>
        <v>42341.416669999999</v>
      </c>
      <c r="C1595" s="131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4"/>
      <c r="B1596" s="130">
        <f t="shared" si="24"/>
        <v>42341.458330000001</v>
      </c>
      <c r="C1596" s="131">
        <v>11</v>
      </c>
      <c r="D1596" s="11">
        <f>ROUND(АТС!D100*$D$791*$D$792/100,2)</f>
        <v>3.98</v>
      </c>
      <c r="E1596" s="11">
        <f>ROUND(АТС!$D100*$E$791*$E$792/100,2)</f>
        <v>3.66</v>
      </c>
      <c r="F1596" s="11">
        <f>ROUND(АТС!$D100*$F$791*$F$792/100,2)</f>
        <v>2.4900000000000002</v>
      </c>
      <c r="G1596" s="11">
        <f>ROUND(АТС!$D100*$G$791*$G$792/100,2)</f>
        <v>1.46</v>
      </c>
    </row>
    <row r="1597" spans="1:7" x14ac:dyDescent="0.25">
      <c r="A1597" s="254"/>
      <c r="B1597" s="128">
        <f t="shared" si="24"/>
        <v>42341.5</v>
      </c>
      <c r="C1597" s="131">
        <v>12</v>
      </c>
      <c r="D1597" s="11">
        <f>ROUND(АТС!D101*$D$791*$D$792/100,2)</f>
        <v>1.19</v>
      </c>
      <c r="E1597" s="11">
        <f>ROUND(АТС!$D101*$E$791*$E$792/100,2)</f>
        <v>1.0900000000000001</v>
      </c>
      <c r="F1597" s="11">
        <f>ROUND(АТС!$D101*$F$791*$F$792/100,2)</f>
        <v>0.74</v>
      </c>
      <c r="G1597" s="11">
        <f>ROUND(АТС!$D101*$G$791*$G$792/100,2)</f>
        <v>0.43</v>
      </c>
    </row>
    <row r="1598" spans="1:7" x14ac:dyDescent="0.25">
      <c r="A1598" s="254"/>
      <c r="B1598" s="130">
        <f t="shared" si="24"/>
        <v>42341.541669999999</v>
      </c>
      <c r="C1598" s="131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4"/>
      <c r="B1599" s="128">
        <f t="shared" si="24"/>
        <v>42341.583330000001</v>
      </c>
      <c r="C1599" s="131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4"/>
      <c r="B1600" s="130">
        <f t="shared" si="24"/>
        <v>42341.625</v>
      </c>
      <c r="C1600" s="131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4"/>
      <c r="B1601" s="128">
        <f t="shared" si="24"/>
        <v>42341.666669999999</v>
      </c>
      <c r="C1601" s="131">
        <v>16</v>
      </c>
      <c r="D1601" s="11">
        <f>ROUND(АТС!D105*$D$791*$D$792/100,2)</f>
        <v>18.96</v>
      </c>
      <c r="E1601" s="11">
        <f>ROUND(АТС!$D105*$E$791*$E$792/100,2)</f>
        <v>17.420000000000002</v>
      </c>
      <c r="F1601" s="11">
        <f>ROUND(АТС!$D105*$F$791*$F$792/100,2)</f>
        <v>11.86</v>
      </c>
      <c r="G1601" s="11">
        <f>ROUND(АТС!$D105*$G$791*$G$792/100,2)</f>
        <v>6.94</v>
      </c>
    </row>
    <row r="1602" spans="1:7" x14ac:dyDescent="0.25">
      <c r="A1602" s="254"/>
      <c r="B1602" s="130">
        <f t="shared" si="24"/>
        <v>42341.708330000001</v>
      </c>
      <c r="C1602" s="131">
        <v>17</v>
      </c>
      <c r="D1602" s="11">
        <f>ROUND(АТС!D106*$D$791*$D$792/100,2)</f>
        <v>12.58</v>
      </c>
      <c r="E1602" s="11">
        <f>ROUND(АТС!$D106*$E$791*$E$792/100,2)</f>
        <v>11.56</v>
      </c>
      <c r="F1602" s="11">
        <f>ROUND(АТС!$D106*$F$791*$F$792/100,2)</f>
        <v>7.87</v>
      </c>
      <c r="G1602" s="11">
        <f>ROUND(АТС!$D106*$G$791*$G$792/100,2)</f>
        <v>4.6100000000000003</v>
      </c>
    </row>
    <row r="1603" spans="1:7" x14ac:dyDescent="0.25">
      <c r="A1603" s="254"/>
      <c r="B1603" s="128">
        <f t="shared" si="24"/>
        <v>42341.75</v>
      </c>
      <c r="C1603" s="131">
        <v>18</v>
      </c>
      <c r="D1603" s="11">
        <f>ROUND(АТС!D107*$D$791*$D$792/100,2)</f>
        <v>3.34</v>
      </c>
      <c r="E1603" s="11">
        <f>ROUND(АТС!$D107*$E$791*$E$792/100,2)</f>
        <v>3.07</v>
      </c>
      <c r="F1603" s="11">
        <f>ROUND(АТС!$D107*$F$791*$F$792/100,2)</f>
        <v>2.09</v>
      </c>
      <c r="G1603" s="11">
        <f>ROUND(АТС!$D107*$G$791*$G$792/100,2)</f>
        <v>1.22</v>
      </c>
    </row>
    <row r="1604" spans="1:7" x14ac:dyDescent="0.25">
      <c r="A1604" s="254"/>
      <c r="B1604" s="130">
        <f t="shared" si="24"/>
        <v>42341.791669999999</v>
      </c>
      <c r="C1604" s="131">
        <v>19</v>
      </c>
      <c r="D1604" s="11">
        <f>ROUND(АТС!D108*$D$791*$D$792/100,2)</f>
        <v>14.68</v>
      </c>
      <c r="E1604" s="11">
        <f>ROUND(АТС!$D108*$E$791*$E$792/100,2)</f>
        <v>13.49</v>
      </c>
      <c r="F1604" s="11">
        <f>ROUND(АТС!$D108*$F$791*$F$792/100,2)</f>
        <v>9.18</v>
      </c>
      <c r="G1604" s="11">
        <f>ROUND(АТС!$D108*$G$791*$G$792/100,2)</f>
        <v>5.37</v>
      </c>
    </row>
    <row r="1605" spans="1:7" x14ac:dyDescent="0.25">
      <c r="A1605" s="254"/>
      <c r="B1605" s="128">
        <f t="shared" si="24"/>
        <v>42341.833330000001</v>
      </c>
      <c r="C1605" s="131">
        <v>20</v>
      </c>
      <c r="D1605" s="11">
        <f>ROUND(АТС!D109*$D$791*$D$792/100,2)</f>
        <v>13.4</v>
      </c>
      <c r="E1605" s="11">
        <f>ROUND(АТС!$D109*$E$791*$E$792/100,2)</f>
        <v>12.31</v>
      </c>
      <c r="F1605" s="11">
        <f>ROUND(АТС!$D109*$F$791*$F$792/100,2)</f>
        <v>8.3800000000000008</v>
      </c>
      <c r="G1605" s="11">
        <f>ROUND(АТС!$D109*$G$791*$G$792/100,2)</f>
        <v>4.91</v>
      </c>
    </row>
    <row r="1606" spans="1:7" x14ac:dyDescent="0.25">
      <c r="A1606" s="254"/>
      <c r="B1606" s="130">
        <f t="shared" si="24"/>
        <v>42341.875</v>
      </c>
      <c r="C1606" s="131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4"/>
      <c r="B1607" s="128">
        <f t="shared" si="24"/>
        <v>42341.916669999999</v>
      </c>
      <c r="C1607" s="131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4"/>
      <c r="B1608" s="130">
        <f t="shared" si="24"/>
        <v>42341.958330000001</v>
      </c>
      <c r="C1608" s="131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4"/>
      <c r="B1609" s="128">
        <f t="shared" si="24"/>
        <v>42342</v>
      </c>
      <c r="C1609" s="131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4"/>
      <c r="B1610" s="130">
        <f t="shared" si="24"/>
        <v>42342.041669999999</v>
      </c>
      <c r="C1610" s="131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4"/>
      <c r="B1611" s="128">
        <f t="shared" si="24"/>
        <v>42342.083330000001</v>
      </c>
      <c r="C1611" s="131">
        <v>2</v>
      </c>
      <c r="D1611" s="11">
        <f>ROUND(АТС!D115*$D$791*$D$792/100,2)</f>
        <v>11.74</v>
      </c>
      <c r="E1611" s="11">
        <f>ROUND(АТС!$D115*$E$791*$E$792/100,2)</f>
        <v>10.79</v>
      </c>
      <c r="F1611" s="11">
        <f>ROUND(АТС!$D115*$F$791*$F$792/100,2)</f>
        <v>7.34</v>
      </c>
      <c r="G1611" s="11">
        <f>ROUND(АТС!$D115*$G$791*$G$792/100,2)</f>
        <v>4.3</v>
      </c>
    </row>
    <row r="1612" spans="1:7" x14ac:dyDescent="0.25">
      <c r="A1612" s="254"/>
      <c r="B1612" s="130">
        <f t="shared" si="24"/>
        <v>42342.125</v>
      </c>
      <c r="C1612" s="131">
        <v>3</v>
      </c>
      <c r="D1612" s="11">
        <f>ROUND(АТС!D116*$D$791*$D$792/100,2)</f>
        <v>20</v>
      </c>
      <c r="E1612" s="11">
        <f>ROUND(АТС!$D116*$E$791*$E$792/100,2)</f>
        <v>18.38</v>
      </c>
      <c r="F1612" s="11">
        <f>ROUND(АТС!$D116*$F$791*$F$792/100,2)</f>
        <v>12.51</v>
      </c>
      <c r="G1612" s="11">
        <f>ROUND(АТС!$D116*$G$791*$G$792/100,2)</f>
        <v>7.32</v>
      </c>
    </row>
    <row r="1613" spans="1:7" x14ac:dyDescent="0.25">
      <c r="A1613" s="254"/>
      <c r="B1613" s="128">
        <f t="shared" si="24"/>
        <v>42342.166669999999</v>
      </c>
      <c r="C1613" s="131">
        <v>4</v>
      </c>
      <c r="D1613" s="11">
        <f>ROUND(АТС!D117*$D$791*$D$792/100,2)</f>
        <v>47.89</v>
      </c>
      <c r="E1613" s="11">
        <f>ROUND(АТС!$D117*$E$791*$E$792/100,2)</f>
        <v>44</v>
      </c>
      <c r="F1613" s="11">
        <f>ROUND(АТС!$D117*$F$791*$F$792/100,2)</f>
        <v>29.95</v>
      </c>
      <c r="G1613" s="11">
        <f>ROUND(АТС!$D117*$G$791*$G$792/100,2)</f>
        <v>17.53</v>
      </c>
    </row>
    <row r="1614" spans="1:7" x14ac:dyDescent="0.25">
      <c r="A1614" s="254"/>
      <c r="B1614" s="130">
        <f t="shared" si="24"/>
        <v>42342.208330000001</v>
      </c>
      <c r="C1614" s="131">
        <v>5</v>
      </c>
      <c r="D1614" s="11">
        <f>ROUND(АТС!D118*$D$791*$D$792/100,2)</f>
        <v>57.69</v>
      </c>
      <c r="E1614" s="11">
        <f>ROUND(АТС!$D118*$E$791*$E$792/100,2)</f>
        <v>53.01</v>
      </c>
      <c r="F1614" s="11">
        <f>ROUND(АТС!$D118*$F$791*$F$792/100,2)</f>
        <v>36.08</v>
      </c>
      <c r="G1614" s="11">
        <f>ROUND(АТС!$D118*$G$791*$G$792/100,2)</f>
        <v>21.12</v>
      </c>
    </row>
    <row r="1615" spans="1:7" x14ac:dyDescent="0.25">
      <c r="A1615" s="254"/>
      <c r="B1615" s="128">
        <f t="shared" si="24"/>
        <v>42342.25</v>
      </c>
      <c r="C1615" s="131">
        <v>6</v>
      </c>
      <c r="D1615" s="11">
        <f>ROUND(АТС!D119*$D$791*$D$792/100,2)</f>
        <v>143.5</v>
      </c>
      <c r="E1615" s="11">
        <f>ROUND(АТС!$D119*$E$791*$E$792/100,2)</f>
        <v>131.85</v>
      </c>
      <c r="F1615" s="11">
        <f>ROUND(АТС!$D119*$F$791*$F$792/100,2)</f>
        <v>89.75</v>
      </c>
      <c r="G1615" s="11">
        <f>ROUND(АТС!$D119*$G$791*$G$792/100,2)</f>
        <v>52.53</v>
      </c>
    </row>
    <row r="1616" spans="1:7" x14ac:dyDescent="0.25">
      <c r="A1616" s="254"/>
      <c r="B1616" s="130">
        <f t="shared" si="24"/>
        <v>42342.291669999999</v>
      </c>
      <c r="C1616" s="131">
        <v>7</v>
      </c>
      <c r="D1616" s="11">
        <f>ROUND(АТС!D120*$D$791*$D$792/100,2)</f>
        <v>108.67</v>
      </c>
      <c r="E1616" s="11">
        <f>ROUND(АТС!$D120*$E$791*$E$792/100,2)</f>
        <v>99.85</v>
      </c>
      <c r="F1616" s="11">
        <f>ROUND(АТС!$D120*$F$791*$F$792/100,2)</f>
        <v>67.97</v>
      </c>
      <c r="G1616" s="11">
        <f>ROUND(АТС!$D120*$G$791*$G$792/100,2)</f>
        <v>39.78</v>
      </c>
    </row>
    <row r="1617" spans="1:7" x14ac:dyDescent="0.25">
      <c r="A1617" s="254"/>
      <c r="B1617" s="128">
        <f t="shared" si="24"/>
        <v>42342.333330000001</v>
      </c>
      <c r="C1617" s="131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54"/>
      <c r="B1618" s="130">
        <f t="shared" si="24"/>
        <v>42342.375</v>
      </c>
      <c r="C1618" s="131">
        <v>9</v>
      </c>
      <c r="D1618" s="11">
        <f>ROUND(АТС!D122*$D$791*$D$792/100,2)</f>
        <v>12.04</v>
      </c>
      <c r="E1618" s="11">
        <f>ROUND(АТС!$D122*$E$791*$E$792/100,2)</f>
        <v>11.06</v>
      </c>
      <c r="F1618" s="11">
        <f>ROUND(АТС!$D122*$F$791*$F$792/100,2)</f>
        <v>7.53</v>
      </c>
      <c r="G1618" s="11">
        <f>ROUND(АТС!$D122*$G$791*$G$792/100,2)</f>
        <v>4.41</v>
      </c>
    </row>
    <row r="1619" spans="1:7" x14ac:dyDescent="0.25">
      <c r="A1619" s="254"/>
      <c r="B1619" s="128">
        <f t="shared" si="24"/>
        <v>42342.416669999999</v>
      </c>
      <c r="C1619" s="131">
        <v>10</v>
      </c>
      <c r="D1619" s="11">
        <f>ROUND(АТС!D123*$D$791*$D$792/100,2)</f>
        <v>27.87</v>
      </c>
      <c r="E1619" s="11">
        <f>ROUND(АТС!$D123*$E$791*$E$792/100,2)</f>
        <v>25.61</v>
      </c>
      <c r="F1619" s="11">
        <f>ROUND(АТС!$D123*$F$791*$F$792/100,2)</f>
        <v>17.43</v>
      </c>
      <c r="G1619" s="11">
        <f>ROUND(АТС!$D123*$G$791*$G$792/100,2)</f>
        <v>10.199999999999999</v>
      </c>
    </row>
    <row r="1620" spans="1:7" x14ac:dyDescent="0.25">
      <c r="A1620" s="254"/>
      <c r="B1620" s="130">
        <f t="shared" si="24"/>
        <v>42342.458330000001</v>
      </c>
      <c r="C1620" s="131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4"/>
      <c r="B1621" s="128">
        <f t="shared" si="24"/>
        <v>42342.5</v>
      </c>
      <c r="C1621" s="131">
        <v>12</v>
      </c>
      <c r="D1621" s="11">
        <f>ROUND(АТС!D125*$D$791*$D$792/100,2)</f>
        <v>16.600000000000001</v>
      </c>
      <c r="E1621" s="11">
        <f>ROUND(АТС!$D125*$E$791*$E$792/100,2)</f>
        <v>15.26</v>
      </c>
      <c r="F1621" s="11">
        <f>ROUND(АТС!$D125*$F$791*$F$792/100,2)</f>
        <v>10.38</v>
      </c>
      <c r="G1621" s="11">
        <f>ROUND(АТС!$D125*$G$791*$G$792/100,2)</f>
        <v>6.08</v>
      </c>
    </row>
    <row r="1622" spans="1:7" x14ac:dyDescent="0.25">
      <c r="A1622" s="254"/>
      <c r="B1622" s="130">
        <f t="shared" si="24"/>
        <v>42342.541669999999</v>
      </c>
      <c r="C1622" s="131">
        <v>13</v>
      </c>
      <c r="D1622" s="11">
        <f>ROUND(АТС!D126*$D$791*$D$792/100,2)</f>
        <v>12.05</v>
      </c>
      <c r="E1622" s="11">
        <f>ROUND(АТС!$D126*$E$791*$E$792/100,2)</f>
        <v>11.07</v>
      </c>
      <c r="F1622" s="11">
        <f>ROUND(АТС!$D126*$F$791*$F$792/100,2)</f>
        <v>7.54</v>
      </c>
      <c r="G1622" s="11">
        <f>ROUND(АТС!$D126*$G$791*$G$792/100,2)</f>
        <v>4.41</v>
      </c>
    </row>
    <row r="1623" spans="1:7" x14ac:dyDescent="0.25">
      <c r="A1623" s="254"/>
      <c r="B1623" s="128">
        <f t="shared" si="24"/>
        <v>42342.583330000001</v>
      </c>
      <c r="C1623" s="131">
        <v>14</v>
      </c>
      <c r="D1623" s="11">
        <f>ROUND(АТС!D127*$D$791*$D$792/100,2)</f>
        <v>3.55</v>
      </c>
      <c r="E1623" s="11">
        <f>ROUND(АТС!$D127*$E$791*$E$792/100,2)</f>
        <v>3.26</v>
      </c>
      <c r="F1623" s="11">
        <f>ROUND(АТС!$D127*$F$791*$F$792/100,2)</f>
        <v>2.2200000000000002</v>
      </c>
      <c r="G1623" s="11">
        <f>ROUND(АТС!$D127*$G$791*$G$792/100,2)</f>
        <v>1.3</v>
      </c>
    </row>
    <row r="1624" spans="1:7" x14ac:dyDescent="0.25">
      <c r="A1624" s="254"/>
      <c r="B1624" s="130">
        <f t="shared" si="24"/>
        <v>42342.625</v>
      </c>
      <c r="C1624" s="131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4"/>
      <c r="B1625" s="128">
        <f t="shared" si="24"/>
        <v>42342.666669999999</v>
      </c>
      <c r="C1625" s="131">
        <v>16</v>
      </c>
      <c r="D1625" s="11">
        <f>ROUND(АТС!D129*$D$791*$D$792/100,2)</f>
        <v>39.18</v>
      </c>
      <c r="E1625" s="11">
        <f>ROUND(АТС!$D129*$E$791*$E$792/100,2)</f>
        <v>36</v>
      </c>
      <c r="F1625" s="11">
        <f>ROUND(АТС!$D129*$F$791*$F$792/100,2)</f>
        <v>24.51</v>
      </c>
      <c r="G1625" s="11">
        <f>ROUND(АТС!$D129*$G$791*$G$792/100,2)</f>
        <v>14.34</v>
      </c>
    </row>
    <row r="1626" spans="1:7" x14ac:dyDescent="0.25">
      <c r="A1626" s="254"/>
      <c r="B1626" s="130">
        <f t="shared" ref="B1626:B1689" si="25">B1602+1</f>
        <v>42342.708330000001</v>
      </c>
      <c r="C1626" s="131">
        <v>17</v>
      </c>
      <c r="D1626" s="11">
        <f>ROUND(АТС!D130*$D$791*$D$792/100,2)</f>
        <v>45.25</v>
      </c>
      <c r="E1626" s="11">
        <f>ROUND(АТС!$D130*$E$791*$E$792/100,2)</f>
        <v>41.58</v>
      </c>
      <c r="F1626" s="11">
        <f>ROUND(АТС!$D130*$F$791*$F$792/100,2)</f>
        <v>28.3</v>
      </c>
      <c r="G1626" s="11">
        <f>ROUND(АТС!$D130*$G$791*$G$792/100,2)</f>
        <v>16.559999999999999</v>
      </c>
    </row>
    <row r="1627" spans="1:7" x14ac:dyDescent="0.25">
      <c r="A1627" s="254"/>
      <c r="B1627" s="128">
        <f t="shared" si="25"/>
        <v>42342.75</v>
      </c>
      <c r="C1627" s="131">
        <v>18</v>
      </c>
      <c r="D1627" s="11">
        <f>ROUND(АТС!D131*$D$791*$D$792/100,2)</f>
        <v>40.24</v>
      </c>
      <c r="E1627" s="11">
        <f>ROUND(АТС!$D131*$E$791*$E$792/100,2)</f>
        <v>36.97</v>
      </c>
      <c r="F1627" s="11">
        <f>ROUND(АТС!$D131*$F$791*$F$792/100,2)</f>
        <v>25.17</v>
      </c>
      <c r="G1627" s="11">
        <f>ROUND(АТС!$D131*$G$791*$G$792/100,2)</f>
        <v>14.73</v>
      </c>
    </row>
    <row r="1628" spans="1:7" x14ac:dyDescent="0.25">
      <c r="A1628" s="254"/>
      <c r="B1628" s="130">
        <f t="shared" si="25"/>
        <v>42342.791669999999</v>
      </c>
      <c r="C1628" s="131">
        <v>19</v>
      </c>
      <c r="D1628" s="11">
        <f>ROUND(АТС!D132*$D$791*$D$792/100,2)</f>
        <v>29.48</v>
      </c>
      <c r="E1628" s="11">
        <f>ROUND(АТС!$D132*$E$791*$E$792/100,2)</f>
        <v>27.09</v>
      </c>
      <c r="F1628" s="11">
        <f>ROUND(АТС!$D132*$F$791*$F$792/100,2)</f>
        <v>18.440000000000001</v>
      </c>
      <c r="G1628" s="11">
        <f>ROUND(АТС!$D132*$G$791*$G$792/100,2)</f>
        <v>10.79</v>
      </c>
    </row>
    <row r="1629" spans="1:7" x14ac:dyDescent="0.25">
      <c r="A1629" s="254"/>
      <c r="B1629" s="128">
        <f t="shared" si="25"/>
        <v>42342.833330000001</v>
      </c>
      <c r="C1629" s="131">
        <v>20</v>
      </c>
      <c r="D1629" s="11">
        <f>ROUND(АТС!D133*$D$791*$D$792/100,2)</f>
        <v>3.93</v>
      </c>
      <c r="E1629" s="11">
        <f>ROUND(АТС!$D133*$E$791*$E$792/100,2)</f>
        <v>3.61</v>
      </c>
      <c r="F1629" s="11">
        <f>ROUND(АТС!$D133*$F$791*$F$792/100,2)</f>
        <v>2.46</v>
      </c>
      <c r="G1629" s="11">
        <f>ROUND(АТС!$D133*$G$791*$G$792/100,2)</f>
        <v>1.44</v>
      </c>
    </row>
    <row r="1630" spans="1:7" x14ac:dyDescent="0.25">
      <c r="A1630" s="254"/>
      <c r="B1630" s="130">
        <f t="shared" si="25"/>
        <v>42342.875</v>
      </c>
      <c r="C1630" s="131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4"/>
      <c r="B1631" s="128">
        <f t="shared" si="25"/>
        <v>42342.916669999999</v>
      </c>
      <c r="C1631" s="131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4"/>
      <c r="B1632" s="130">
        <f t="shared" si="25"/>
        <v>42342.958330000001</v>
      </c>
      <c r="C1632" s="131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4"/>
      <c r="B1633" s="128">
        <f t="shared" si="25"/>
        <v>42343</v>
      </c>
      <c r="C1633" s="131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4"/>
      <c r="B1634" s="130">
        <f t="shared" si="25"/>
        <v>42343.041669999999</v>
      </c>
      <c r="C1634" s="131">
        <v>1</v>
      </c>
      <c r="D1634" s="11">
        <f>ROUND(АТС!D138*$D$791*$D$792/100,2)</f>
        <v>3.88</v>
      </c>
      <c r="E1634" s="11">
        <f>ROUND(АТС!$D138*$E$791*$E$792/100,2)</f>
        <v>3.56</v>
      </c>
      <c r="F1634" s="11">
        <f>ROUND(АТС!$D138*$F$791*$F$792/100,2)</f>
        <v>2.42</v>
      </c>
      <c r="G1634" s="11">
        <f>ROUND(АТС!$D138*$G$791*$G$792/100,2)</f>
        <v>1.42</v>
      </c>
    </row>
    <row r="1635" spans="1:7" x14ac:dyDescent="0.25">
      <c r="A1635" s="254"/>
      <c r="B1635" s="128">
        <f t="shared" si="25"/>
        <v>42343.083330000001</v>
      </c>
      <c r="C1635" s="131">
        <v>2</v>
      </c>
      <c r="D1635" s="11">
        <f>ROUND(АТС!D139*$D$791*$D$792/100,2)</f>
        <v>1.3</v>
      </c>
      <c r="E1635" s="11">
        <f>ROUND(АТС!$D139*$E$791*$E$792/100,2)</f>
        <v>1.2</v>
      </c>
      <c r="F1635" s="11">
        <f>ROUND(АТС!$D139*$F$791*$F$792/100,2)</f>
        <v>0.81</v>
      </c>
      <c r="G1635" s="11">
        <f>ROUND(АТС!$D139*$G$791*$G$792/100,2)</f>
        <v>0.48</v>
      </c>
    </row>
    <row r="1636" spans="1:7" x14ac:dyDescent="0.25">
      <c r="A1636" s="254"/>
      <c r="B1636" s="130">
        <f t="shared" si="25"/>
        <v>42343.125</v>
      </c>
      <c r="C1636" s="131">
        <v>3</v>
      </c>
      <c r="D1636" s="11">
        <f>ROUND(АТС!D140*$D$791*$D$792/100,2)</f>
        <v>19.399999999999999</v>
      </c>
      <c r="E1636" s="11">
        <f>ROUND(АТС!$D140*$E$791*$E$792/100,2)</f>
        <v>17.82</v>
      </c>
      <c r="F1636" s="11">
        <f>ROUND(АТС!$D140*$F$791*$F$792/100,2)</f>
        <v>12.13</v>
      </c>
      <c r="G1636" s="11">
        <f>ROUND(АТС!$D140*$G$791*$G$792/100,2)</f>
        <v>7.1</v>
      </c>
    </row>
    <row r="1637" spans="1:7" x14ac:dyDescent="0.25">
      <c r="A1637" s="254"/>
      <c r="B1637" s="128">
        <f t="shared" si="25"/>
        <v>42343.166669999999</v>
      </c>
      <c r="C1637" s="131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4"/>
      <c r="B1638" s="130">
        <f t="shared" si="25"/>
        <v>42343.208330000001</v>
      </c>
      <c r="C1638" s="131">
        <v>5</v>
      </c>
      <c r="D1638" s="11">
        <f>ROUND(АТС!D142*$D$791*$D$792/100,2)</f>
        <v>26.6</v>
      </c>
      <c r="E1638" s="11">
        <f>ROUND(АТС!$D142*$E$791*$E$792/100,2)</f>
        <v>24.44</v>
      </c>
      <c r="F1638" s="11">
        <f>ROUND(АТС!$D142*$F$791*$F$792/100,2)</f>
        <v>16.64</v>
      </c>
      <c r="G1638" s="11">
        <f>ROUND(АТС!$D142*$G$791*$G$792/100,2)</f>
        <v>9.74</v>
      </c>
    </row>
    <row r="1639" spans="1:7" x14ac:dyDescent="0.25">
      <c r="A1639" s="254"/>
      <c r="B1639" s="128">
        <f t="shared" si="25"/>
        <v>42343.25</v>
      </c>
      <c r="C1639" s="131">
        <v>6</v>
      </c>
      <c r="D1639" s="11">
        <f>ROUND(АТС!D143*$D$791*$D$792/100,2)</f>
        <v>49.81</v>
      </c>
      <c r="E1639" s="11">
        <f>ROUND(АТС!$D143*$E$791*$E$792/100,2)</f>
        <v>45.76</v>
      </c>
      <c r="F1639" s="11">
        <f>ROUND(АТС!$D143*$F$791*$F$792/100,2)</f>
        <v>31.15</v>
      </c>
      <c r="G1639" s="11">
        <f>ROUND(АТС!$D143*$G$791*$G$792/100,2)</f>
        <v>18.23</v>
      </c>
    </row>
    <row r="1640" spans="1:7" x14ac:dyDescent="0.25">
      <c r="A1640" s="254"/>
      <c r="B1640" s="130">
        <f t="shared" si="25"/>
        <v>42343.291669999999</v>
      </c>
      <c r="C1640" s="131">
        <v>7</v>
      </c>
      <c r="D1640" s="11">
        <f>ROUND(АТС!D144*$D$791*$D$792/100,2)</f>
        <v>74.209999999999994</v>
      </c>
      <c r="E1640" s="11">
        <f>ROUND(АТС!$D144*$E$791*$E$792/100,2)</f>
        <v>68.180000000000007</v>
      </c>
      <c r="F1640" s="11">
        <f>ROUND(АТС!$D144*$F$791*$F$792/100,2)</f>
        <v>46.41</v>
      </c>
      <c r="G1640" s="11">
        <f>ROUND(АТС!$D144*$G$791*$G$792/100,2)</f>
        <v>27.16</v>
      </c>
    </row>
    <row r="1641" spans="1:7" x14ac:dyDescent="0.25">
      <c r="A1641" s="254"/>
      <c r="B1641" s="128">
        <f t="shared" si="25"/>
        <v>42343.333330000001</v>
      </c>
      <c r="C1641" s="131">
        <v>8</v>
      </c>
      <c r="D1641" s="11">
        <f>ROUND(АТС!D145*$D$791*$D$792/100,2)</f>
        <v>0.01</v>
      </c>
      <c r="E1641" s="11">
        <f>ROUND(АТС!$D145*$E$791*$E$792/100,2)</f>
        <v>0.01</v>
      </c>
      <c r="F1641" s="11">
        <f>ROUND(АТС!$D145*$F$791*$F$792/100,2)</f>
        <v>0.01</v>
      </c>
      <c r="G1641" s="11">
        <f>ROUND(АТС!$D145*$G$791*$G$792/100,2)</f>
        <v>0</v>
      </c>
    </row>
    <row r="1642" spans="1:7" x14ac:dyDescent="0.25">
      <c r="A1642" s="254"/>
      <c r="B1642" s="130">
        <f t="shared" si="25"/>
        <v>42343.375</v>
      </c>
      <c r="C1642" s="131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4"/>
      <c r="B1643" s="128">
        <f t="shared" si="25"/>
        <v>42343.416669999999</v>
      </c>
      <c r="C1643" s="131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4"/>
      <c r="B1644" s="130">
        <f t="shared" si="25"/>
        <v>42343.458330000001</v>
      </c>
      <c r="C1644" s="131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4"/>
      <c r="B1645" s="128">
        <f t="shared" si="25"/>
        <v>42343.5</v>
      </c>
      <c r="C1645" s="131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4"/>
      <c r="B1646" s="130">
        <f t="shared" si="25"/>
        <v>42343.541669999999</v>
      </c>
      <c r="C1646" s="131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4"/>
      <c r="B1647" s="128">
        <f t="shared" si="25"/>
        <v>42343.583330000001</v>
      </c>
      <c r="C1647" s="131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4"/>
      <c r="B1648" s="130">
        <f t="shared" si="25"/>
        <v>42343.625</v>
      </c>
      <c r="C1648" s="131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4"/>
      <c r="B1649" s="128">
        <f t="shared" si="25"/>
        <v>42343.666669999999</v>
      </c>
      <c r="C1649" s="131">
        <v>16</v>
      </c>
      <c r="D1649" s="11">
        <f>ROUND(АТС!D153*$D$791*$D$792/100,2)</f>
        <v>216.06</v>
      </c>
      <c r="E1649" s="11">
        <f>ROUND(АТС!$D153*$E$791*$E$792/100,2)</f>
        <v>198.52</v>
      </c>
      <c r="F1649" s="11">
        <f>ROUND(АТС!$D153*$F$791*$F$792/100,2)</f>
        <v>135.13999999999999</v>
      </c>
      <c r="G1649" s="11">
        <f>ROUND(АТС!$D153*$G$791*$G$792/100,2)</f>
        <v>79.09</v>
      </c>
    </row>
    <row r="1650" spans="1:7" x14ac:dyDescent="0.25">
      <c r="A1650" s="254"/>
      <c r="B1650" s="130">
        <f t="shared" si="25"/>
        <v>42343.708330000001</v>
      </c>
      <c r="C1650" s="131">
        <v>17</v>
      </c>
      <c r="D1650" s="11">
        <f>ROUND(АТС!D154*$D$791*$D$792/100,2)</f>
        <v>281.04000000000002</v>
      </c>
      <c r="E1650" s="11">
        <f>ROUND(АТС!$D154*$E$791*$E$792/100,2)</f>
        <v>258.22000000000003</v>
      </c>
      <c r="F1650" s="11">
        <f>ROUND(АТС!$D154*$F$791*$F$792/100,2)</f>
        <v>175.78</v>
      </c>
      <c r="G1650" s="11">
        <f>ROUND(АТС!$D154*$G$791*$G$792/100,2)</f>
        <v>102.87</v>
      </c>
    </row>
    <row r="1651" spans="1:7" x14ac:dyDescent="0.25">
      <c r="A1651" s="254"/>
      <c r="B1651" s="128">
        <f t="shared" si="25"/>
        <v>42343.75</v>
      </c>
      <c r="C1651" s="131">
        <v>18</v>
      </c>
      <c r="D1651" s="11">
        <f>ROUND(АТС!D155*$D$791*$D$792/100,2)</f>
        <v>46.34</v>
      </c>
      <c r="E1651" s="11">
        <f>ROUND(АТС!$D155*$E$791*$E$792/100,2)</f>
        <v>42.57</v>
      </c>
      <c r="F1651" s="11">
        <f>ROUND(АТС!$D155*$F$791*$F$792/100,2)</f>
        <v>28.98</v>
      </c>
      <c r="G1651" s="11">
        <f>ROUND(АТС!$D155*$G$791*$G$792/100,2)</f>
        <v>16.96</v>
      </c>
    </row>
    <row r="1652" spans="1:7" x14ac:dyDescent="0.25">
      <c r="A1652" s="254"/>
      <c r="B1652" s="130">
        <f t="shared" si="25"/>
        <v>42343.791669999999</v>
      </c>
      <c r="C1652" s="131">
        <v>19</v>
      </c>
      <c r="D1652" s="11">
        <f>ROUND(АТС!D156*$D$791*$D$792/100,2)</f>
        <v>85.06</v>
      </c>
      <c r="E1652" s="11">
        <f>ROUND(АТС!$D156*$E$791*$E$792/100,2)</f>
        <v>78.150000000000006</v>
      </c>
      <c r="F1652" s="11">
        <f>ROUND(АТС!$D156*$F$791*$F$792/100,2)</f>
        <v>53.2</v>
      </c>
      <c r="G1652" s="11">
        <f>ROUND(АТС!$D156*$G$791*$G$792/100,2)</f>
        <v>31.14</v>
      </c>
    </row>
    <row r="1653" spans="1:7" x14ac:dyDescent="0.25">
      <c r="A1653" s="254"/>
      <c r="B1653" s="128">
        <f t="shared" si="25"/>
        <v>42343.833330000001</v>
      </c>
      <c r="C1653" s="131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4"/>
      <c r="B1654" s="130">
        <f t="shared" si="25"/>
        <v>42343.875</v>
      </c>
      <c r="C1654" s="131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4"/>
      <c r="B1655" s="128">
        <f t="shared" si="25"/>
        <v>42343.916669999999</v>
      </c>
      <c r="C1655" s="131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4"/>
      <c r="B1656" s="130">
        <f t="shared" si="25"/>
        <v>42343.958330000001</v>
      </c>
      <c r="C1656" s="131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4"/>
      <c r="B1657" s="128">
        <f t="shared" si="25"/>
        <v>42344</v>
      </c>
      <c r="C1657" s="131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4"/>
      <c r="B1658" s="130">
        <f t="shared" si="25"/>
        <v>42344.041669999999</v>
      </c>
      <c r="C1658" s="131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4"/>
      <c r="B1659" s="128">
        <f t="shared" si="25"/>
        <v>42344.083330000001</v>
      </c>
      <c r="C1659" s="131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4"/>
      <c r="B1660" s="130">
        <f t="shared" si="25"/>
        <v>42344.125</v>
      </c>
      <c r="C1660" s="131">
        <v>3</v>
      </c>
      <c r="D1660" s="11">
        <f>ROUND(АТС!D164*$D$791*$D$792/100,2)</f>
        <v>24.79</v>
      </c>
      <c r="E1660" s="11">
        <f>ROUND(АТС!$D164*$E$791*$E$792/100,2)</f>
        <v>22.78</v>
      </c>
      <c r="F1660" s="11">
        <f>ROUND(АТС!$D164*$F$791*$F$792/100,2)</f>
        <v>15.51</v>
      </c>
      <c r="G1660" s="11">
        <f>ROUND(АТС!$D164*$G$791*$G$792/100,2)</f>
        <v>9.08</v>
      </c>
    </row>
    <row r="1661" spans="1:7" x14ac:dyDescent="0.25">
      <c r="A1661" s="254"/>
      <c r="B1661" s="128">
        <f t="shared" si="25"/>
        <v>42344.166669999999</v>
      </c>
      <c r="C1661" s="131">
        <v>4</v>
      </c>
      <c r="D1661" s="11">
        <f>ROUND(АТС!D165*$D$791*$D$792/100,2)</f>
        <v>45.88</v>
      </c>
      <c r="E1661" s="11">
        <f>ROUND(АТС!$D165*$E$791*$E$792/100,2)</f>
        <v>42.16</v>
      </c>
      <c r="F1661" s="11">
        <f>ROUND(АТС!$D165*$F$791*$F$792/100,2)</f>
        <v>28.7</v>
      </c>
      <c r="G1661" s="11">
        <f>ROUND(АТС!$D165*$G$791*$G$792/100,2)</f>
        <v>16.8</v>
      </c>
    </row>
    <row r="1662" spans="1:7" x14ac:dyDescent="0.25">
      <c r="A1662" s="254"/>
      <c r="B1662" s="130">
        <f t="shared" si="25"/>
        <v>42344.208330000001</v>
      </c>
      <c r="C1662" s="131">
        <v>5</v>
      </c>
      <c r="D1662" s="11">
        <f>ROUND(АТС!D166*$D$791*$D$792/100,2)</f>
        <v>26.95</v>
      </c>
      <c r="E1662" s="11">
        <f>ROUND(АТС!$D166*$E$791*$E$792/100,2)</f>
        <v>24.76</v>
      </c>
      <c r="F1662" s="11">
        <f>ROUND(АТС!$D166*$F$791*$F$792/100,2)</f>
        <v>16.850000000000001</v>
      </c>
      <c r="G1662" s="11">
        <f>ROUND(АТС!$D166*$G$791*$G$792/100,2)</f>
        <v>9.86</v>
      </c>
    </row>
    <row r="1663" spans="1:7" x14ac:dyDescent="0.25">
      <c r="A1663" s="254"/>
      <c r="B1663" s="128">
        <f t="shared" si="25"/>
        <v>42344.25</v>
      </c>
      <c r="C1663" s="131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54"/>
      <c r="B1664" s="130">
        <f t="shared" si="25"/>
        <v>42344.291669999999</v>
      </c>
      <c r="C1664" s="131">
        <v>7</v>
      </c>
      <c r="D1664" s="11">
        <f>ROUND(АТС!D168*$D$791*$D$792/100,2)</f>
        <v>28.58</v>
      </c>
      <c r="E1664" s="11">
        <f>ROUND(АТС!$D168*$E$791*$E$792/100,2)</f>
        <v>26.26</v>
      </c>
      <c r="F1664" s="11">
        <f>ROUND(АТС!$D168*$F$791*$F$792/100,2)</f>
        <v>17.88</v>
      </c>
      <c r="G1664" s="11">
        <f>ROUND(АТС!$D168*$G$791*$G$792/100,2)</f>
        <v>10.46</v>
      </c>
    </row>
    <row r="1665" spans="1:7" x14ac:dyDescent="0.25">
      <c r="A1665" s="254"/>
      <c r="B1665" s="128">
        <f t="shared" si="25"/>
        <v>42344.333330000001</v>
      </c>
      <c r="C1665" s="131">
        <v>8</v>
      </c>
      <c r="D1665" s="11">
        <f>ROUND(АТС!D169*$D$791*$D$792/100,2)</f>
        <v>145.88999999999999</v>
      </c>
      <c r="E1665" s="11">
        <f>ROUND(АТС!$D169*$E$791*$E$792/100,2)</f>
        <v>134.04</v>
      </c>
      <c r="F1665" s="11">
        <f>ROUND(АТС!$D169*$F$791*$F$792/100,2)</f>
        <v>91.25</v>
      </c>
      <c r="G1665" s="11">
        <f>ROUND(АТС!$D169*$G$791*$G$792/100,2)</f>
        <v>53.4</v>
      </c>
    </row>
    <row r="1666" spans="1:7" x14ac:dyDescent="0.25">
      <c r="A1666" s="254"/>
      <c r="B1666" s="130">
        <f t="shared" si="25"/>
        <v>42344.375</v>
      </c>
      <c r="C1666" s="131">
        <v>9</v>
      </c>
      <c r="D1666" s="11">
        <f>ROUND(АТС!D170*$D$791*$D$792/100,2)</f>
        <v>150.47999999999999</v>
      </c>
      <c r="E1666" s="11">
        <f>ROUND(АТС!$D170*$E$791*$E$792/100,2)</f>
        <v>138.26</v>
      </c>
      <c r="F1666" s="11">
        <f>ROUND(АТС!$D170*$F$791*$F$792/100,2)</f>
        <v>94.12</v>
      </c>
      <c r="G1666" s="11">
        <f>ROUND(АТС!$D170*$G$791*$G$792/100,2)</f>
        <v>55.08</v>
      </c>
    </row>
    <row r="1667" spans="1:7" x14ac:dyDescent="0.25">
      <c r="A1667" s="254"/>
      <c r="B1667" s="128">
        <f t="shared" si="25"/>
        <v>42344.416669999999</v>
      </c>
      <c r="C1667" s="131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4"/>
      <c r="B1668" s="130">
        <f t="shared" si="25"/>
        <v>42344.458330000001</v>
      </c>
      <c r="C1668" s="131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4"/>
      <c r="B1669" s="128">
        <f t="shared" si="25"/>
        <v>42344.5</v>
      </c>
      <c r="C1669" s="131">
        <v>12</v>
      </c>
      <c r="D1669" s="11">
        <f>ROUND(АТС!D173*$D$791*$D$792/100,2)</f>
        <v>8.44</v>
      </c>
      <c r="E1669" s="11">
        <f>ROUND(АТС!$D173*$E$791*$E$792/100,2)</f>
        <v>7.76</v>
      </c>
      <c r="F1669" s="11">
        <f>ROUND(АТС!$D173*$F$791*$F$792/100,2)</f>
        <v>5.28</v>
      </c>
      <c r="G1669" s="11">
        <f>ROUND(АТС!$D173*$G$791*$G$792/100,2)</f>
        <v>3.09</v>
      </c>
    </row>
    <row r="1670" spans="1:7" x14ac:dyDescent="0.25">
      <c r="A1670" s="254"/>
      <c r="B1670" s="130">
        <f t="shared" si="25"/>
        <v>42344.541669999999</v>
      </c>
      <c r="C1670" s="131">
        <v>13</v>
      </c>
      <c r="D1670" s="11">
        <f>ROUND(АТС!D174*$D$791*$D$792/100,2)</f>
        <v>32.25</v>
      </c>
      <c r="E1670" s="11">
        <f>ROUND(АТС!$D174*$E$791*$E$792/100,2)</f>
        <v>29.64</v>
      </c>
      <c r="F1670" s="11">
        <f>ROUND(АТС!$D174*$F$791*$F$792/100,2)</f>
        <v>20.170000000000002</v>
      </c>
      <c r="G1670" s="11">
        <f>ROUND(АТС!$D174*$G$791*$G$792/100,2)</f>
        <v>11.81</v>
      </c>
    </row>
    <row r="1671" spans="1:7" x14ac:dyDescent="0.25">
      <c r="A1671" s="254"/>
      <c r="B1671" s="128">
        <f t="shared" si="25"/>
        <v>42344.583330000001</v>
      </c>
      <c r="C1671" s="131">
        <v>14</v>
      </c>
      <c r="D1671" s="11">
        <f>ROUND(АТС!D175*$D$791*$D$792/100,2)</f>
        <v>61.5</v>
      </c>
      <c r="E1671" s="11">
        <f>ROUND(АТС!$D175*$E$791*$E$792/100,2)</f>
        <v>56.51</v>
      </c>
      <c r="F1671" s="11">
        <f>ROUND(АТС!$D175*$F$791*$F$792/100,2)</f>
        <v>38.46</v>
      </c>
      <c r="G1671" s="11">
        <f>ROUND(АТС!$D175*$G$791*$G$792/100,2)</f>
        <v>22.51</v>
      </c>
    </row>
    <row r="1672" spans="1:7" x14ac:dyDescent="0.25">
      <c r="A1672" s="254"/>
      <c r="B1672" s="130">
        <f t="shared" si="25"/>
        <v>42344.625</v>
      </c>
      <c r="C1672" s="131">
        <v>15</v>
      </c>
      <c r="D1672" s="11">
        <f>ROUND(АТС!D176*$D$791*$D$792/100,2)</f>
        <v>60.42</v>
      </c>
      <c r="E1672" s="11">
        <f>ROUND(АТС!$D176*$E$791*$E$792/100,2)</f>
        <v>55.52</v>
      </c>
      <c r="F1672" s="11">
        <f>ROUND(АТС!$D176*$F$791*$F$792/100,2)</f>
        <v>37.79</v>
      </c>
      <c r="G1672" s="11">
        <f>ROUND(АТС!$D176*$G$791*$G$792/100,2)</f>
        <v>22.12</v>
      </c>
    </row>
    <row r="1673" spans="1:7" x14ac:dyDescent="0.25">
      <c r="A1673" s="254"/>
      <c r="B1673" s="128">
        <f t="shared" si="25"/>
        <v>42344.666669999999</v>
      </c>
      <c r="C1673" s="131">
        <v>16</v>
      </c>
      <c r="D1673" s="11">
        <f>ROUND(АТС!D177*$D$791*$D$792/100,2)</f>
        <v>62.79</v>
      </c>
      <c r="E1673" s="11">
        <f>ROUND(АТС!$D177*$E$791*$E$792/100,2)</f>
        <v>57.69</v>
      </c>
      <c r="F1673" s="11">
        <f>ROUND(АТС!$D177*$F$791*$F$792/100,2)</f>
        <v>39.270000000000003</v>
      </c>
      <c r="G1673" s="11">
        <f>ROUND(АТС!$D177*$G$791*$G$792/100,2)</f>
        <v>22.99</v>
      </c>
    </row>
    <row r="1674" spans="1:7" x14ac:dyDescent="0.25">
      <c r="A1674" s="254"/>
      <c r="B1674" s="130">
        <f t="shared" si="25"/>
        <v>42344.708330000001</v>
      </c>
      <c r="C1674" s="131">
        <v>17</v>
      </c>
      <c r="D1674" s="11">
        <f>ROUND(АТС!D178*$D$791*$D$792/100,2)</f>
        <v>48.58</v>
      </c>
      <c r="E1674" s="11">
        <f>ROUND(АТС!$D178*$E$791*$E$792/100,2)</f>
        <v>44.64</v>
      </c>
      <c r="F1674" s="11">
        <f>ROUND(АТС!$D178*$F$791*$F$792/100,2)</f>
        <v>30.39</v>
      </c>
      <c r="G1674" s="11">
        <f>ROUND(АТС!$D178*$G$791*$G$792/100,2)</f>
        <v>17.78</v>
      </c>
    </row>
    <row r="1675" spans="1:7" x14ac:dyDescent="0.25">
      <c r="A1675" s="254"/>
      <c r="B1675" s="128">
        <f t="shared" si="25"/>
        <v>42344.75</v>
      </c>
      <c r="C1675" s="131">
        <v>18</v>
      </c>
      <c r="D1675" s="11">
        <f>ROUND(АТС!D179*$D$791*$D$792/100,2)</f>
        <v>41.11</v>
      </c>
      <c r="E1675" s="11">
        <f>ROUND(АТС!$D179*$E$791*$E$792/100,2)</f>
        <v>37.770000000000003</v>
      </c>
      <c r="F1675" s="11">
        <f>ROUND(АТС!$D179*$F$791*$F$792/100,2)</f>
        <v>25.71</v>
      </c>
      <c r="G1675" s="11">
        <f>ROUND(АТС!$D179*$G$791*$G$792/100,2)</f>
        <v>15.05</v>
      </c>
    </row>
    <row r="1676" spans="1:7" x14ac:dyDescent="0.25">
      <c r="A1676" s="254"/>
      <c r="B1676" s="130">
        <f t="shared" si="25"/>
        <v>42344.791669999999</v>
      </c>
      <c r="C1676" s="131">
        <v>19</v>
      </c>
      <c r="D1676" s="11">
        <f>ROUND(АТС!D180*$D$791*$D$792/100,2)</f>
        <v>1.64</v>
      </c>
      <c r="E1676" s="11">
        <f>ROUND(АТС!$D180*$E$791*$E$792/100,2)</f>
        <v>1.51</v>
      </c>
      <c r="F1676" s="11">
        <f>ROUND(АТС!$D180*$F$791*$F$792/100,2)</f>
        <v>1.02</v>
      </c>
      <c r="G1676" s="11">
        <f>ROUND(АТС!$D180*$G$791*$G$792/100,2)</f>
        <v>0.6</v>
      </c>
    </row>
    <row r="1677" spans="1:7" x14ac:dyDescent="0.25">
      <c r="A1677" s="254"/>
      <c r="B1677" s="128">
        <f t="shared" si="25"/>
        <v>42344.833330000001</v>
      </c>
      <c r="C1677" s="131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4"/>
      <c r="B1678" s="130">
        <f t="shared" si="25"/>
        <v>42344.875</v>
      </c>
      <c r="C1678" s="131">
        <v>21</v>
      </c>
      <c r="D1678" s="11">
        <f>ROUND(АТС!D182*$D$791*$D$792/100,2)</f>
        <v>0.02</v>
      </c>
      <c r="E1678" s="11">
        <f>ROUND(АТС!$D182*$E$791*$E$792/100,2)</f>
        <v>0.02</v>
      </c>
      <c r="F1678" s="11">
        <f>ROUND(АТС!$D182*$F$791*$F$792/100,2)</f>
        <v>0.02</v>
      </c>
      <c r="G1678" s="11">
        <f>ROUND(АТС!$D182*$G$791*$G$792/100,2)</f>
        <v>0.01</v>
      </c>
    </row>
    <row r="1679" spans="1:7" x14ac:dyDescent="0.25">
      <c r="A1679" s="254"/>
      <c r="B1679" s="128">
        <f t="shared" si="25"/>
        <v>42344.916669999999</v>
      </c>
      <c r="C1679" s="131">
        <v>22</v>
      </c>
      <c r="D1679" s="11">
        <f>ROUND(АТС!D183*$D$791*$D$792/100,2)</f>
        <v>94.59</v>
      </c>
      <c r="E1679" s="11">
        <f>ROUND(АТС!$D183*$E$791*$E$792/100,2)</f>
        <v>86.91</v>
      </c>
      <c r="F1679" s="11">
        <f>ROUND(АТС!$D183*$F$791*$F$792/100,2)</f>
        <v>59.16</v>
      </c>
      <c r="G1679" s="11">
        <f>ROUND(АТС!$D183*$G$791*$G$792/100,2)</f>
        <v>34.619999999999997</v>
      </c>
    </row>
    <row r="1680" spans="1:7" x14ac:dyDescent="0.25">
      <c r="A1680" s="254"/>
      <c r="B1680" s="130">
        <f t="shared" si="25"/>
        <v>42344.958330000001</v>
      </c>
      <c r="C1680" s="131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4"/>
      <c r="B1681" s="128">
        <f t="shared" si="25"/>
        <v>42345</v>
      </c>
      <c r="C1681" s="131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4"/>
      <c r="B1682" s="130">
        <f t="shared" si="25"/>
        <v>42345.041669999999</v>
      </c>
      <c r="C1682" s="131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4"/>
      <c r="B1683" s="128">
        <f t="shared" si="25"/>
        <v>42345.083330000001</v>
      </c>
      <c r="C1683" s="131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4"/>
      <c r="B1684" s="130">
        <f t="shared" si="25"/>
        <v>42345.125</v>
      </c>
      <c r="C1684" s="131">
        <v>3</v>
      </c>
      <c r="D1684" s="11">
        <f>ROUND(АТС!D188*$D$791*$D$792/100,2)</f>
        <v>13.83</v>
      </c>
      <c r="E1684" s="11">
        <f>ROUND(АТС!$D188*$E$791*$E$792/100,2)</f>
        <v>12.71</v>
      </c>
      <c r="F1684" s="11">
        <f>ROUND(АТС!$D188*$F$791*$F$792/100,2)</f>
        <v>8.65</v>
      </c>
      <c r="G1684" s="11">
        <f>ROUND(АТС!$D188*$G$791*$G$792/100,2)</f>
        <v>5.0599999999999996</v>
      </c>
    </row>
    <row r="1685" spans="1:7" x14ac:dyDescent="0.25">
      <c r="A1685" s="254"/>
      <c r="B1685" s="128">
        <f t="shared" si="25"/>
        <v>42345.166669999999</v>
      </c>
      <c r="C1685" s="131">
        <v>4</v>
      </c>
      <c r="D1685" s="11">
        <f>ROUND(АТС!D189*$D$791*$D$792/100,2)</f>
        <v>18.14</v>
      </c>
      <c r="E1685" s="11">
        <f>ROUND(АТС!$D189*$E$791*$E$792/100,2)</f>
        <v>16.670000000000002</v>
      </c>
      <c r="F1685" s="11">
        <f>ROUND(АТС!$D189*$F$791*$F$792/100,2)</f>
        <v>11.35</v>
      </c>
      <c r="G1685" s="11">
        <f>ROUND(АТС!$D189*$G$791*$G$792/100,2)</f>
        <v>6.64</v>
      </c>
    </row>
    <row r="1686" spans="1:7" x14ac:dyDescent="0.25">
      <c r="A1686" s="254"/>
      <c r="B1686" s="130">
        <f t="shared" si="25"/>
        <v>42345.208330000001</v>
      </c>
      <c r="C1686" s="131">
        <v>5</v>
      </c>
      <c r="D1686" s="11">
        <f>ROUND(АТС!D190*$D$791*$D$792/100,2)</f>
        <v>60.88</v>
      </c>
      <c r="E1686" s="11">
        <f>ROUND(АТС!$D190*$E$791*$E$792/100,2)</f>
        <v>55.94</v>
      </c>
      <c r="F1686" s="11">
        <f>ROUND(АТС!$D190*$F$791*$F$792/100,2)</f>
        <v>38.08</v>
      </c>
      <c r="G1686" s="11">
        <f>ROUND(АТС!$D190*$G$791*$G$792/100,2)</f>
        <v>22.28</v>
      </c>
    </row>
    <row r="1687" spans="1:7" x14ac:dyDescent="0.25">
      <c r="A1687" s="254"/>
      <c r="B1687" s="128">
        <f t="shared" si="25"/>
        <v>42345.25</v>
      </c>
      <c r="C1687" s="131">
        <v>6</v>
      </c>
      <c r="D1687" s="11">
        <f>ROUND(АТС!D191*$D$791*$D$792/100,2)</f>
        <v>91.92</v>
      </c>
      <c r="E1687" s="11">
        <f>ROUND(АТС!$D191*$E$791*$E$792/100,2)</f>
        <v>84.46</v>
      </c>
      <c r="F1687" s="11">
        <f>ROUND(АТС!$D191*$F$791*$F$792/100,2)</f>
        <v>57.49</v>
      </c>
      <c r="G1687" s="11">
        <f>ROUND(АТС!$D191*$G$791*$G$792/100,2)</f>
        <v>33.65</v>
      </c>
    </row>
    <row r="1688" spans="1:7" x14ac:dyDescent="0.25">
      <c r="A1688" s="254"/>
      <c r="B1688" s="130">
        <f t="shared" si="25"/>
        <v>42345.291669999999</v>
      </c>
      <c r="C1688" s="131">
        <v>7</v>
      </c>
      <c r="D1688" s="11">
        <f>ROUND(АТС!D192*$D$791*$D$792/100,2)</f>
        <v>48.83</v>
      </c>
      <c r="E1688" s="11">
        <f>ROUND(АТС!$D192*$E$791*$E$792/100,2)</f>
        <v>44.87</v>
      </c>
      <c r="F1688" s="11">
        <f>ROUND(АТС!$D192*$F$791*$F$792/100,2)</f>
        <v>30.54</v>
      </c>
      <c r="G1688" s="11">
        <f>ROUND(АТС!$D192*$G$791*$G$792/100,2)</f>
        <v>17.88</v>
      </c>
    </row>
    <row r="1689" spans="1:7" x14ac:dyDescent="0.25">
      <c r="A1689" s="254"/>
      <c r="B1689" s="128">
        <f t="shared" si="25"/>
        <v>42345.333330000001</v>
      </c>
      <c r="C1689" s="131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4"/>
      <c r="B1690" s="130">
        <f t="shared" ref="B1690:B1753" si="26">B1666+1</f>
        <v>42345.375</v>
      </c>
      <c r="C1690" s="131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4"/>
      <c r="B1691" s="128">
        <f t="shared" si="26"/>
        <v>42345.416669999999</v>
      </c>
      <c r="C1691" s="131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4"/>
      <c r="B1692" s="130">
        <f t="shared" si="26"/>
        <v>42345.458330000001</v>
      </c>
      <c r="C1692" s="131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4"/>
      <c r="B1693" s="128">
        <f t="shared" si="26"/>
        <v>42345.5</v>
      </c>
      <c r="C1693" s="131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4"/>
      <c r="B1694" s="130">
        <f t="shared" si="26"/>
        <v>42345.541669999999</v>
      </c>
      <c r="C1694" s="131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4"/>
      <c r="B1695" s="128">
        <f t="shared" si="26"/>
        <v>42345.583330000001</v>
      </c>
      <c r="C1695" s="131">
        <v>14</v>
      </c>
      <c r="D1695" s="11">
        <f>ROUND(АТС!D199*$D$791*$D$792/100,2)</f>
        <v>0.33</v>
      </c>
      <c r="E1695" s="11">
        <f>ROUND(АТС!$D199*$E$791*$E$792/100,2)</f>
        <v>0.31</v>
      </c>
      <c r="F1695" s="11">
        <f>ROUND(АТС!$D199*$F$791*$F$792/100,2)</f>
        <v>0.21</v>
      </c>
      <c r="G1695" s="11">
        <f>ROUND(АТС!$D199*$G$791*$G$792/100,2)</f>
        <v>0.12</v>
      </c>
    </row>
    <row r="1696" spans="1:7" x14ac:dyDescent="0.25">
      <c r="A1696" s="254"/>
      <c r="B1696" s="130">
        <f t="shared" si="26"/>
        <v>42345.625</v>
      </c>
      <c r="C1696" s="131">
        <v>15</v>
      </c>
      <c r="D1696" s="11">
        <f>ROUND(АТС!D200*$D$791*$D$792/100,2)</f>
        <v>29.77</v>
      </c>
      <c r="E1696" s="11">
        <f>ROUND(АТС!$D200*$E$791*$E$792/100,2)</f>
        <v>27.35</v>
      </c>
      <c r="F1696" s="11">
        <f>ROUND(АТС!$D200*$F$791*$F$792/100,2)</f>
        <v>18.62</v>
      </c>
      <c r="G1696" s="11">
        <f>ROUND(АТС!$D200*$G$791*$G$792/100,2)</f>
        <v>10.9</v>
      </c>
    </row>
    <row r="1697" spans="1:7" x14ac:dyDescent="0.25">
      <c r="A1697" s="254"/>
      <c r="B1697" s="128">
        <f t="shared" si="26"/>
        <v>42345.666669999999</v>
      </c>
      <c r="C1697" s="131">
        <v>16</v>
      </c>
      <c r="D1697" s="11">
        <f>ROUND(АТС!D201*$D$791*$D$792/100,2)</f>
        <v>32.49</v>
      </c>
      <c r="E1697" s="11">
        <f>ROUND(АТС!$D201*$E$791*$E$792/100,2)</f>
        <v>29.85</v>
      </c>
      <c r="F1697" s="11">
        <f>ROUND(АТС!$D201*$F$791*$F$792/100,2)</f>
        <v>20.32</v>
      </c>
      <c r="G1697" s="11">
        <f>ROUND(АТС!$D201*$G$791*$G$792/100,2)</f>
        <v>11.89</v>
      </c>
    </row>
    <row r="1698" spans="1:7" x14ac:dyDescent="0.25">
      <c r="A1698" s="254"/>
      <c r="B1698" s="130">
        <f t="shared" si="26"/>
        <v>42345.708330000001</v>
      </c>
      <c r="C1698" s="131">
        <v>17</v>
      </c>
      <c r="D1698" s="11">
        <f>ROUND(АТС!D202*$D$791*$D$792/100,2)</f>
        <v>0.18</v>
      </c>
      <c r="E1698" s="11">
        <f>ROUND(АТС!$D202*$E$791*$E$792/100,2)</f>
        <v>0.16</v>
      </c>
      <c r="F1698" s="11">
        <f>ROUND(АТС!$D202*$F$791*$F$792/100,2)</f>
        <v>0.11</v>
      </c>
      <c r="G1698" s="11">
        <f>ROUND(АТС!$D202*$G$791*$G$792/100,2)</f>
        <v>0.06</v>
      </c>
    </row>
    <row r="1699" spans="1:7" x14ac:dyDescent="0.25">
      <c r="A1699" s="254"/>
      <c r="B1699" s="128">
        <f t="shared" si="26"/>
        <v>42345.75</v>
      </c>
      <c r="C1699" s="131">
        <v>18</v>
      </c>
      <c r="D1699" s="11">
        <f>ROUND(АТС!D203*$D$791*$D$792/100,2)</f>
        <v>9.83</v>
      </c>
      <c r="E1699" s="11">
        <f>ROUND(АТС!$D203*$E$791*$E$792/100,2)</f>
        <v>9.0299999999999994</v>
      </c>
      <c r="F1699" s="11">
        <f>ROUND(АТС!$D203*$F$791*$F$792/100,2)</f>
        <v>6.15</v>
      </c>
      <c r="G1699" s="11">
        <f>ROUND(АТС!$D203*$G$791*$G$792/100,2)</f>
        <v>3.6</v>
      </c>
    </row>
    <row r="1700" spans="1:7" x14ac:dyDescent="0.25">
      <c r="A1700" s="254"/>
      <c r="B1700" s="130">
        <f t="shared" si="26"/>
        <v>42345.791669999999</v>
      </c>
      <c r="C1700" s="131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4"/>
      <c r="B1701" s="128">
        <f t="shared" si="26"/>
        <v>42345.833330000001</v>
      </c>
      <c r="C1701" s="131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4"/>
      <c r="B1702" s="130">
        <f t="shared" si="26"/>
        <v>42345.875</v>
      </c>
      <c r="C1702" s="131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4"/>
      <c r="B1703" s="128">
        <f t="shared" si="26"/>
        <v>42345.916669999999</v>
      </c>
      <c r="C1703" s="131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4"/>
      <c r="B1704" s="130">
        <f t="shared" si="26"/>
        <v>42345.958330000001</v>
      </c>
      <c r="C1704" s="131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4"/>
      <c r="B1705" s="128">
        <f t="shared" si="26"/>
        <v>42346</v>
      </c>
      <c r="C1705" s="131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4"/>
      <c r="B1706" s="130">
        <f t="shared" si="26"/>
        <v>42346.041669999999</v>
      </c>
      <c r="C1706" s="131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4"/>
      <c r="B1707" s="128">
        <f t="shared" si="26"/>
        <v>42346.083330000001</v>
      </c>
      <c r="C1707" s="131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4"/>
      <c r="B1708" s="130">
        <f t="shared" si="26"/>
        <v>42346.125</v>
      </c>
      <c r="C1708" s="131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4"/>
      <c r="B1709" s="128">
        <f t="shared" si="26"/>
        <v>42346.166669999999</v>
      </c>
      <c r="C1709" s="131">
        <v>4</v>
      </c>
      <c r="D1709" s="11">
        <f>ROUND(АТС!D213*$D$791*$D$792/100,2)</f>
        <v>11.99</v>
      </c>
      <c r="E1709" s="11">
        <f>ROUND(АТС!$D213*$E$791*$E$792/100,2)</f>
        <v>11.02</v>
      </c>
      <c r="F1709" s="11">
        <f>ROUND(АТС!$D213*$F$791*$F$792/100,2)</f>
        <v>7.5</v>
      </c>
      <c r="G1709" s="11">
        <f>ROUND(АТС!$D213*$G$791*$G$792/100,2)</f>
        <v>4.3899999999999997</v>
      </c>
    </row>
    <row r="1710" spans="1:7" x14ac:dyDescent="0.25">
      <c r="A1710" s="254"/>
      <c r="B1710" s="130">
        <f t="shared" si="26"/>
        <v>42346.208330000001</v>
      </c>
      <c r="C1710" s="131">
        <v>5</v>
      </c>
      <c r="D1710" s="11">
        <f>ROUND(АТС!D214*$D$791*$D$792/100,2)</f>
        <v>68.03</v>
      </c>
      <c r="E1710" s="11">
        <f>ROUND(АТС!$D214*$E$791*$E$792/100,2)</f>
        <v>62.51</v>
      </c>
      <c r="F1710" s="11">
        <f>ROUND(АТС!$D214*$F$791*$F$792/100,2)</f>
        <v>42.55</v>
      </c>
      <c r="G1710" s="11">
        <f>ROUND(АТС!$D214*$G$791*$G$792/100,2)</f>
        <v>24.9</v>
      </c>
    </row>
    <row r="1711" spans="1:7" x14ac:dyDescent="0.25">
      <c r="A1711" s="254"/>
      <c r="B1711" s="128">
        <f t="shared" si="26"/>
        <v>42346.25</v>
      </c>
      <c r="C1711" s="131">
        <v>6</v>
      </c>
      <c r="D1711" s="11">
        <f>ROUND(АТС!D215*$D$791*$D$792/100,2)</f>
        <v>156.19</v>
      </c>
      <c r="E1711" s="11">
        <f>ROUND(АТС!$D215*$E$791*$E$792/100,2)</f>
        <v>143.51</v>
      </c>
      <c r="F1711" s="11">
        <f>ROUND(АТС!$D215*$F$791*$F$792/100,2)</f>
        <v>97.69</v>
      </c>
      <c r="G1711" s="11">
        <f>ROUND(АТС!$D215*$G$791*$G$792/100,2)</f>
        <v>57.17</v>
      </c>
    </row>
    <row r="1712" spans="1:7" x14ac:dyDescent="0.25">
      <c r="A1712" s="254"/>
      <c r="B1712" s="130">
        <f t="shared" si="26"/>
        <v>42346.291669999999</v>
      </c>
      <c r="C1712" s="131">
        <v>7</v>
      </c>
      <c r="D1712" s="11">
        <f>ROUND(АТС!D216*$D$791*$D$792/100,2)</f>
        <v>70.3</v>
      </c>
      <c r="E1712" s="11">
        <f>ROUND(АТС!$D216*$E$791*$E$792/100,2)</f>
        <v>64.59</v>
      </c>
      <c r="F1712" s="11">
        <f>ROUND(АТС!$D216*$F$791*$F$792/100,2)</f>
        <v>43.97</v>
      </c>
      <c r="G1712" s="11">
        <f>ROUND(АТС!$D216*$G$791*$G$792/100,2)</f>
        <v>25.73</v>
      </c>
    </row>
    <row r="1713" spans="1:7" x14ac:dyDescent="0.25">
      <c r="A1713" s="254"/>
      <c r="B1713" s="128">
        <f t="shared" si="26"/>
        <v>42346.333330000001</v>
      </c>
      <c r="C1713" s="131">
        <v>8</v>
      </c>
      <c r="D1713" s="11">
        <f>ROUND(АТС!D217*$D$791*$D$792/100,2)</f>
        <v>42.16</v>
      </c>
      <c r="E1713" s="11">
        <f>ROUND(АТС!$D217*$E$791*$E$792/100,2)</f>
        <v>38.74</v>
      </c>
      <c r="F1713" s="11">
        <f>ROUND(АТС!$D217*$F$791*$F$792/100,2)</f>
        <v>26.37</v>
      </c>
      <c r="G1713" s="11">
        <f>ROUND(АТС!$D217*$G$791*$G$792/100,2)</f>
        <v>15.43</v>
      </c>
    </row>
    <row r="1714" spans="1:7" x14ac:dyDescent="0.25">
      <c r="A1714" s="254"/>
      <c r="B1714" s="130">
        <f t="shared" si="26"/>
        <v>42346.375</v>
      </c>
      <c r="C1714" s="131">
        <v>9</v>
      </c>
      <c r="D1714" s="11">
        <f>ROUND(АТС!D218*$D$791*$D$792/100,2)</f>
        <v>27.24</v>
      </c>
      <c r="E1714" s="11">
        <f>ROUND(АТС!$D218*$E$791*$E$792/100,2)</f>
        <v>25.03</v>
      </c>
      <c r="F1714" s="11">
        <f>ROUND(АТС!$D218*$F$791*$F$792/100,2)</f>
        <v>17.04</v>
      </c>
      <c r="G1714" s="11">
        <f>ROUND(АТС!$D218*$G$791*$G$792/100,2)</f>
        <v>9.9700000000000006</v>
      </c>
    </row>
    <row r="1715" spans="1:7" x14ac:dyDescent="0.25">
      <c r="A1715" s="254"/>
      <c r="B1715" s="128">
        <f t="shared" si="26"/>
        <v>42346.416669999999</v>
      </c>
      <c r="C1715" s="131">
        <v>10</v>
      </c>
      <c r="D1715" s="11">
        <f>ROUND(АТС!D219*$D$791*$D$792/100,2)</f>
        <v>16.739999999999998</v>
      </c>
      <c r="E1715" s="11">
        <f>ROUND(АТС!$D219*$E$791*$E$792/100,2)</f>
        <v>15.38</v>
      </c>
      <c r="F1715" s="11">
        <f>ROUND(АТС!$D219*$F$791*$F$792/100,2)</f>
        <v>10.47</v>
      </c>
      <c r="G1715" s="11">
        <f>ROUND(АТС!$D219*$G$791*$G$792/100,2)</f>
        <v>6.13</v>
      </c>
    </row>
    <row r="1716" spans="1:7" x14ac:dyDescent="0.25">
      <c r="A1716" s="254"/>
      <c r="B1716" s="130">
        <f t="shared" si="26"/>
        <v>42346.458330000001</v>
      </c>
      <c r="C1716" s="131">
        <v>11</v>
      </c>
      <c r="D1716" s="11">
        <f>ROUND(АТС!D220*$D$791*$D$792/100,2)</f>
        <v>8.7100000000000009</v>
      </c>
      <c r="E1716" s="11">
        <f>ROUND(АТС!$D220*$E$791*$E$792/100,2)</f>
        <v>8</v>
      </c>
      <c r="F1716" s="11">
        <f>ROUND(АТС!$D220*$F$791*$F$792/100,2)</f>
        <v>5.45</v>
      </c>
      <c r="G1716" s="11">
        <f>ROUND(АТС!$D220*$G$791*$G$792/100,2)</f>
        <v>3.19</v>
      </c>
    </row>
    <row r="1717" spans="1:7" x14ac:dyDescent="0.25">
      <c r="A1717" s="254"/>
      <c r="B1717" s="128">
        <f t="shared" si="26"/>
        <v>42346.5</v>
      </c>
      <c r="C1717" s="131">
        <v>12</v>
      </c>
      <c r="D1717" s="11">
        <f>ROUND(АТС!D221*$D$791*$D$792/100,2)</f>
        <v>3.48</v>
      </c>
      <c r="E1717" s="11">
        <f>ROUND(АТС!$D221*$E$791*$E$792/100,2)</f>
        <v>3.2</v>
      </c>
      <c r="F1717" s="11">
        <f>ROUND(АТС!$D221*$F$791*$F$792/100,2)</f>
        <v>2.1800000000000002</v>
      </c>
      <c r="G1717" s="11">
        <f>ROUND(АТС!$D221*$G$791*$G$792/100,2)</f>
        <v>1.27</v>
      </c>
    </row>
    <row r="1718" spans="1:7" x14ac:dyDescent="0.25">
      <c r="A1718" s="254"/>
      <c r="B1718" s="130">
        <f t="shared" si="26"/>
        <v>42346.541669999999</v>
      </c>
      <c r="C1718" s="131">
        <v>13</v>
      </c>
      <c r="D1718" s="11">
        <f>ROUND(АТС!D222*$D$791*$D$792/100,2)</f>
        <v>0.85</v>
      </c>
      <c r="E1718" s="11">
        <f>ROUND(АТС!$D222*$E$791*$E$792/100,2)</f>
        <v>0.78</v>
      </c>
      <c r="F1718" s="11">
        <f>ROUND(АТС!$D222*$F$791*$F$792/100,2)</f>
        <v>0.53</v>
      </c>
      <c r="G1718" s="11">
        <f>ROUND(АТС!$D222*$G$791*$G$792/100,2)</f>
        <v>0.31</v>
      </c>
    </row>
    <row r="1719" spans="1:7" x14ac:dyDescent="0.25">
      <c r="A1719" s="254"/>
      <c r="B1719" s="128">
        <f t="shared" si="26"/>
        <v>42346.583330000001</v>
      </c>
      <c r="C1719" s="131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4"/>
      <c r="B1720" s="130">
        <f t="shared" si="26"/>
        <v>42346.625</v>
      </c>
      <c r="C1720" s="131">
        <v>15</v>
      </c>
      <c r="D1720" s="11">
        <f>ROUND(АТС!D224*$D$791*$D$792/100,2)</f>
        <v>3.65</v>
      </c>
      <c r="E1720" s="11">
        <f>ROUND(АТС!$D224*$E$791*$E$792/100,2)</f>
        <v>3.35</v>
      </c>
      <c r="F1720" s="11">
        <f>ROUND(АТС!$D224*$F$791*$F$792/100,2)</f>
        <v>2.2799999999999998</v>
      </c>
      <c r="G1720" s="11">
        <f>ROUND(АТС!$D224*$G$791*$G$792/100,2)</f>
        <v>1.34</v>
      </c>
    </row>
    <row r="1721" spans="1:7" x14ac:dyDescent="0.25">
      <c r="A1721" s="254"/>
      <c r="B1721" s="128">
        <f t="shared" si="26"/>
        <v>42346.666669999999</v>
      </c>
      <c r="C1721" s="131">
        <v>16</v>
      </c>
      <c r="D1721" s="11">
        <f>ROUND(АТС!D225*$D$791*$D$792/100,2)</f>
        <v>28.8</v>
      </c>
      <c r="E1721" s="11">
        <f>ROUND(АТС!$D225*$E$791*$E$792/100,2)</f>
        <v>26.46</v>
      </c>
      <c r="F1721" s="11">
        <f>ROUND(АТС!$D225*$F$791*$F$792/100,2)</f>
        <v>18.010000000000002</v>
      </c>
      <c r="G1721" s="11">
        <f>ROUND(АТС!$D225*$G$791*$G$792/100,2)</f>
        <v>10.54</v>
      </c>
    </row>
    <row r="1722" spans="1:7" x14ac:dyDescent="0.25">
      <c r="A1722" s="254"/>
      <c r="B1722" s="130">
        <f t="shared" si="26"/>
        <v>42346.708330000001</v>
      </c>
      <c r="C1722" s="131">
        <v>17</v>
      </c>
      <c r="D1722" s="11">
        <f>ROUND(АТС!D226*$D$791*$D$792/100,2)</f>
        <v>11.61</v>
      </c>
      <c r="E1722" s="11">
        <f>ROUND(АТС!$D226*$E$791*$E$792/100,2)</f>
        <v>10.66</v>
      </c>
      <c r="F1722" s="11">
        <f>ROUND(АТС!$D226*$F$791*$F$792/100,2)</f>
        <v>7.26</v>
      </c>
      <c r="G1722" s="11">
        <f>ROUND(АТС!$D226*$G$791*$G$792/100,2)</f>
        <v>4.25</v>
      </c>
    </row>
    <row r="1723" spans="1:7" x14ac:dyDescent="0.25">
      <c r="A1723" s="254"/>
      <c r="B1723" s="128">
        <f t="shared" si="26"/>
        <v>42346.75</v>
      </c>
      <c r="C1723" s="131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4"/>
      <c r="B1724" s="130">
        <f t="shared" si="26"/>
        <v>42346.791669999999</v>
      </c>
      <c r="C1724" s="131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4"/>
      <c r="B1725" s="128">
        <f t="shared" si="26"/>
        <v>42346.833330000001</v>
      </c>
      <c r="C1725" s="131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4"/>
      <c r="B1726" s="130">
        <f t="shared" si="26"/>
        <v>42346.875</v>
      </c>
      <c r="C1726" s="131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4"/>
      <c r="B1727" s="128">
        <f t="shared" si="26"/>
        <v>42346.916669999999</v>
      </c>
      <c r="C1727" s="131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4"/>
      <c r="B1728" s="130">
        <f t="shared" si="26"/>
        <v>42346.958330000001</v>
      </c>
      <c r="C1728" s="131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4"/>
      <c r="B1729" s="128">
        <f t="shared" si="26"/>
        <v>42347</v>
      </c>
      <c r="C1729" s="131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4"/>
      <c r="B1730" s="130">
        <f t="shared" si="26"/>
        <v>42347.041669999999</v>
      </c>
      <c r="C1730" s="131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4"/>
      <c r="B1731" s="128">
        <f t="shared" si="26"/>
        <v>42347.083330000001</v>
      </c>
      <c r="C1731" s="131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4"/>
      <c r="B1732" s="130">
        <f t="shared" si="26"/>
        <v>42347.125</v>
      </c>
      <c r="C1732" s="131">
        <v>3</v>
      </c>
      <c r="D1732" s="11">
        <f>ROUND(АТС!D236*$D$791*$D$792/100,2)</f>
        <v>24.26</v>
      </c>
      <c r="E1732" s="11">
        <f>ROUND(АТС!$D236*$E$791*$E$792/100,2)</f>
        <v>22.29</v>
      </c>
      <c r="F1732" s="11">
        <f>ROUND(АТС!$D236*$F$791*$F$792/100,2)</f>
        <v>15.18</v>
      </c>
      <c r="G1732" s="11">
        <f>ROUND(АТС!$D236*$G$791*$G$792/100,2)</f>
        <v>8.8800000000000008</v>
      </c>
    </row>
    <row r="1733" spans="1:7" x14ac:dyDescent="0.25">
      <c r="A1733" s="254"/>
      <c r="B1733" s="128">
        <f t="shared" si="26"/>
        <v>42347.166669999999</v>
      </c>
      <c r="C1733" s="131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4"/>
      <c r="B1734" s="130">
        <f t="shared" si="26"/>
        <v>42347.208330000001</v>
      </c>
      <c r="C1734" s="131">
        <v>5</v>
      </c>
      <c r="D1734" s="11">
        <f>ROUND(АТС!D238*$D$791*$D$792/100,2)</f>
        <v>38.74</v>
      </c>
      <c r="E1734" s="11">
        <f>ROUND(АТС!$D238*$E$791*$E$792/100,2)</f>
        <v>35.590000000000003</v>
      </c>
      <c r="F1734" s="11">
        <f>ROUND(АТС!$D238*$F$791*$F$792/100,2)</f>
        <v>24.23</v>
      </c>
      <c r="G1734" s="11">
        <f>ROUND(АТС!$D238*$G$791*$G$792/100,2)</f>
        <v>14.18</v>
      </c>
    </row>
    <row r="1735" spans="1:7" x14ac:dyDescent="0.25">
      <c r="A1735" s="254"/>
      <c r="B1735" s="128">
        <f t="shared" si="26"/>
        <v>42347.25</v>
      </c>
      <c r="C1735" s="131">
        <v>6</v>
      </c>
      <c r="D1735" s="11">
        <f>ROUND(АТС!D239*$D$791*$D$792/100,2)</f>
        <v>106.97</v>
      </c>
      <c r="E1735" s="11">
        <f>ROUND(АТС!$D239*$E$791*$E$792/100,2)</f>
        <v>98.28</v>
      </c>
      <c r="F1735" s="11">
        <f>ROUND(АТС!$D239*$F$791*$F$792/100,2)</f>
        <v>66.900000000000006</v>
      </c>
      <c r="G1735" s="11">
        <f>ROUND(АТС!$D239*$G$791*$G$792/100,2)</f>
        <v>39.159999999999997</v>
      </c>
    </row>
    <row r="1736" spans="1:7" x14ac:dyDescent="0.25">
      <c r="A1736" s="254"/>
      <c r="B1736" s="130">
        <f t="shared" si="26"/>
        <v>42347.291669999999</v>
      </c>
      <c r="C1736" s="131">
        <v>7</v>
      </c>
      <c r="D1736" s="11">
        <f>ROUND(АТС!D240*$D$791*$D$792/100,2)</f>
        <v>6.75</v>
      </c>
      <c r="E1736" s="11">
        <f>ROUND(АТС!$D240*$E$791*$E$792/100,2)</f>
        <v>6.2</v>
      </c>
      <c r="F1736" s="11">
        <f>ROUND(АТС!$D240*$F$791*$F$792/100,2)</f>
        <v>4.22</v>
      </c>
      <c r="G1736" s="11">
        <f>ROUND(АТС!$D240*$G$791*$G$792/100,2)</f>
        <v>2.4700000000000002</v>
      </c>
    </row>
    <row r="1737" spans="1:7" x14ac:dyDescent="0.25">
      <c r="A1737" s="254"/>
      <c r="B1737" s="128">
        <f t="shared" si="26"/>
        <v>42347.333330000001</v>
      </c>
      <c r="C1737" s="131">
        <v>8</v>
      </c>
      <c r="D1737" s="11">
        <f>ROUND(АТС!D241*$D$791*$D$792/100,2)</f>
        <v>0.36</v>
      </c>
      <c r="E1737" s="11">
        <f>ROUND(АТС!$D241*$E$791*$E$792/100,2)</f>
        <v>0.33</v>
      </c>
      <c r="F1737" s="11">
        <f>ROUND(АТС!$D241*$F$791*$F$792/100,2)</f>
        <v>0.23</v>
      </c>
      <c r="G1737" s="11">
        <f>ROUND(АТС!$D241*$G$791*$G$792/100,2)</f>
        <v>0.13</v>
      </c>
    </row>
    <row r="1738" spans="1:7" x14ac:dyDescent="0.25">
      <c r="A1738" s="254"/>
      <c r="B1738" s="130">
        <f t="shared" si="26"/>
        <v>42347.375</v>
      </c>
      <c r="C1738" s="131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4"/>
      <c r="B1739" s="128">
        <f t="shared" si="26"/>
        <v>42347.416669999999</v>
      </c>
      <c r="C1739" s="131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4"/>
      <c r="B1740" s="130">
        <f t="shared" si="26"/>
        <v>42347.458330000001</v>
      </c>
      <c r="C1740" s="131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4"/>
      <c r="B1741" s="128">
        <f t="shared" si="26"/>
        <v>42347.5</v>
      </c>
      <c r="C1741" s="131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4"/>
      <c r="B1742" s="130">
        <f t="shared" si="26"/>
        <v>42347.541669999999</v>
      </c>
      <c r="C1742" s="131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4"/>
      <c r="B1743" s="128">
        <f t="shared" si="26"/>
        <v>42347.583330000001</v>
      </c>
      <c r="C1743" s="131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4"/>
      <c r="B1744" s="130">
        <f t="shared" si="26"/>
        <v>42347.625</v>
      </c>
      <c r="C1744" s="131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4"/>
      <c r="B1745" s="128">
        <f t="shared" si="26"/>
        <v>42347.666669999999</v>
      </c>
      <c r="C1745" s="131">
        <v>16</v>
      </c>
      <c r="D1745" s="11">
        <f>ROUND(АТС!D249*$D$791*$D$792/100,2)</f>
        <v>15.56</v>
      </c>
      <c r="E1745" s="11">
        <f>ROUND(АТС!$D249*$E$791*$E$792/100,2)</f>
        <v>14.29</v>
      </c>
      <c r="F1745" s="11">
        <f>ROUND(АТС!$D249*$F$791*$F$792/100,2)</f>
        <v>9.73</v>
      </c>
      <c r="G1745" s="11">
        <f>ROUND(АТС!$D249*$G$791*$G$792/100,2)</f>
        <v>5.69</v>
      </c>
    </row>
    <row r="1746" spans="1:7" x14ac:dyDescent="0.25">
      <c r="A1746" s="254"/>
      <c r="B1746" s="130">
        <f t="shared" si="26"/>
        <v>42347.708330000001</v>
      </c>
      <c r="C1746" s="131">
        <v>17</v>
      </c>
      <c r="D1746" s="11">
        <f>ROUND(АТС!D250*$D$791*$D$792/100,2)</f>
        <v>5.98</v>
      </c>
      <c r="E1746" s="11">
        <f>ROUND(АТС!$D250*$E$791*$E$792/100,2)</f>
        <v>5.49</v>
      </c>
      <c r="F1746" s="11">
        <f>ROUND(АТС!$D250*$F$791*$F$792/100,2)</f>
        <v>3.74</v>
      </c>
      <c r="G1746" s="11">
        <f>ROUND(АТС!$D250*$G$791*$G$792/100,2)</f>
        <v>2.19</v>
      </c>
    </row>
    <row r="1747" spans="1:7" x14ac:dyDescent="0.25">
      <c r="A1747" s="254"/>
      <c r="B1747" s="128">
        <f t="shared" si="26"/>
        <v>42347.75</v>
      </c>
      <c r="C1747" s="131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4"/>
      <c r="B1748" s="130">
        <f t="shared" si="26"/>
        <v>42347.791669999999</v>
      </c>
      <c r="C1748" s="131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4"/>
      <c r="B1749" s="128">
        <f t="shared" si="26"/>
        <v>42347.833330000001</v>
      </c>
      <c r="C1749" s="131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4"/>
      <c r="B1750" s="130">
        <f t="shared" si="26"/>
        <v>42347.875</v>
      </c>
      <c r="C1750" s="131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4"/>
      <c r="B1751" s="128">
        <f t="shared" si="26"/>
        <v>42347.916669999999</v>
      </c>
      <c r="C1751" s="131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4"/>
      <c r="B1752" s="130">
        <f t="shared" si="26"/>
        <v>42347.958330000001</v>
      </c>
      <c r="C1752" s="131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4"/>
      <c r="B1753" s="128">
        <f t="shared" si="26"/>
        <v>42348</v>
      </c>
      <c r="C1753" s="131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4"/>
      <c r="B1754" s="130">
        <f t="shared" ref="B1754:B1817" si="27">B1730+1</f>
        <v>42348.041669999999</v>
      </c>
      <c r="C1754" s="131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4"/>
      <c r="B1755" s="128">
        <f t="shared" si="27"/>
        <v>42348.083330000001</v>
      </c>
      <c r="C1755" s="131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4"/>
      <c r="B1756" s="130">
        <f t="shared" si="27"/>
        <v>42348.125</v>
      </c>
      <c r="C1756" s="131">
        <v>3</v>
      </c>
      <c r="D1756" s="11">
        <f>ROUND(АТС!D260*$D$791*$D$792/100,2)</f>
        <v>4.4800000000000004</v>
      </c>
      <c r="E1756" s="11">
        <f>ROUND(АТС!$D260*$E$791*$E$792/100,2)</f>
        <v>4.1100000000000003</v>
      </c>
      <c r="F1756" s="11">
        <f>ROUND(АТС!$D260*$F$791*$F$792/100,2)</f>
        <v>2.8</v>
      </c>
      <c r="G1756" s="11">
        <f>ROUND(АТС!$D260*$G$791*$G$792/100,2)</f>
        <v>1.64</v>
      </c>
    </row>
    <row r="1757" spans="1:7" x14ac:dyDescent="0.25">
      <c r="A1757" s="254"/>
      <c r="B1757" s="128">
        <f t="shared" si="27"/>
        <v>42348.166669999999</v>
      </c>
      <c r="C1757" s="131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4"/>
      <c r="B1758" s="130">
        <f t="shared" si="27"/>
        <v>42348.208330000001</v>
      </c>
      <c r="C1758" s="131">
        <v>5</v>
      </c>
      <c r="D1758" s="11">
        <f>ROUND(АТС!D262*$D$791*$D$792/100,2)</f>
        <v>34.74</v>
      </c>
      <c r="E1758" s="11">
        <f>ROUND(АТС!$D262*$E$791*$E$792/100,2)</f>
        <v>31.92</v>
      </c>
      <c r="F1758" s="11">
        <f>ROUND(АТС!$D262*$F$791*$F$792/100,2)</f>
        <v>21.73</v>
      </c>
      <c r="G1758" s="11">
        <f>ROUND(АТС!$D262*$G$791*$G$792/100,2)</f>
        <v>12.72</v>
      </c>
    </row>
    <row r="1759" spans="1:7" x14ac:dyDescent="0.25">
      <c r="A1759" s="254"/>
      <c r="B1759" s="128">
        <f t="shared" si="27"/>
        <v>42348.25</v>
      </c>
      <c r="C1759" s="131">
        <v>6</v>
      </c>
      <c r="D1759" s="11">
        <f>ROUND(АТС!D263*$D$791*$D$792/100,2)</f>
        <v>79.44</v>
      </c>
      <c r="E1759" s="11">
        <f>ROUND(АТС!$D263*$E$791*$E$792/100,2)</f>
        <v>72.989999999999995</v>
      </c>
      <c r="F1759" s="11">
        <f>ROUND(АТС!$D263*$F$791*$F$792/100,2)</f>
        <v>49.68</v>
      </c>
      <c r="G1759" s="11">
        <f>ROUND(АТС!$D263*$G$791*$G$792/100,2)</f>
        <v>29.08</v>
      </c>
    </row>
    <row r="1760" spans="1:7" x14ac:dyDescent="0.25">
      <c r="A1760" s="254"/>
      <c r="B1760" s="130">
        <f t="shared" si="27"/>
        <v>42348.291669999999</v>
      </c>
      <c r="C1760" s="131">
        <v>7</v>
      </c>
      <c r="D1760" s="11">
        <f>ROUND(АТС!D264*$D$791*$D$792/100,2)</f>
        <v>94.07</v>
      </c>
      <c r="E1760" s="11">
        <f>ROUND(АТС!$D264*$E$791*$E$792/100,2)</f>
        <v>86.43</v>
      </c>
      <c r="F1760" s="11">
        <f>ROUND(АТС!$D264*$F$791*$F$792/100,2)</f>
        <v>58.84</v>
      </c>
      <c r="G1760" s="11">
        <f>ROUND(АТС!$D264*$G$791*$G$792/100,2)</f>
        <v>34.43</v>
      </c>
    </row>
    <row r="1761" spans="1:7" x14ac:dyDescent="0.25">
      <c r="A1761" s="254"/>
      <c r="B1761" s="128">
        <f t="shared" si="27"/>
        <v>42348.333330000001</v>
      </c>
      <c r="C1761" s="131">
        <v>8</v>
      </c>
      <c r="D1761" s="11">
        <f>ROUND(АТС!D265*$D$791*$D$792/100,2)</f>
        <v>7.71</v>
      </c>
      <c r="E1761" s="11">
        <f>ROUND(АТС!$D265*$E$791*$E$792/100,2)</f>
        <v>7.09</v>
      </c>
      <c r="F1761" s="11">
        <f>ROUND(АТС!$D265*$F$791*$F$792/100,2)</f>
        <v>4.83</v>
      </c>
      <c r="G1761" s="11">
        <f>ROUND(АТС!$D265*$G$791*$G$792/100,2)</f>
        <v>2.82</v>
      </c>
    </row>
    <row r="1762" spans="1:7" x14ac:dyDescent="0.25">
      <c r="A1762" s="254"/>
      <c r="B1762" s="130">
        <f t="shared" si="27"/>
        <v>42348.375</v>
      </c>
      <c r="C1762" s="131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4"/>
      <c r="B1763" s="128">
        <f t="shared" si="27"/>
        <v>42348.416669999999</v>
      </c>
      <c r="C1763" s="131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4"/>
      <c r="B1764" s="130">
        <f t="shared" si="27"/>
        <v>42348.458330000001</v>
      </c>
      <c r="C1764" s="131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4"/>
      <c r="B1765" s="128">
        <f t="shared" si="27"/>
        <v>42348.5</v>
      </c>
      <c r="C1765" s="131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4"/>
      <c r="B1766" s="130">
        <f t="shared" si="27"/>
        <v>42348.541669999999</v>
      </c>
      <c r="C1766" s="131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4"/>
      <c r="B1767" s="128">
        <f t="shared" si="27"/>
        <v>42348.583330000001</v>
      </c>
      <c r="C1767" s="131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4"/>
      <c r="B1768" s="130">
        <f t="shared" si="27"/>
        <v>42348.625</v>
      </c>
      <c r="C1768" s="131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4"/>
      <c r="B1769" s="128">
        <f t="shared" si="27"/>
        <v>42348.666669999999</v>
      </c>
      <c r="C1769" s="131">
        <v>16</v>
      </c>
      <c r="D1769" s="11">
        <f>ROUND(АТС!D273*$D$791*$D$792/100,2)</f>
        <v>5.69</v>
      </c>
      <c r="E1769" s="11">
        <f>ROUND(АТС!$D273*$E$791*$E$792/100,2)</f>
        <v>5.23</v>
      </c>
      <c r="F1769" s="11">
        <f>ROUND(АТС!$D273*$F$791*$F$792/100,2)</f>
        <v>3.56</v>
      </c>
      <c r="G1769" s="11">
        <f>ROUND(АТС!$D273*$G$791*$G$792/100,2)</f>
        <v>2.08</v>
      </c>
    </row>
    <row r="1770" spans="1:7" x14ac:dyDescent="0.25">
      <c r="A1770" s="254"/>
      <c r="B1770" s="130">
        <f t="shared" si="27"/>
        <v>42348.708330000001</v>
      </c>
      <c r="C1770" s="131">
        <v>17</v>
      </c>
      <c r="D1770" s="11">
        <f>ROUND(АТС!D274*$D$791*$D$792/100,2)</f>
        <v>20.46</v>
      </c>
      <c r="E1770" s="11">
        <f>ROUND(АТС!$D274*$E$791*$E$792/100,2)</f>
        <v>18.8</v>
      </c>
      <c r="F1770" s="11">
        <f>ROUND(АТС!$D274*$F$791*$F$792/100,2)</f>
        <v>12.8</v>
      </c>
      <c r="G1770" s="11">
        <f>ROUND(АТС!$D274*$G$791*$G$792/100,2)</f>
        <v>7.49</v>
      </c>
    </row>
    <row r="1771" spans="1:7" x14ac:dyDescent="0.25">
      <c r="A1771" s="254"/>
      <c r="B1771" s="128">
        <f t="shared" si="27"/>
        <v>42348.75</v>
      </c>
      <c r="C1771" s="131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4"/>
      <c r="B1772" s="130">
        <f t="shared" si="27"/>
        <v>42348.791669999999</v>
      </c>
      <c r="C1772" s="131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4"/>
      <c r="B1773" s="128">
        <f t="shared" si="27"/>
        <v>42348.833330000001</v>
      </c>
      <c r="C1773" s="131">
        <v>20</v>
      </c>
      <c r="D1773" s="11">
        <f>ROUND(АТС!D277*$D$791*$D$792/100,2)</f>
        <v>15.51</v>
      </c>
      <c r="E1773" s="11">
        <f>ROUND(АТС!$D277*$E$791*$E$792/100,2)</f>
        <v>14.25</v>
      </c>
      <c r="F1773" s="11">
        <f>ROUND(АТС!$D277*$F$791*$F$792/100,2)</f>
        <v>9.6999999999999993</v>
      </c>
      <c r="G1773" s="11">
        <f>ROUND(АТС!$D277*$G$791*$G$792/100,2)</f>
        <v>5.68</v>
      </c>
    </row>
    <row r="1774" spans="1:7" x14ac:dyDescent="0.25">
      <c r="A1774" s="254"/>
      <c r="B1774" s="130">
        <f t="shared" si="27"/>
        <v>42348.875</v>
      </c>
      <c r="C1774" s="131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4"/>
      <c r="B1775" s="128">
        <f t="shared" si="27"/>
        <v>42348.916669999999</v>
      </c>
      <c r="C1775" s="131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4"/>
      <c r="B1776" s="130">
        <f t="shared" si="27"/>
        <v>42348.958330000001</v>
      </c>
      <c r="C1776" s="131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4"/>
      <c r="B1777" s="128">
        <f t="shared" si="27"/>
        <v>42349</v>
      </c>
      <c r="C1777" s="131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4"/>
      <c r="B1778" s="130">
        <f t="shared" si="27"/>
        <v>42349.041669999999</v>
      </c>
      <c r="C1778" s="131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4"/>
      <c r="B1779" s="128">
        <f t="shared" si="27"/>
        <v>42349.083330000001</v>
      </c>
      <c r="C1779" s="131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4"/>
      <c r="B1780" s="130">
        <f t="shared" si="27"/>
        <v>42349.125</v>
      </c>
      <c r="C1780" s="131">
        <v>3</v>
      </c>
      <c r="D1780" s="11">
        <f>ROUND(АТС!D284*$D$791*$D$792/100,2)</f>
        <v>8.2799999999999994</v>
      </c>
      <c r="E1780" s="11">
        <f>ROUND(АТС!$D284*$E$791*$E$792/100,2)</f>
        <v>7.61</v>
      </c>
      <c r="F1780" s="11">
        <f>ROUND(АТС!$D284*$F$791*$F$792/100,2)</f>
        <v>5.18</v>
      </c>
      <c r="G1780" s="11">
        <f>ROUND(АТС!$D284*$G$791*$G$792/100,2)</f>
        <v>3.03</v>
      </c>
    </row>
    <row r="1781" spans="1:7" x14ac:dyDescent="0.25">
      <c r="A1781" s="254"/>
      <c r="B1781" s="128">
        <f t="shared" si="27"/>
        <v>42349.166669999999</v>
      </c>
      <c r="C1781" s="131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4"/>
      <c r="B1782" s="130">
        <f t="shared" si="27"/>
        <v>42349.208330000001</v>
      </c>
      <c r="C1782" s="131">
        <v>5</v>
      </c>
      <c r="D1782" s="11">
        <f>ROUND(АТС!D286*$D$791*$D$792/100,2)</f>
        <v>36.29</v>
      </c>
      <c r="E1782" s="11">
        <f>ROUND(АТС!$D286*$E$791*$E$792/100,2)</f>
        <v>33.35</v>
      </c>
      <c r="F1782" s="11">
        <f>ROUND(АТС!$D286*$F$791*$F$792/100,2)</f>
        <v>22.7</v>
      </c>
      <c r="G1782" s="11">
        <f>ROUND(АТС!$D286*$G$791*$G$792/100,2)</f>
        <v>13.29</v>
      </c>
    </row>
    <row r="1783" spans="1:7" x14ac:dyDescent="0.25">
      <c r="A1783" s="254"/>
      <c r="B1783" s="128">
        <f t="shared" si="27"/>
        <v>42349.25</v>
      </c>
      <c r="C1783" s="131">
        <v>6</v>
      </c>
      <c r="D1783" s="11">
        <f>ROUND(АТС!D287*$D$791*$D$792/100,2)</f>
        <v>96.15</v>
      </c>
      <c r="E1783" s="11">
        <f>ROUND(АТС!$D287*$E$791*$E$792/100,2)</f>
        <v>88.34</v>
      </c>
      <c r="F1783" s="11">
        <f>ROUND(АТС!$D287*$F$791*$F$792/100,2)</f>
        <v>60.14</v>
      </c>
      <c r="G1783" s="11">
        <f>ROUND(АТС!$D287*$G$791*$G$792/100,2)</f>
        <v>35.200000000000003</v>
      </c>
    </row>
    <row r="1784" spans="1:7" x14ac:dyDescent="0.25">
      <c r="A1784" s="254"/>
      <c r="B1784" s="130">
        <f t="shared" si="27"/>
        <v>42349.291669999999</v>
      </c>
      <c r="C1784" s="131">
        <v>7</v>
      </c>
      <c r="D1784" s="11">
        <f>ROUND(АТС!D288*$D$791*$D$792/100,2)</f>
        <v>61.12</v>
      </c>
      <c r="E1784" s="11">
        <f>ROUND(АТС!$D288*$E$791*$E$792/100,2)</f>
        <v>56.16</v>
      </c>
      <c r="F1784" s="11">
        <f>ROUND(АТС!$D288*$F$791*$F$792/100,2)</f>
        <v>38.229999999999997</v>
      </c>
      <c r="G1784" s="11">
        <f>ROUND(АТС!$D288*$G$791*$G$792/100,2)</f>
        <v>22.37</v>
      </c>
    </row>
    <row r="1785" spans="1:7" x14ac:dyDescent="0.25">
      <c r="A1785" s="254"/>
      <c r="B1785" s="128">
        <f t="shared" si="27"/>
        <v>42349.333330000001</v>
      </c>
      <c r="C1785" s="131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54"/>
      <c r="B1786" s="130">
        <f t="shared" si="27"/>
        <v>42349.375</v>
      </c>
      <c r="C1786" s="131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4"/>
      <c r="B1787" s="128">
        <f t="shared" si="27"/>
        <v>42349.416669999999</v>
      </c>
      <c r="C1787" s="131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4"/>
      <c r="B1788" s="130">
        <f t="shared" si="27"/>
        <v>42349.458330000001</v>
      </c>
      <c r="C1788" s="131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4"/>
      <c r="B1789" s="128">
        <f t="shared" si="27"/>
        <v>42349.5</v>
      </c>
      <c r="C1789" s="131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4"/>
      <c r="B1790" s="130">
        <f t="shared" si="27"/>
        <v>42349.541669999999</v>
      </c>
      <c r="C1790" s="131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4"/>
      <c r="B1791" s="128">
        <f t="shared" si="27"/>
        <v>42349.583330000001</v>
      </c>
      <c r="C1791" s="131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4"/>
      <c r="B1792" s="130">
        <f t="shared" si="27"/>
        <v>42349.625</v>
      </c>
      <c r="C1792" s="131">
        <v>15</v>
      </c>
      <c r="D1792" s="11">
        <f>ROUND(АТС!D296*$D$791*$D$792/100,2)</f>
        <v>4.18</v>
      </c>
      <c r="E1792" s="11">
        <f>ROUND(АТС!$D296*$E$791*$E$792/100,2)</f>
        <v>3.84</v>
      </c>
      <c r="F1792" s="11">
        <f>ROUND(АТС!$D296*$F$791*$F$792/100,2)</f>
        <v>2.61</v>
      </c>
      <c r="G1792" s="11">
        <f>ROUND(АТС!$D296*$G$791*$G$792/100,2)</f>
        <v>1.53</v>
      </c>
    </row>
    <row r="1793" spans="1:7" x14ac:dyDescent="0.25">
      <c r="A1793" s="254"/>
      <c r="B1793" s="128">
        <f t="shared" si="27"/>
        <v>42349.666669999999</v>
      </c>
      <c r="C1793" s="131">
        <v>16</v>
      </c>
      <c r="D1793" s="11">
        <f>ROUND(АТС!D297*$D$791*$D$792/100,2)</f>
        <v>52.71</v>
      </c>
      <c r="E1793" s="11">
        <f>ROUND(АТС!$D297*$E$791*$E$792/100,2)</f>
        <v>48.43</v>
      </c>
      <c r="F1793" s="11">
        <f>ROUND(АТС!$D297*$F$791*$F$792/100,2)</f>
        <v>32.97</v>
      </c>
      <c r="G1793" s="11">
        <f>ROUND(АТС!$D297*$G$791*$G$792/100,2)</f>
        <v>19.3</v>
      </c>
    </row>
    <row r="1794" spans="1:7" x14ac:dyDescent="0.25">
      <c r="A1794" s="254"/>
      <c r="B1794" s="130">
        <f t="shared" si="27"/>
        <v>42349.708330000001</v>
      </c>
      <c r="C1794" s="131">
        <v>17</v>
      </c>
      <c r="D1794" s="11">
        <f>ROUND(АТС!D298*$D$791*$D$792/100,2)</f>
        <v>43.46</v>
      </c>
      <c r="E1794" s="11">
        <f>ROUND(АТС!$D298*$E$791*$E$792/100,2)</f>
        <v>39.93</v>
      </c>
      <c r="F1794" s="11">
        <f>ROUND(АТС!$D298*$F$791*$F$792/100,2)</f>
        <v>27.18</v>
      </c>
      <c r="G1794" s="11">
        <f>ROUND(АТС!$D298*$G$791*$G$792/100,2)</f>
        <v>15.91</v>
      </c>
    </row>
    <row r="1795" spans="1:7" x14ac:dyDescent="0.25">
      <c r="A1795" s="254"/>
      <c r="B1795" s="128">
        <f t="shared" si="27"/>
        <v>42349.75</v>
      </c>
      <c r="C1795" s="131">
        <v>18</v>
      </c>
      <c r="D1795" s="11">
        <f>ROUND(АТС!D299*$D$791*$D$792/100,2)</f>
        <v>47.39</v>
      </c>
      <c r="E1795" s="11">
        <f>ROUND(АТС!$D299*$E$791*$E$792/100,2)</f>
        <v>43.54</v>
      </c>
      <c r="F1795" s="11">
        <f>ROUND(АТС!$D299*$F$791*$F$792/100,2)</f>
        <v>29.64</v>
      </c>
      <c r="G1795" s="11">
        <f>ROUND(АТС!$D299*$G$791*$G$792/100,2)</f>
        <v>17.350000000000001</v>
      </c>
    </row>
    <row r="1796" spans="1:7" x14ac:dyDescent="0.25">
      <c r="A1796" s="254"/>
      <c r="B1796" s="130">
        <f t="shared" si="27"/>
        <v>42349.791669999999</v>
      </c>
      <c r="C1796" s="131">
        <v>19</v>
      </c>
      <c r="D1796" s="11">
        <f>ROUND(АТС!D300*$D$791*$D$792/100,2)</f>
        <v>39.61</v>
      </c>
      <c r="E1796" s="11">
        <f>ROUND(АТС!$D300*$E$791*$E$792/100,2)</f>
        <v>36.4</v>
      </c>
      <c r="F1796" s="11">
        <f>ROUND(АТС!$D300*$F$791*$F$792/100,2)</f>
        <v>24.78</v>
      </c>
      <c r="G1796" s="11">
        <f>ROUND(АТС!$D300*$G$791*$G$792/100,2)</f>
        <v>14.5</v>
      </c>
    </row>
    <row r="1797" spans="1:7" x14ac:dyDescent="0.25">
      <c r="A1797" s="254"/>
      <c r="B1797" s="128">
        <f t="shared" si="27"/>
        <v>42349.833330000001</v>
      </c>
      <c r="C1797" s="131">
        <v>20</v>
      </c>
      <c r="D1797" s="11">
        <f>ROUND(АТС!D301*$D$791*$D$792/100,2)</f>
        <v>46.5</v>
      </c>
      <c r="E1797" s="11">
        <f>ROUND(АТС!$D301*$E$791*$E$792/100,2)</f>
        <v>42.73</v>
      </c>
      <c r="F1797" s="11">
        <f>ROUND(АТС!$D301*$F$791*$F$792/100,2)</f>
        <v>29.08</v>
      </c>
      <c r="G1797" s="11">
        <f>ROUND(АТС!$D301*$G$791*$G$792/100,2)</f>
        <v>17.02</v>
      </c>
    </row>
    <row r="1798" spans="1:7" x14ac:dyDescent="0.25">
      <c r="A1798" s="254"/>
      <c r="B1798" s="130">
        <f t="shared" si="27"/>
        <v>42349.875</v>
      </c>
      <c r="C1798" s="131">
        <v>21</v>
      </c>
      <c r="D1798" s="11">
        <f>ROUND(АТС!D302*$D$791*$D$792/100,2)</f>
        <v>23.83</v>
      </c>
      <c r="E1798" s="11">
        <f>ROUND(АТС!$D302*$E$791*$E$792/100,2)</f>
        <v>21.89</v>
      </c>
      <c r="F1798" s="11">
        <f>ROUND(АТС!$D302*$F$791*$F$792/100,2)</f>
        <v>14.9</v>
      </c>
      <c r="G1798" s="11">
        <f>ROUND(АТС!$D302*$G$791*$G$792/100,2)</f>
        <v>8.7200000000000006</v>
      </c>
    </row>
    <row r="1799" spans="1:7" x14ac:dyDescent="0.25">
      <c r="A1799" s="254"/>
      <c r="B1799" s="128">
        <f t="shared" si="27"/>
        <v>42349.916669999999</v>
      </c>
      <c r="C1799" s="131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4"/>
      <c r="B1800" s="130">
        <f t="shared" si="27"/>
        <v>42349.958330000001</v>
      </c>
      <c r="C1800" s="131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4"/>
      <c r="B1801" s="128">
        <f t="shared" si="27"/>
        <v>42350</v>
      </c>
      <c r="C1801" s="131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4"/>
      <c r="B1802" s="130">
        <f t="shared" si="27"/>
        <v>42350.041669999999</v>
      </c>
      <c r="C1802" s="131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4"/>
      <c r="B1803" s="128">
        <f t="shared" si="27"/>
        <v>42350.083330000001</v>
      </c>
      <c r="C1803" s="131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4"/>
      <c r="B1804" s="130">
        <f t="shared" si="27"/>
        <v>42350.125</v>
      </c>
      <c r="C1804" s="131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4"/>
      <c r="B1805" s="128">
        <f t="shared" si="27"/>
        <v>42350.166669999999</v>
      </c>
      <c r="C1805" s="131">
        <v>4</v>
      </c>
      <c r="D1805" s="11">
        <f>ROUND(АТС!D309*$D$791*$D$792/100,2)</f>
        <v>1.31</v>
      </c>
      <c r="E1805" s="11">
        <f>ROUND(АТС!$D309*$E$791*$E$792/100,2)</f>
        <v>1.2</v>
      </c>
      <c r="F1805" s="11">
        <f>ROUND(АТС!$D309*$F$791*$F$792/100,2)</f>
        <v>0.82</v>
      </c>
      <c r="G1805" s="11">
        <f>ROUND(АТС!$D309*$G$791*$G$792/100,2)</f>
        <v>0.48</v>
      </c>
    </row>
    <row r="1806" spans="1:7" x14ac:dyDescent="0.25">
      <c r="A1806" s="254"/>
      <c r="B1806" s="130">
        <f t="shared" si="27"/>
        <v>42350.208330000001</v>
      </c>
      <c r="C1806" s="131">
        <v>5</v>
      </c>
      <c r="D1806" s="11">
        <f>ROUND(АТС!D310*$D$791*$D$792/100,2)</f>
        <v>74.69</v>
      </c>
      <c r="E1806" s="11">
        <f>ROUND(АТС!$D310*$E$791*$E$792/100,2)</f>
        <v>68.63</v>
      </c>
      <c r="F1806" s="11">
        <f>ROUND(АТС!$D310*$F$791*$F$792/100,2)</f>
        <v>46.72</v>
      </c>
      <c r="G1806" s="11">
        <f>ROUND(АТС!$D310*$G$791*$G$792/100,2)</f>
        <v>27.34</v>
      </c>
    </row>
    <row r="1807" spans="1:7" x14ac:dyDescent="0.25">
      <c r="A1807" s="254"/>
      <c r="B1807" s="128">
        <f t="shared" si="27"/>
        <v>42350.25</v>
      </c>
      <c r="C1807" s="131">
        <v>6</v>
      </c>
      <c r="D1807" s="11">
        <f>ROUND(АТС!D311*$D$791*$D$792/100,2)</f>
        <v>5.43</v>
      </c>
      <c r="E1807" s="11">
        <f>ROUND(АТС!$D311*$E$791*$E$792/100,2)</f>
        <v>4.99</v>
      </c>
      <c r="F1807" s="11">
        <f>ROUND(АТС!$D311*$F$791*$F$792/100,2)</f>
        <v>3.39</v>
      </c>
      <c r="G1807" s="11">
        <f>ROUND(АТС!$D311*$G$791*$G$792/100,2)</f>
        <v>1.99</v>
      </c>
    </row>
    <row r="1808" spans="1:7" x14ac:dyDescent="0.25">
      <c r="A1808" s="254"/>
      <c r="B1808" s="130">
        <f t="shared" si="27"/>
        <v>42350.291669999999</v>
      </c>
      <c r="C1808" s="131">
        <v>7</v>
      </c>
      <c r="D1808" s="11">
        <f>ROUND(АТС!D312*$D$791*$D$792/100,2)</f>
        <v>41.2</v>
      </c>
      <c r="E1808" s="11">
        <f>ROUND(АТС!$D312*$E$791*$E$792/100,2)</f>
        <v>37.85</v>
      </c>
      <c r="F1808" s="11">
        <f>ROUND(АТС!$D312*$F$791*$F$792/100,2)</f>
        <v>25.77</v>
      </c>
      <c r="G1808" s="11">
        <f>ROUND(АТС!$D312*$G$791*$G$792/100,2)</f>
        <v>15.08</v>
      </c>
    </row>
    <row r="1809" spans="1:7" x14ac:dyDescent="0.25">
      <c r="A1809" s="254"/>
      <c r="B1809" s="128">
        <f t="shared" si="27"/>
        <v>42350.333330000001</v>
      </c>
      <c r="C1809" s="131">
        <v>8</v>
      </c>
      <c r="D1809" s="11">
        <f>ROUND(АТС!D313*$D$791*$D$792/100,2)</f>
        <v>23.44</v>
      </c>
      <c r="E1809" s="11">
        <f>ROUND(АТС!$D313*$E$791*$E$792/100,2)</f>
        <v>21.54</v>
      </c>
      <c r="F1809" s="11">
        <f>ROUND(АТС!$D313*$F$791*$F$792/100,2)</f>
        <v>14.66</v>
      </c>
      <c r="G1809" s="11">
        <f>ROUND(АТС!$D313*$G$791*$G$792/100,2)</f>
        <v>8.58</v>
      </c>
    </row>
    <row r="1810" spans="1:7" x14ac:dyDescent="0.25">
      <c r="A1810" s="254"/>
      <c r="B1810" s="130">
        <f t="shared" si="27"/>
        <v>42350.375</v>
      </c>
      <c r="C1810" s="131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4"/>
      <c r="B1811" s="128">
        <f t="shared" si="27"/>
        <v>42350.416669999999</v>
      </c>
      <c r="C1811" s="131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4"/>
      <c r="B1812" s="130">
        <f t="shared" si="27"/>
        <v>42350.458330000001</v>
      </c>
      <c r="C1812" s="131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4"/>
      <c r="B1813" s="128">
        <f t="shared" si="27"/>
        <v>42350.5</v>
      </c>
      <c r="C1813" s="131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4"/>
      <c r="B1814" s="130">
        <f t="shared" si="27"/>
        <v>42350.541669999999</v>
      </c>
      <c r="C1814" s="131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4"/>
      <c r="B1815" s="128">
        <f t="shared" si="27"/>
        <v>42350.583330000001</v>
      </c>
      <c r="C1815" s="131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4"/>
      <c r="B1816" s="130">
        <f t="shared" si="27"/>
        <v>42350.625</v>
      </c>
      <c r="C1816" s="131">
        <v>15</v>
      </c>
      <c r="D1816" s="11">
        <f>ROUND(АТС!D320*$D$791*$D$792/100,2)</f>
        <v>6.6</v>
      </c>
      <c r="E1816" s="11">
        <f>ROUND(АТС!$D320*$E$791*$E$792/100,2)</f>
        <v>6.07</v>
      </c>
      <c r="F1816" s="11">
        <f>ROUND(АТС!$D320*$F$791*$F$792/100,2)</f>
        <v>4.13</v>
      </c>
      <c r="G1816" s="11">
        <f>ROUND(АТС!$D320*$G$791*$G$792/100,2)</f>
        <v>2.42</v>
      </c>
    </row>
    <row r="1817" spans="1:7" x14ac:dyDescent="0.25">
      <c r="A1817" s="254"/>
      <c r="B1817" s="128">
        <f t="shared" si="27"/>
        <v>42350.666669999999</v>
      </c>
      <c r="C1817" s="131">
        <v>16</v>
      </c>
      <c r="D1817" s="11">
        <f>ROUND(АТС!D321*$D$791*$D$792/100,2)</f>
        <v>69.900000000000006</v>
      </c>
      <c r="E1817" s="11">
        <f>ROUND(АТС!$D321*$E$791*$E$792/100,2)</f>
        <v>64.23</v>
      </c>
      <c r="F1817" s="11">
        <f>ROUND(АТС!$D321*$F$791*$F$792/100,2)</f>
        <v>43.72</v>
      </c>
      <c r="G1817" s="11">
        <f>ROUND(АТС!$D321*$G$791*$G$792/100,2)</f>
        <v>25.59</v>
      </c>
    </row>
    <row r="1818" spans="1:7" x14ac:dyDescent="0.25">
      <c r="A1818" s="254"/>
      <c r="B1818" s="130">
        <f t="shared" ref="B1818:B1881" si="28">B1794+1</f>
        <v>42350.708330000001</v>
      </c>
      <c r="C1818" s="131">
        <v>17</v>
      </c>
      <c r="D1818" s="11">
        <f>ROUND(АТС!D322*$D$791*$D$792/100,2)</f>
        <v>12.96</v>
      </c>
      <c r="E1818" s="11">
        <f>ROUND(АТС!$D322*$E$791*$E$792/100,2)</f>
        <v>11.91</v>
      </c>
      <c r="F1818" s="11">
        <f>ROUND(АТС!$D322*$F$791*$F$792/100,2)</f>
        <v>8.1</v>
      </c>
      <c r="G1818" s="11">
        <f>ROUND(АТС!$D322*$G$791*$G$792/100,2)</f>
        <v>4.74</v>
      </c>
    </row>
    <row r="1819" spans="1:7" x14ac:dyDescent="0.25">
      <c r="A1819" s="254"/>
      <c r="B1819" s="128">
        <f t="shared" si="28"/>
        <v>42350.75</v>
      </c>
      <c r="C1819" s="131">
        <v>18</v>
      </c>
      <c r="D1819" s="11">
        <f>ROUND(АТС!D323*$D$791*$D$792/100,2)</f>
        <v>10.23</v>
      </c>
      <c r="E1819" s="11">
        <f>ROUND(АТС!$D323*$E$791*$E$792/100,2)</f>
        <v>9.4</v>
      </c>
      <c r="F1819" s="11">
        <f>ROUND(АТС!$D323*$F$791*$F$792/100,2)</f>
        <v>6.4</v>
      </c>
      <c r="G1819" s="11">
        <f>ROUND(АТС!$D323*$G$791*$G$792/100,2)</f>
        <v>3.74</v>
      </c>
    </row>
    <row r="1820" spans="1:7" x14ac:dyDescent="0.25">
      <c r="A1820" s="254"/>
      <c r="B1820" s="130">
        <f t="shared" si="28"/>
        <v>42350.791669999999</v>
      </c>
      <c r="C1820" s="131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4"/>
      <c r="B1821" s="128">
        <f t="shared" si="28"/>
        <v>42350.833330000001</v>
      </c>
      <c r="C1821" s="131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4"/>
      <c r="B1822" s="130">
        <f t="shared" si="28"/>
        <v>42350.875</v>
      </c>
      <c r="C1822" s="131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4"/>
      <c r="B1823" s="128">
        <f t="shared" si="28"/>
        <v>42350.916669999999</v>
      </c>
      <c r="C1823" s="131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4"/>
      <c r="B1824" s="130">
        <f t="shared" si="28"/>
        <v>42350.958330000001</v>
      </c>
      <c r="C1824" s="131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4"/>
      <c r="B1825" s="128">
        <f t="shared" si="28"/>
        <v>42351</v>
      </c>
      <c r="C1825" s="131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4"/>
      <c r="B1826" s="130">
        <f t="shared" si="28"/>
        <v>42351.041669999999</v>
      </c>
      <c r="C1826" s="131">
        <v>1</v>
      </c>
      <c r="D1826" s="11">
        <f>ROUND(АТС!D330*$D$791*$D$792/100,2)</f>
        <v>0.34</v>
      </c>
      <c r="E1826" s="11">
        <f>ROUND(АТС!$D330*$E$791*$E$792/100,2)</f>
        <v>0.31</v>
      </c>
      <c r="F1826" s="11">
        <f>ROUND(АТС!$D330*$F$791*$F$792/100,2)</f>
        <v>0.21</v>
      </c>
      <c r="G1826" s="11">
        <f>ROUND(АТС!$D330*$G$791*$G$792/100,2)</f>
        <v>0.12</v>
      </c>
    </row>
    <row r="1827" spans="1:7" x14ac:dyDescent="0.25">
      <c r="A1827" s="254"/>
      <c r="B1827" s="128">
        <f t="shared" si="28"/>
        <v>42351.083330000001</v>
      </c>
      <c r="C1827" s="131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4"/>
      <c r="B1828" s="130">
        <f t="shared" si="28"/>
        <v>42351.125</v>
      </c>
      <c r="C1828" s="131">
        <v>3</v>
      </c>
      <c r="D1828" s="11">
        <f>ROUND(АТС!D332*$D$791*$D$792/100,2)</f>
        <v>6.14</v>
      </c>
      <c r="E1828" s="11">
        <f>ROUND(АТС!$D332*$E$791*$E$792/100,2)</f>
        <v>5.64</v>
      </c>
      <c r="F1828" s="11">
        <f>ROUND(АТС!$D332*$F$791*$F$792/100,2)</f>
        <v>3.84</v>
      </c>
      <c r="G1828" s="11">
        <f>ROUND(АТС!$D332*$G$791*$G$792/100,2)</f>
        <v>2.25</v>
      </c>
    </row>
    <row r="1829" spans="1:7" x14ac:dyDescent="0.25">
      <c r="A1829" s="254"/>
      <c r="B1829" s="128">
        <f t="shared" si="28"/>
        <v>42351.166669999999</v>
      </c>
      <c r="C1829" s="131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4"/>
      <c r="B1830" s="130">
        <f t="shared" si="28"/>
        <v>42351.208330000001</v>
      </c>
      <c r="C1830" s="131">
        <v>5</v>
      </c>
      <c r="D1830" s="11">
        <f>ROUND(АТС!D334*$D$791*$D$792/100,2)</f>
        <v>11.43</v>
      </c>
      <c r="E1830" s="11">
        <f>ROUND(АТС!$D334*$E$791*$E$792/100,2)</f>
        <v>10.5</v>
      </c>
      <c r="F1830" s="11">
        <f>ROUND(АТС!$D334*$F$791*$F$792/100,2)</f>
        <v>7.15</v>
      </c>
      <c r="G1830" s="11">
        <f>ROUND(АТС!$D334*$G$791*$G$792/100,2)</f>
        <v>4.18</v>
      </c>
    </row>
    <row r="1831" spans="1:7" x14ac:dyDescent="0.25">
      <c r="A1831" s="254"/>
      <c r="B1831" s="128">
        <f t="shared" si="28"/>
        <v>42351.25</v>
      </c>
      <c r="C1831" s="131">
        <v>6</v>
      </c>
      <c r="D1831" s="11">
        <f>ROUND(АТС!D335*$D$791*$D$792/100,2)</f>
        <v>40.69</v>
      </c>
      <c r="E1831" s="11">
        <f>ROUND(АТС!$D335*$E$791*$E$792/100,2)</f>
        <v>37.39</v>
      </c>
      <c r="F1831" s="11">
        <f>ROUND(АТС!$D335*$F$791*$F$792/100,2)</f>
        <v>25.45</v>
      </c>
      <c r="G1831" s="11">
        <f>ROUND(АТС!$D335*$G$791*$G$792/100,2)</f>
        <v>14.9</v>
      </c>
    </row>
    <row r="1832" spans="1:7" x14ac:dyDescent="0.25">
      <c r="A1832" s="254"/>
      <c r="B1832" s="130">
        <f t="shared" si="28"/>
        <v>42351.291669999999</v>
      </c>
      <c r="C1832" s="131">
        <v>7</v>
      </c>
      <c r="D1832" s="11">
        <f>ROUND(АТС!D336*$D$791*$D$792/100,2)</f>
        <v>79.95</v>
      </c>
      <c r="E1832" s="11">
        <f>ROUND(АТС!$D336*$E$791*$E$792/100,2)</f>
        <v>73.459999999999994</v>
      </c>
      <c r="F1832" s="11">
        <f>ROUND(АТС!$D336*$F$791*$F$792/100,2)</f>
        <v>50.01</v>
      </c>
      <c r="G1832" s="11">
        <f>ROUND(АТС!$D336*$G$791*$G$792/100,2)</f>
        <v>29.27</v>
      </c>
    </row>
    <row r="1833" spans="1:7" x14ac:dyDescent="0.25">
      <c r="A1833" s="254"/>
      <c r="B1833" s="128">
        <f t="shared" si="28"/>
        <v>42351.333330000001</v>
      </c>
      <c r="C1833" s="131">
        <v>8</v>
      </c>
      <c r="D1833" s="11">
        <f>ROUND(АТС!D337*$D$791*$D$792/100,2)</f>
        <v>97.13</v>
      </c>
      <c r="E1833" s="11">
        <f>ROUND(АТС!$D337*$E$791*$E$792/100,2)</f>
        <v>89.25</v>
      </c>
      <c r="F1833" s="11">
        <f>ROUND(АТС!$D337*$F$791*$F$792/100,2)</f>
        <v>60.75</v>
      </c>
      <c r="G1833" s="11">
        <f>ROUND(АТС!$D337*$G$791*$G$792/100,2)</f>
        <v>35.56</v>
      </c>
    </row>
    <row r="1834" spans="1:7" x14ac:dyDescent="0.25">
      <c r="A1834" s="254"/>
      <c r="B1834" s="130">
        <f t="shared" si="28"/>
        <v>42351.375</v>
      </c>
      <c r="C1834" s="131">
        <v>9</v>
      </c>
      <c r="D1834" s="11">
        <f>ROUND(АТС!D338*$D$791*$D$792/100,2)</f>
        <v>71.7</v>
      </c>
      <c r="E1834" s="11">
        <f>ROUND(АТС!$D338*$E$791*$E$792/100,2)</f>
        <v>65.88</v>
      </c>
      <c r="F1834" s="11">
        <f>ROUND(АТС!$D338*$F$791*$F$792/100,2)</f>
        <v>44.85</v>
      </c>
      <c r="G1834" s="11">
        <f>ROUND(АТС!$D338*$G$791*$G$792/100,2)</f>
        <v>26.25</v>
      </c>
    </row>
    <row r="1835" spans="1:7" x14ac:dyDescent="0.25">
      <c r="A1835" s="254"/>
      <c r="B1835" s="128">
        <f t="shared" si="28"/>
        <v>42351.416669999999</v>
      </c>
      <c r="C1835" s="131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4"/>
      <c r="B1836" s="130">
        <f t="shared" si="28"/>
        <v>42351.458330000001</v>
      </c>
      <c r="C1836" s="131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4"/>
      <c r="B1837" s="128">
        <f t="shared" si="28"/>
        <v>42351.5</v>
      </c>
      <c r="C1837" s="131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4"/>
      <c r="B1838" s="130">
        <f t="shared" si="28"/>
        <v>42351.541669999999</v>
      </c>
      <c r="C1838" s="131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4"/>
      <c r="B1839" s="128">
        <f t="shared" si="28"/>
        <v>42351.583330000001</v>
      </c>
      <c r="C1839" s="131">
        <v>14</v>
      </c>
      <c r="D1839" s="11">
        <f>ROUND(АТС!D343*$D$791*$D$792/100,2)</f>
        <v>9.01</v>
      </c>
      <c r="E1839" s="11">
        <f>ROUND(АТС!$D343*$E$791*$E$792/100,2)</f>
        <v>8.2799999999999994</v>
      </c>
      <c r="F1839" s="11">
        <f>ROUND(АТС!$D343*$F$791*$F$792/100,2)</f>
        <v>5.63</v>
      </c>
      <c r="G1839" s="11">
        <f>ROUND(АТС!$D343*$G$791*$G$792/100,2)</f>
        <v>3.3</v>
      </c>
    </row>
    <row r="1840" spans="1:7" x14ac:dyDescent="0.25">
      <c r="A1840" s="254"/>
      <c r="B1840" s="130">
        <f t="shared" si="28"/>
        <v>42351.625</v>
      </c>
      <c r="C1840" s="131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4"/>
      <c r="B1841" s="128">
        <f t="shared" si="28"/>
        <v>42351.666669999999</v>
      </c>
      <c r="C1841" s="131">
        <v>16</v>
      </c>
      <c r="D1841" s="11">
        <f>ROUND(АТС!D345*$D$791*$D$792/100,2)</f>
        <v>78.25</v>
      </c>
      <c r="E1841" s="11">
        <f>ROUND(АТС!$D345*$E$791*$E$792/100,2)</f>
        <v>71.89</v>
      </c>
      <c r="F1841" s="11">
        <f>ROUND(АТС!$D345*$F$791*$F$792/100,2)</f>
        <v>48.94</v>
      </c>
      <c r="G1841" s="11">
        <f>ROUND(АТС!$D345*$G$791*$G$792/100,2)</f>
        <v>28.64</v>
      </c>
    </row>
    <row r="1842" spans="1:7" x14ac:dyDescent="0.25">
      <c r="A1842" s="254"/>
      <c r="B1842" s="130">
        <f t="shared" si="28"/>
        <v>42351.708330000001</v>
      </c>
      <c r="C1842" s="131">
        <v>17</v>
      </c>
      <c r="D1842" s="11">
        <f>ROUND(АТС!D346*$D$791*$D$792/100,2)</f>
        <v>8.7899999999999991</v>
      </c>
      <c r="E1842" s="11">
        <f>ROUND(АТС!$D346*$E$791*$E$792/100,2)</f>
        <v>8.08</v>
      </c>
      <c r="F1842" s="11">
        <f>ROUND(АТС!$D346*$F$791*$F$792/100,2)</f>
        <v>5.5</v>
      </c>
      <c r="G1842" s="11">
        <f>ROUND(АТС!$D346*$G$791*$G$792/100,2)</f>
        <v>3.22</v>
      </c>
    </row>
    <row r="1843" spans="1:7" x14ac:dyDescent="0.25">
      <c r="A1843" s="254"/>
      <c r="B1843" s="128">
        <f t="shared" si="28"/>
        <v>42351.75</v>
      </c>
      <c r="C1843" s="131">
        <v>18</v>
      </c>
      <c r="D1843" s="11">
        <f>ROUND(АТС!D347*$D$791*$D$792/100,2)</f>
        <v>5.44</v>
      </c>
      <c r="E1843" s="11">
        <f>ROUND(АТС!$D347*$E$791*$E$792/100,2)</f>
        <v>4.99</v>
      </c>
      <c r="F1843" s="11">
        <f>ROUND(АТС!$D347*$F$791*$F$792/100,2)</f>
        <v>3.4</v>
      </c>
      <c r="G1843" s="11">
        <f>ROUND(АТС!$D347*$G$791*$G$792/100,2)</f>
        <v>1.99</v>
      </c>
    </row>
    <row r="1844" spans="1:7" x14ac:dyDescent="0.25">
      <c r="A1844" s="254"/>
      <c r="B1844" s="130">
        <f t="shared" si="28"/>
        <v>42351.791669999999</v>
      </c>
      <c r="C1844" s="131">
        <v>19</v>
      </c>
      <c r="D1844" s="11">
        <f>ROUND(АТС!D348*$D$791*$D$792/100,2)</f>
        <v>0.03</v>
      </c>
      <c r="E1844" s="11">
        <f>ROUND(АТС!$D348*$E$791*$E$792/100,2)</f>
        <v>0.03</v>
      </c>
      <c r="F1844" s="11">
        <f>ROUND(АТС!$D348*$F$791*$F$792/100,2)</f>
        <v>0.02</v>
      </c>
      <c r="G1844" s="11">
        <f>ROUND(АТС!$D348*$G$791*$G$792/100,2)</f>
        <v>0.01</v>
      </c>
    </row>
    <row r="1845" spans="1:7" x14ac:dyDescent="0.25">
      <c r="A1845" s="254"/>
      <c r="B1845" s="128">
        <f t="shared" si="28"/>
        <v>42351.833330000001</v>
      </c>
      <c r="C1845" s="131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4"/>
      <c r="B1846" s="130">
        <f t="shared" si="28"/>
        <v>42351.875</v>
      </c>
      <c r="C1846" s="131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4"/>
      <c r="B1847" s="128">
        <f t="shared" si="28"/>
        <v>42351.916669999999</v>
      </c>
      <c r="C1847" s="131">
        <v>22</v>
      </c>
      <c r="D1847" s="11">
        <f>ROUND(АТС!D351*$D$791*$D$792/100,2)</f>
        <v>0.05</v>
      </c>
      <c r="E1847" s="11">
        <f>ROUND(АТС!$D351*$E$791*$E$792/100,2)</f>
        <v>0.05</v>
      </c>
      <c r="F1847" s="11">
        <f>ROUND(АТС!$D351*$F$791*$F$792/100,2)</f>
        <v>0.03</v>
      </c>
      <c r="G1847" s="11">
        <f>ROUND(АТС!$D351*$G$791*$G$792/100,2)</f>
        <v>0.02</v>
      </c>
    </row>
    <row r="1848" spans="1:7" x14ac:dyDescent="0.25">
      <c r="A1848" s="254"/>
      <c r="B1848" s="130">
        <f t="shared" si="28"/>
        <v>42351.958330000001</v>
      </c>
      <c r="C1848" s="131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4"/>
      <c r="B1849" s="128">
        <f t="shared" si="28"/>
        <v>42352</v>
      </c>
      <c r="C1849" s="131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4"/>
      <c r="B1850" s="130">
        <f t="shared" si="28"/>
        <v>42352.041669999999</v>
      </c>
      <c r="C1850" s="131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4"/>
      <c r="B1851" s="128">
        <f t="shared" si="28"/>
        <v>42352.083330000001</v>
      </c>
      <c r="C1851" s="131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4"/>
      <c r="B1852" s="130">
        <f t="shared" si="28"/>
        <v>42352.125</v>
      </c>
      <c r="C1852" s="131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4"/>
      <c r="B1853" s="128">
        <f t="shared" si="28"/>
        <v>42352.166669999999</v>
      </c>
      <c r="C1853" s="131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4"/>
      <c r="B1854" s="130">
        <f t="shared" si="28"/>
        <v>42352.208330000001</v>
      </c>
      <c r="C1854" s="131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54"/>
      <c r="B1855" s="128">
        <f t="shared" si="28"/>
        <v>42352.25</v>
      </c>
      <c r="C1855" s="131">
        <v>6</v>
      </c>
      <c r="D1855" s="11">
        <f>ROUND(АТС!D359*$D$791*$D$792/100,2)</f>
        <v>118.31</v>
      </c>
      <c r="E1855" s="11">
        <f>ROUND(АТС!$D359*$E$791*$E$792/100,2)</f>
        <v>108.71</v>
      </c>
      <c r="F1855" s="11">
        <f>ROUND(АТС!$D359*$F$791*$F$792/100,2)</f>
        <v>74</v>
      </c>
      <c r="G1855" s="11">
        <f>ROUND(АТС!$D359*$G$791*$G$792/100,2)</f>
        <v>43.31</v>
      </c>
    </row>
    <row r="1856" spans="1:7" x14ac:dyDescent="0.25">
      <c r="A1856" s="254"/>
      <c r="B1856" s="130">
        <f t="shared" si="28"/>
        <v>42352.291669999999</v>
      </c>
      <c r="C1856" s="131">
        <v>7</v>
      </c>
      <c r="D1856" s="11">
        <f>ROUND(АТС!D360*$D$791*$D$792/100,2)</f>
        <v>158.19</v>
      </c>
      <c r="E1856" s="11">
        <f>ROUND(АТС!$D360*$E$791*$E$792/100,2)</f>
        <v>145.35</v>
      </c>
      <c r="F1856" s="11">
        <f>ROUND(АТС!$D360*$F$791*$F$792/100,2)</f>
        <v>98.94</v>
      </c>
      <c r="G1856" s="11">
        <f>ROUND(АТС!$D360*$G$791*$G$792/100,2)</f>
        <v>57.91</v>
      </c>
    </row>
    <row r="1857" spans="1:7" x14ac:dyDescent="0.25">
      <c r="A1857" s="254"/>
      <c r="B1857" s="128">
        <f t="shared" si="28"/>
        <v>42352.333330000001</v>
      </c>
      <c r="C1857" s="131">
        <v>8</v>
      </c>
      <c r="D1857" s="11">
        <f>ROUND(АТС!D361*$D$791*$D$792/100,2)</f>
        <v>31.51</v>
      </c>
      <c r="E1857" s="11">
        <f>ROUND(АТС!$D361*$E$791*$E$792/100,2)</f>
        <v>28.95</v>
      </c>
      <c r="F1857" s="11">
        <f>ROUND(АТС!$D361*$F$791*$F$792/100,2)</f>
        <v>19.71</v>
      </c>
      <c r="G1857" s="11">
        <f>ROUND(АТС!$D361*$G$791*$G$792/100,2)</f>
        <v>11.53</v>
      </c>
    </row>
    <row r="1858" spans="1:7" x14ac:dyDescent="0.25">
      <c r="A1858" s="254"/>
      <c r="B1858" s="130">
        <f t="shared" si="28"/>
        <v>42352.375</v>
      </c>
      <c r="C1858" s="131">
        <v>9</v>
      </c>
      <c r="D1858" s="11">
        <f>ROUND(АТС!D362*$D$791*$D$792/100,2)</f>
        <v>10.56</v>
      </c>
      <c r="E1858" s="11">
        <f>ROUND(АТС!$D362*$E$791*$E$792/100,2)</f>
        <v>9.6999999999999993</v>
      </c>
      <c r="F1858" s="11">
        <f>ROUND(АТС!$D362*$F$791*$F$792/100,2)</f>
        <v>6.6</v>
      </c>
      <c r="G1858" s="11">
        <f>ROUND(АТС!$D362*$G$791*$G$792/100,2)</f>
        <v>3.87</v>
      </c>
    </row>
    <row r="1859" spans="1:7" x14ac:dyDescent="0.25">
      <c r="A1859" s="254"/>
      <c r="B1859" s="128">
        <f t="shared" si="28"/>
        <v>42352.416669999999</v>
      </c>
      <c r="C1859" s="131">
        <v>10</v>
      </c>
      <c r="D1859" s="11">
        <f>ROUND(АТС!D363*$D$791*$D$792/100,2)</f>
        <v>2.11</v>
      </c>
      <c r="E1859" s="11">
        <f>ROUND(АТС!$D363*$E$791*$E$792/100,2)</f>
        <v>1.94</v>
      </c>
      <c r="F1859" s="11">
        <f>ROUND(АТС!$D363*$F$791*$F$792/100,2)</f>
        <v>1.32</v>
      </c>
      <c r="G1859" s="11">
        <f>ROUND(АТС!$D363*$G$791*$G$792/100,2)</f>
        <v>0.77</v>
      </c>
    </row>
    <row r="1860" spans="1:7" x14ac:dyDescent="0.25">
      <c r="A1860" s="254"/>
      <c r="B1860" s="130">
        <f t="shared" si="28"/>
        <v>42352.458330000001</v>
      </c>
      <c r="C1860" s="131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4"/>
      <c r="B1861" s="128">
        <f t="shared" si="28"/>
        <v>42352.5</v>
      </c>
      <c r="C1861" s="131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4"/>
      <c r="B1862" s="130">
        <f t="shared" si="28"/>
        <v>42352.541669999999</v>
      </c>
      <c r="C1862" s="131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4"/>
      <c r="B1863" s="128">
        <f t="shared" si="28"/>
        <v>42352.583330000001</v>
      </c>
      <c r="C1863" s="131">
        <v>14</v>
      </c>
      <c r="D1863" s="11">
        <f>ROUND(АТС!D367*$D$791*$D$792/100,2)</f>
        <v>19.809999999999999</v>
      </c>
      <c r="E1863" s="11">
        <f>ROUND(АТС!$D367*$E$791*$E$792/100,2)</f>
        <v>18.2</v>
      </c>
      <c r="F1863" s="11">
        <f>ROUND(АТС!$D367*$F$791*$F$792/100,2)</f>
        <v>12.39</v>
      </c>
      <c r="G1863" s="11">
        <f>ROUND(АТС!$D367*$G$791*$G$792/100,2)</f>
        <v>7.25</v>
      </c>
    </row>
    <row r="1864" spans="1:7" x14ac:dyDescent="0.25">
      <c r="A1864" s="254"/>
      <c r="B1864" s="130">
        <f t="shared" si="28"/>
        <v>42352.625</v>
      </c>
      <c r="C1864" s="131">
        <v>15</v>
      </c>
      <c r="D1864" s="11">
        <f>ROUND(АТС!D368*$D$791*$D$792/100,2)</f>
        <v>314.27</v>
      </c>
      <c r="E1864" s="11">
        <f>ROUND(АТС!$D368*$E$791*$E$792/100,2)</f>
        <v>288.75</v>
      </c>
      <c r="F1864" s="11">
        <f>ROUND(АТС!$D368*$F$791*$F$792/100,2)</f>
        <v>196.56</v>
      </c>
      <c r="G1864" s="11">
        <f>ROUND(АТС!$D368*$G$791*$G$792/100,2)</f>
        <v>115.04</v>
      </c>
    </row>
    <row r="1865" spans="1:7" x14ac:dyDescent="0.25">
      <c r="A1865" s="254"/>
      <c r="B1865" s="128">
        <f t="shared" si="28"/>
        <v>42352.666669999999</v>
      </c>
      <c r="C1865" s="131">
        <v>16</v>
      </c>
      <c r="D1865" s="11">
        <f>ROUND(АТС!D369*$D$791*$D$792/100,2)</f>
        <v>68.790000000000006</v>
      </c>
      <c r="E1865" s="11">
        <f>ROUND(АТС!$D369*$E$791*$E$792/100,2)</f>
        <v>63.2</v>
      </c>
      <c r="F1865" s="11">
        <f>ROUND(АТС!$D369*$F$791*$F$792/100,2)</f>
        <v>43.02</v>
      </c>
      <c r="G1865" s="11">
        <f>ROUND(АТС!$D369*$G$791*$G$792/100,2)</f>
        <v>25.18</v>
      </c>
    </row>
    <row r="1866" spans="1:7" x14ac:dyDescent="0.25">
      <c r="A1866" s="254"/>
      <c r="B1866" s="130">
        <f t="shared" si="28"/>
        <v>42352.708330000001</v>
      </c>
      <c r="C1866" s="131">
        <v>17</v>
      </c>
      <c r="D1866" s="11">
        <f>ROUND(АТС!D370*$D$791*$D$792/100,2)</f>
        <v>54.3</v>
      </c>
      <c r="E1866" s="11">
        <f>ROUND(АТС!$D370*$E$791*$E$792/100,2)</f>
        <v>49.89</v>
      </c>
      <c r="F1866" s="11">
        <f>ROUND(АТС!$D370*$F$791*$F$792/100,2)</f>
        <v>33.96</v>
      </c>
      <c r="G1866" s="11">
        <f>ROUND(АТС!$D370*$G$791*$G$792/100,2)</f>
        <v>19.88</v>
      </c>
    </row>
    <row r="1867" spans="1:7" x14ac:dyDescent="0.25">
      <c r="A1867" s="254"/>
      <c r="B1867" s="128">
        <f t="shared" si="28"/>
        <v>42352.75</v>
      </c>
      <c r="C1867" s="131">
        <v>18</v>
      </c>
      <c r="D1867" s="11">
        <f>ROUND(АТС!D371*$D$791*$D$792/100,2)</f>
        <v>48.84</v>
      </c>
      <c r="E1867" s="11">
        <f>ROUND(АТС!$D371*$E$791*$E$792/100,2)</f>
        <v>44.87</v>
      </c>
      <c r="F1867" s="11">
        <f>ROUND(АТС!$D371*$F$791*$F$792/100,2)</f>
        <v>30.55</v>
      </c>
      <c r="G1867" s="11">
        <f>ROUND(АТС!$D371*$G$791*$G$792/100,2)</f>
        <v>17.88</v>
      </c>
    </row>
    <row r="1868" spans="1:7" x14ac:dyDescent="0.25">
      <c r="A1868" s="254"/>
      <c r="B1868" s="130">
        <f t="shared" si="28"/>
        <v>42352.791669999999</v>
      </c>
      <c r="C1868" s="131">
        <v>19</v>
      </c>
      <c r="D1868" s="11">
        <f>ROUND(АТС!D372*$D$791*$D$792/100,2)</f>
        <v>41.09</v>
      </c>
      <c r="E1868" s="11">
        <f>ROUND(АТС!$D372*$E$791*$E$792/100,2)</f>
        <v>37.76</v>
      </c>
      <c r="F1868" s="11">
        <f>ROUND(АТС!$D372*$F$791*$F$792/100,2)</f>
        <v>25.7</v>
      </c>
      <c r="G1868" s="11">
        <f>ROUND(АТС!$D372*$G$791*$G$792/100,2)</f>
        <v>15.04</v>
      </c>
    </row>
    <row r="1869" spans="1:7" x14ac:dyDescent="0.25">
      <c r="A1869" s="254"/>
      <c r="B1869" s="128">
        <f t="shared" si="28"/>
        <v>42352.833330000001</v>
      </c>
      <c r="C1869" s="131">
        <v>20</v>
      </c>
      <c r="D1869" s="11">
        <f>ROUND(АТС!D373*$D$791*$D$792/100,2)</f>
        <v>96.13</v>
      </c>
      <c r="E1869" s="11">
        <f>ROUND(АТС!$D373*$E$791*$E$792/100,2)</f>
        <v>88.32</v>
      </c>
      <c r="F1869" s="11">
        <f>ROUND(АТС!$D373*$F$791*$F$792/100,2)</f>
        <v>60.12</v>
      </c>
      <c r="G1869" s="11">
        <f>ROUND(АТС!$D373*$G$791*$G$792/100,2)</f>
        <v>35.19</v>
      </c>
    </row>
    <row r="1870" spans="1:7" x14ac:dyDescent="0.25">
      <c r="A1870" s="254"/>
      <c r="B1870" s="130">
        <f t="shared" si="28"/>
        <v>42352.875</v>
      </c>
      <c r="C1870" s="131">
        <v>21</v>
      </c>
      <c r="D1870" s="11">
        <f>ROUND(АТС!D374*$D$791*$D$792/100,2)</f>
        <v>12.15</v>
      </c>
      <c r="E1870" s="11">
        <f>ROUND(АТС!$D374*$E$791*$E$792/100,2)</f>
        <v>11.16</v>
      </c>
      <c r="F1870" s="11">
        <f>ROUND(АТС!$D374*$F$791*$F$792/100,2)</f>
        <v>7.6</v>
      </c>
      <c r="G1870" s="11">
        <f>ROUND(АТС!$D374*$G$791*$G$792/100,2)</f>
        <v>4.45</v>
      </c>
    </row>
    <row r="1871" spans="1:7" x14ac:dyDescent="0.25">
      <c r="A1871" s="254"/>
      <c r="B1871" s="128">
        <f t="shared" si="28"/>
        <v>42352.916669999999</v>
      </c>
      <c r="C1871" s="131">
        <v>22</v>
      </c>
      <c r="D1871" s="11">
        <f>ROUND(АТС!D375*$D$791*$D$792/100,2)</f>
        <v>66.930000000000007</v>
      </c>
      <c r="E1871" s="11">
        <f>ROUND(АТС!$D375*$E$791*$E$792/100,2)</f>
        <v>61.49</v>
      </c>
      <c r="F1871" s="11">
        <f>ROUND(АТС!$D375*$F$791*$F$792/100,2)</f>
        <v>41.86</v>
      </c>
      <c r="G1871" s="11">
        <f>ROUND(АТС!$D375*$G$791*$G$792/100,2)</f>
        <v>24.5</v>
      </c>
    </row>
    <row r="1872" spans="1:7" x14ac:dyDescent="0.25">
      <c r="A1872" s="254"/>
      <c r="B1872" s="130">
        <f t="shared" si="28"/>
        <v>42352.958330000001</v>
      </c>
      <c r="C1872" s="131">
        <v>23</v>
      </c>
      <c r="D1872" s="11">
        <f>ROUND(АТС!D376*$D$791*$D$792/100,2)</f>
        <v>199.02</v>
      </c>
      <c r="E1872" s="11">
        <f>ROUND(АТС!$D376*$E$791*$E$792/100,2)</f>
        <v>182.86</v>
      </c>
      <c r="F1872" s="11">
        <f>ROUND(АТС!$D376*$F$791*$F$792/100,2)</f>
        <v>124.48</v>
      </c>
      <c r="G1872" s="11">
        <f>ROUND(АТС!$D376*$G$791*$G$792/100,2)</f>
        <v>72.849999999999994</v>
      </c>
    </row>
    <row r="1873" spans="1:7" x14ac:dyDescent="0.25">
      <c r="A1873" s="254"/>
      <c r="B1873" s="128">
        <f t="shared" si="28"/>
        <v>42353</v>
      </c>
      <c r="C1873" s="131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4"/>
      <c r="B1874" s="130">
        <f t="shared" si="28"/>
        <v>42353.041669999999</v>
      </c>
      <c r="C1874" s="131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4"/>
      <c r="B1875" s="128">
        <f t="shared" si="28"/>
        <v>42353.083330000001</v>
      </c>
      <c r="C1875" s="131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4"/>
      <c r="B1876" s="130">
        <f t="shared" si="28"/>
        <v>42353.125</v>
      </c>
      <c r="C1876" s="131">
        <v>3</v>
      </c>
      <c r="D1876" s="11">
        <f>ROUND(АТС!D380*$D$791*$D$792/100,2)</f>
        <v>0.66</v>
      </c>
      <c r="E1876" s="11">
        <f>ROUND(АТС!$D380*$E$791*$E$792/100,2)</f>
        <v>0.6</v>
      </c>
      <c r="F1876" s="11">
        <f>ROUND(АТС!$D380*$F$791*$F$792/100,2)</f>
        <v>0.41</v>
      </c>
      <c r="G1876" s="11">
        <f>ROUND(АТС!$D380*$G$791*$G$792/100,2)</f>
        <v>0.24</v>
      </c>
    </row>
    <row r="1877" spans="1:7" x14ac:dyDescent="0.25">
      <c r="A1877" s="254"/>
      <c r="B1877" s="128">
        <f t="shared" si="28"/>
        <v>42353.166669999999</v>
      </c>
      <c r="C1877" s="131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4"/>
      <c r="B1878" s="130">
        <f t="shared" si="28"/>
        <v>42353.208330000001</v>
      </c>
      <c r="C1878" s="131">
        <v>5</v>
      </c>
      <c r="D1878" s="11">
        <f>ROUND(АТС!D382*$D$791*$D$792/100,2)</f>
        <v>54.55</v>
      </c>
      <c r="E1878" s="11">
        <f>ROUND(АТС!$D382*$E$791*$E$792/100,2)</f>
        <v>50.12</v>
      </c>
      <c r="F1878" s="11">
        <f>ROUND(АТС!$D382*$F$791*$F$792/100,2)</f>
        <v>34.119999999999997</v>
      </c>
      <c r="G1878" s="11">
        <f>ROUND(АТС!$D382*$G$791*$G$792/100,2)</f>
        <v>19.97</v>
      </c>
    </row>
    <row r="1879" spans="1:7" x14ac:dyDescent="0.25">
      <c r="A1879" s="254"/>
      <c r="B1879" s="128">
        <f t="shared" si="28"/>
        <v>42353.25</v>
      </c>
      <c r="C1879" s="131">
        <v>6</v>
      </c>
      <c r="D1879" s="11">
        <f>ROUND(АТС!D383*$D$791*$D$792/100,2)</f>
        <v>61.87</v>
      </c>
      <c r="E1879" s="11">
        <f>ROUND(АТС!$D383*$E$791*$E$792/100,2)</f>
        <v>56.85</v>
      </c>
      <c r="F1879" s="11">
        <f>ROUND(АТС!$D383*$F$791*$F$792/100,2)</f>
        <v>38.700000000000003</v>
      </c>
      <c r="G1879" s="11">
        <f>ROUND(АТС!$D383*$G$791*$G$792/100,2)</f>
        <v>22.65</v>
      </c>
    </row>
    <row r="1880" spans="1:7" x14ac:dyDescent="0.25">
      <c r="A1880" s="254"/>
      <c r="B1880" s="130">
        <f t="shared" si="28"/>
        <v>42353.291669999999</v>
      </c>
      <c r="C1880" s="131">
        <v>7</v>
      </c>
      <c r="D1880" s="11">
        <f>ROUND(АТС!D384*$D$791*$D$792/100,2)</f>
        <v>9.9499999999999993</v>
      </c>
      <c r="E1880" s="11">
        <f>ROUND(АТС!$D384*$E$791*$E$792/100,2)</f>
        <v>9.14</v>
      </c>
      <c r="F1880" s="11">
        <f>ROUND(АТС!$D384*$F$791*$F$792/100,2)</f>
        <v>6.22</v>
      </c>
      <c r="G1880" s="11">
        <f>ROUND(АТС!$D384*$G$791*$G$792/100,2)</f>
        <v>3.64</v>
      </c>
    </row>
    <row r="1881" spans="1:7" x14ac:dyDescent="0.25">
      <c r="A1881" s="254"/>
      <c r="B1881" s="128">
        <f t="shared" si="28"/>
        <v>42353.333330000001</v>
      </c>
      <c r="C1881" s="131">
        <v>8</v>
      </c>
      <c r="D1881" s="11">
        <f>ROUND(АТС!D385*$D$791*$D$792/100,2)</f>
        <v>6.27</v>
      </c>
      <c r="E1881" s="11">
        <f>ROUND(АТС!$D385*$E$791*$E$792/100,2)</f>
        <v>5.76</v>
      </c>
      <c r="F1881" s="11">
        <f>ROUND(АТС!$D385*$F$791*$F$792/100,2)</f>
        <v>3.92</v>
      </c>
      <c r="G1881" s="11">
        <f>ROUND(АТС!$D385*$G$791*$G$792/100,2)</f>
        <v>2.29</v>
      </c>
    </row>
    <row r="1882" spans="1:7" x14ac:dyDescent="0.25">
      <c r="A1882" s="254"/>
      <c r="B1882" s="130">
        <f t="shared" ref="B1882:B1945" si="29">B1858+1</f>
        <v>42353.375</v>
      </c>
      <c r="C1882" s="131">
        <v>9</v>
      </c>
      <c r="D1882" s="11">
        <f>ROUND(АТС!D386*$D$791*$D$792/100,2)</f>
        <v>0.02</v>
      </c>
      <c r="E1882" s="11">
        <f>ROUND(АТС!$D386*$E$791*$E$792/100,2)</f>
        <v>0.02</v>
      </c>
      <c r="F1882" s="11">
        <f>ROUND(АТС!$D386*$F$791*$F$792/100,2)</f>
        <v>0.01</v>
      </c>
      <c r="G1882" s="11">
        <f>ROUND(АТС!$D386*$G$791*$G$792/100,2)</f>
        <v>0.01</v>
      </c>
    </row>
    <row r="1883" spans="1:7" x14ac:dyDescent="0.25">
      <c r="A1883" s="254"/>
      <c r="B1883" s="128">
        <f t="shared" si="29"/>
        <v>42353.416669999999</v>
      </c>
      <c r="C1883" s="131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4"/>
      <c r="B1884" s="130">
        <f t="shared" si="29"/>
        <v>42353.458330000001</v>
      </c>
      <c r="C1884" s="131">
        <v>11</v>
      </c>
      <c r="D1884" s="11">
        <f>ROUND(АТС!D388*$D$791*$D$792/100,2)</f>
        <v>9.2799999999999994</v>
      </c>
      <c r="E1884" s="11">
        <f>ROUND(АТС!$D388*$E$791*$E$792/100,2)</f>
        <v>8.5299999999999994</v>
      </c>
      <c r="F1884" s="11">
        <f>ROUND(АТС!$D388*$F$791*$F$792/100,2)</f>
        <v>5.8</v>
      </c>
      <c r="G1884" s="11">
        <f>ROUND(АТС!$D388*$G$791*$G$792/100,2)</f>
        <v>3.4</v>
      </c>
    </row>
    <row r="1885" spans="1:7" x14ac:dyDescent="0.25">
      <c r="A1885" s="254"/>
      <c r="B1885" s="128">
        <f t="shared" si="29"/>
        <v>42353.5</v>
      </c>
      <c r="C1885" s="131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4"/>
      <c r="B1886" s="130">
        <f t="shared" si="29"/>
        <v>42353.541669999999</v>
      </c>
      <c r="C1886" s="131">
        <v>13</v>
      </c>
      <c r="D1886" s="11">
        <f>ROUND(АТС!D390*$D$791*$D$792/100,2)</f>
        <v>93.15</v>
      </c>
      <c r="E1886" s="11">
        <f>ROUND(АТС!$D390*$E$791*$E$792/100,2)</f>
        <v>85.59</v>
      </c>
      <c r="F1886" s="11">
        <f>ROUND(АТС!$D390*$F$791*$F$792/100,2)</f>
        <v>58.26</v>
      </c>
      <c r="G1886" s="11">
        <f>ROUND(АТС!$D390*$G$791*$G$792/100,2)</f>
        <v>34.1</v>
      </c>
    </row>
    <row r="1887" spans="1:7" x14ac:dyDescent="0.25">
      <c r="A1887" s="254"/>
      <c r="B1887" s="128">
        <f t="shared" si="29"/>
        <v>42353.583330000001</v>
      </c>
      <c r="C1887" s="131">
        <v>14</v>
      </c>
      <c r="D1887" s="11">
        <f>ROUND(АТС!D391*$D$791*$D$792/100,2)</f>
        <v>92.69</v>
      </c>
      <c r="E1887" s="11">
        <f>ROUND(АТС!$D391*$E$791*$E$792/100,2)</f>
        <v>85.17</v>
      </c>
      <c r="F1887" s="11">
        <f>ROUND(АТС!$D391*$F$791*$F$792/100,2)</f>
        <v>57.98</v>
      </c>
      <c r="G1887" s="11">
        <f>ROUND(АТС!$D391*$G$791*$G$792/100,2)</f>
        <v>33.93</v>
      </c>
    </row>
    <row r="1888" spans="1:7" x14ac:dyDescent="0.25">
      <c r="A1888" s="254"/>
      <c r="B1888" s="130">
        <f t="shared" si="29"/>
        <v>42353.625</v>
      </c>
      <c r="C1888" s="131">
        <v>15</v>
      </c>
      <c r="D1888" s="11">
        <f>ROUND(АТС!D392*$D$791*$D$792/100,2)</f>
        <v>118.18</v>
      </c>
      <c r="E1888" s="11">
        <f>ROUND(АТС!$D392*$E$791*$E$792/100,2)</f>
        <v>108.58</v>
      </c>
      <c r="F1888" s="11">
        <f>ROUND(АТС!$D392*$F$791*$F$792/100,2)</f>
        <v>73.92</v>
      </c>
      <c r="G1888" s="11">
        <f>ROUND(АТС!$D392*$G$791*$G$792/100,2)</f>
        <v>43.26</v>
      </c>
    </row>
    <row r="1889" spans="1:7" x14ac:dyDescent="0.25">
      <c r="A1889" s="254"/>
      <c r="B1889" s="128">
        <f t="shared" si="29"/>
        <v>42353.666669999999</v>
      </c>
      <c r="C1889" s="131">
        <v>16</v>
      </c>
      <c r="D1889" s="11">
        <f>ROUND(АТС!D393*$D$791*$D$792/100,2)</f>
        <v>86.64</v>
      </c>
      <c r="E1889" s="11">
        <f>ROUND(АТС!$D393*$E$791*$E$792/100,2)</f>
        <v>79.599999999999994</v>
      </c>
      <c r="F1889" s="11">
        <f>ROUND(АТС!$D393*$F$791*$F$792/100,2)</f>
        <v>54.19</v>
      </c>
      <c r="G1889" s="11">
        <f>ROUND(АТС!$D393*$G$791*$G$792/100,2)</f>
        <v>31.71</v>
      </c>
    </row>
    <row r="1890" spans="1:7" x14ac:dyDescent="0.25">
      <c r="A1890" s="254"/>
      <c r="B1890" s="130">
        <f t="shared" si="29"/>
        <v>42353.708330000001</v>
      </c>
      <c r="C1890" s="131">
        <v>17</v>
      </c>
      <c r="D1890" s="11">
        <f>ROUND(АТС!D394*$D$791*$D$792/100,2)</f>
        <v>98.95</v>
      </c>
      <c r="E1890" s="11">
        <f>ROUND(АТС!$D394*$E$791*$E$792/100,2)</f>
        <v>90.92</v>
      </c>
      <c r="F1890" s="11">
        <f>ROUND(АТС!$D394*$F$791*$F$792/100,2)</f>
        <v>61.89</v>
      </c>
      <c r="G1890" s="11">
        <f>ROUND(АТС!$D394*$G$791*$G$792/100,2)</f>
        <v>36.22</v>
      </c>
    </row>
    <row r="1891" spans="1:7" x14ac:dyDescent="0.25">
      <c r="A1891" s="254"/>
      <c r="B1891" s="128">
        <f t="shared" si="29"/>
        <v>42353.75</v>
      </c>
      <c r="C1891" s="131">
        <v>18</v>
      </c>
      <c r="D1891" s="11">
        <f>ROUND(АТС!D395*$D$791*$D$792/100,2)</f>
        <v>146.86000000000001</v>
      </c>
      <c r="E1891" s="11">
        <f>ROUND(АТС!$D395*$E$791*$E$792/100,2)</f>
        <v>134.94</v>
      </c>
      <c r="F1891" s="11">
        <f>ROUND(АТС!$D395*$F$791*$F$792/100,2)</f>
        <v>91.86</v>
      </c>
      <c r="G1891" s="11">
        <f>ROUND(АТС!$D395*$G$791*$G$792/100,2)</f>
        <v>53.76</v>
      </c>
    </row>
    <row r="1892" spans="1:7" x14ac:dyDescent="0.25">
      <c r="A1892" s="254"/>
      <c r="B1892" s="130">
        <f t="shared" si="29"/>
        <v>42353.791669999999</v>
      </c>
      <c r="C1892" s="131">
        <v>19</v>
      </c>
      <c r="D1892" s="11">
        <f>ROUND(АТС!D396*$D$791*$D$792/100,2)</f>
        <v>147.69999999999999</v>
      </c>
      <c r="E1892" s="11">
        <f>ROUND(АТС!$D396*$E$791*$E$792/100,2)</f>
        <v>135.71</v>
      </c>
      <c r="F1892" s="11">
        <f>ROUND(АТС!$D396*$F$791*$F$792/100,2)</f>
        <v>92.38</v>
      </c>
      <c r="G1892" s="11">
        <f>ROUND(АТС!$D396*$G$791*$G$792/100,2)</f>
        <v>54.07</v>
      </c>
    </row>
    <row r="1893" spans="1:7" x14ac:dyDescent="0.25">
      <c r="A1893" s="254"/>
      <c r="B1893" s="128">
        <f t="shared" si="29"/>
        <v>42353.833330000001</v>
      </c>
      <c r="C1893" s="131">
        <v>20</v>
      </c>
      <c r="D1893" s="11">
        <f>ROUND(АТС!D397*$D$791*$D$792/100,2)</f>
        <v>87.64</v>
      </c>
      <c r="E1893" s="11">
        <f>ROUND(АТС!$D397*$E$791*$E$792/100,2)</f>
        <v>80.52</v>
      </c>
      <c r="F1893" s="11">
        <f>ROUND(АТС!$D397*$F$791*$F$792/100,2)</f>
        <v>54.81</v>
      </c>
      <c r="G1893" s="11">
        <f>ROUND(АТС!$D397*$G$791*$G$792/100,2)</f>
        <v>32.08</v>
      </c>
    </row>
    <row r="1894" spans="1:7" x14ac:dyDescent="0.25">
      <c r="A1894" s="254"/>
      <c r="B1894" s="130">
        <f t="shared" si="29"/>
        <v>42353.875</v>
      </c>
      <c r="C1894" s="131">
        <v>21</v>
      </c>
      <c r="D1894" s="11">
        <f>ROUND(АТС!D398*$D$791*$D$792/100,2)</f>
        <v>87.21</v>
      </c>
      <c r="E1894" s="11">
        <f>ROUND(АТС!$D398*$E$791*$E$792/100,2)</f>
        <v>80.13</v>
      </c>
      <c r="F1894" s="11">
        <f>ROUND(АТС!$D398*$F$791*$F$792/100,2)</f>
        <v>54.55</v>
      </c>
      <c r="G1894" s="11">
        <f>ROUND(АТС!$D398*$G$791*$G$792/100,2)</f>
        <v>31.92</v>
      </c>
    </row>
    <row r="1895" spans="1:7" x14ac:dyDescent="0.25">
      <c r="A1895" s="254"/>
      <c r="B1895" s="128">
        <f t="shared" si="29"/>
        <v>42353.916669999999</v>
      </c>
      <c r="C1895" s="131">
        <v>22</v>
      </c>
      <c r="D1895" s="11">
        <f>ROUND(АТС!D399*$D$791*$D$792/100,2)</f>
        <v>18.82</v>
      </c>
      <c r="E1895" s="11">
        <f>ROUND(АТС!$D399*$E$791*$E$792/100,2)</f>
        <v>17.29</v>
      </c>
      <c r="F1895" s="11">
        <f>ROUND(АТС!$D399*$F$791*$F$792/100,2)</f>
        <v>11.77</v>
      </c>
      <c r="G1895" s="11">
        <f>ROUND(АТС!$D399*$G$791*$G$792/100,2)</f>
        <v>6.89</v>
      </c>
    </row>
    <row r="1896" spans="1:7" x14ac:dyDescent="0.25">
      <c r="A1896" s="254"/>
      <c r="B1896" s="130">
        <f t="shared" si="29"/>
        <v>42353.958330000001</v>
      </c>
      <c r="C1896" s="131">
        <v>23</v>
      </c>
      <c r="D1896" s="11">
        <f>ROUND(АТС!D400*$D$791*$D$792/100,2)</f>
        <v>79.25</v>
      </c>
      <c r="E1896" s="11">
        <f>ROUND(АТС!$D400*$E$791*$E$792/100,2)</f>
        <v>72.819999999999993</v>
      </c>
      <c r="F1896" s="11">
        <f>ROUND(АТС!$D400*$F$791*$F$792/100,2)</f>
        <v>49.57</v>
      </c>
      <c r="G1896" s="11">
        <f>ROUND(АТС!$D400*$G$791*$G$792/100,2)</f>
        <v>29.01</v>
      </c>
    </row>
    <row r="1897" spans="1:7" x14ac:dyDescent="0.25">
      <c r="A1897" s="254"/>
      <c r="B1897" s="128">
        <f t="shared" si="29"/>
        <v>42354</v>
      </c>
      <c r="C1897" s="131">
        <v>0</v>
      </c>
      <c r="D1897" s="11">
        <f>ROUND(АТС!D401*$D$791*$D$792/100,2)</f>
        <v>39.94</v>
      </c>
      <c r="E1897" s="11">
        <f>ROUND(АТС!$D401*$E$791*$E$792/100,2)</f>
        <v>36.69</v>
      </c>
      <c r="F1897" s="11">
        <f>ROUND(АТС!$D401*$F$791*$F$792/100,2)</f>
        <v>24.98</v>
      </c>
      <c r="G1897" s="11">
        <f>ROUND(АТС!$D401*$G$791*$G$792/100,2)</f>
        <v>14.62</v>
      </c>
    </row>
    <row r="1898" spans="1:7" x14ac:dyDescent="0.25">
      <c r="A1898" s="254"/>
      <c r="B1898" s="130">
        <f t="shared" si="29"/>
        <v>42354.041669999999</v>
      </c>
      <c r="C1898" s="131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4"/>
      <c r="B1899" s="128">
        <f t="shared" si="29"/>
        <v>42354.083330000001</v>
      </c>
      <c r="C1899" s="131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4"/>
      <c r="B1900" s="130">
        <f t="shared" si="29"/>
        <v>42354.125</v>
      </c>
      <c r="C1900" s="131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4"/>
      <c r="B1901" s="128">
        <f t="shared" si="29"/>
        <v>42354.166669999999</v>
      </c>
      <c r="C1901" s="131">
        <v>4</v>
      </c>
      <c r="D1901" s="11">
        <f>ROUND(АТС!D405*$D$791*$D$792/100,2)</f>
        <v>164.44</v>
      </c>
      <c r="E1901" s="11">
        <f>ROUND(АТС!$D405*$E$791*$E$792/100,2)</f>
        <v>151.09</v>
      </c>
      <c r="F1901" s="11">
        <f>ROUND(АТС!$D405*$F$791*$F$792/100,2)</f>
        <v>102.85</v>
      </c>
      <c r="G1901" s="11">
        <f>ROUND(АТС!$D405*$G$791*$G$792/100,2)</f>
        <v>60.19</v>
      </c>
    </row>
    <row r="1902" spans="1:7" x14ac:dyDescent="0.25">
      <c r="A1902" s="254"/>
      <c r="B1902" s="130">
        <f t="shared" si="29"/>
        <v>42354.208330000001</v>
      </c>
      <c r="C1902" s="131">
        <v>5</v>
      </c>
      <c r="D1902" s="11">
        <f>ROUND(АТС!D406*$D$791*$D$792/100,2)</f>
        <v>177.13</v>
      </c>
      <c r="E1902" s="11">
        <f>ROUND(АТС!$D406*$E$791*$E$792/100,2)</f>
        <v>162.75</v>
      </c>
      <c r="F1902" s="11">
        <f>ROUND(АТС!$D406*$F$791*$F$792/100,2)</f>
        <v>110.79</v>
      </c>
      <c r="G1902" s="11">
        <f>ROUND(АТС!$D406*$G$791*$G$792/100,2)</f>
        <v>64.84</v>
      </c>
    </row>
    <row r="1903" spans="1:7" x14ac:dyDescent="0.25">
      <c r="A1903" s="254"/>
      <c r="B1903" s="128">
        <f t="shared" si="29"/>
        <v>42354.25</v>
      </c>
      <c r="C1903" s="131">
        <v>6</v>
      </c>
      <c r="D1903" s="11">
        <f>ROUND(АТС!D407*$D$791*$D$792/100,2)</f>
        <v>47.55</v>
      </c>
      <c r="E1903" s="11">
        <f>ROUND(АТС!$D407*$E$791*$E$792/100,2)</f>
        <v>43.69</v>
      </c>
      <c r="F1903" s="11">
        <f>ROUND(АТС!$D407*$F$791*$F$792/100,2)</f>
        <v>29.74</v>
      </c>
      <c r="G1903" s="11">
        <f>ROUND(АТС!$D407*$G$791*$G$792/100,2)</f>
        <v>17.41</v>
      </c>
    </row>
    <row r="1904" spans="1:7" x14ac:dyDescent="0.25">
      <c r="A1904" s="254"/>
      <c r="B1904" s="130">
        <f t="shared" si="29"/>
        <v>42354.291669999999</v>
      </c>
      <c r="C1904" s="131">
        <v>7</v>
      </c>
      <c r="D1904" s="11">
        <f>ROUND(АТС!D408*$D$791*$D$792/100,2)</f>
        <v>138.65</v>
      </c>
      <c r="E1904" s="11">
        <f>ROUND(АТС!$D408*$E$791*$E$792/100,2)</f>
        <v>127.4</v>
      </c>
      <c r="F1904" s="11">
        <f>ROUND(АТС!$D408*$F$791*$F$792/100,2)</f>
        <v>86.72</v>
      </c>
      <c r="G1904" s="11">
        <f>ROUND(АТС!$D408*$G$791*$G$792/100,2)</f>
        <v>50.75</v>
      </c>
    </row>
    <row r="1905" spans="1:7" x14ac:dyDescent="0.25">
      <c r="A1905" s="254"/>
      <c r="B1905" s="128">
        <f t="shared" si="29"/>
        <v>42354.333330000001</v>
      </c>
      <c r="C1905" s="131">
        <v>8</v>
      </c>
      <c r="D1905" s="11">
        <f>ROUND(АТС!D409*$D$791*$D$792/100,2)</f>
        <v>45.4</v>
      </c>
      <c r="E1905" s="11">
        <f>ROUND(АТС!$D409*$E$791*$E$792/100,2)</f>
        <v>41.71</v>
      </c>
      <c r="F1905" s="11">
        <f>ROUND(АТС!$D409*$F$791*$F$792/100,2)</f>
        <v>28.4</v>
      </c>
      <c r="G1905" s="11">
        <f>ROUND(АТС!$D409*$G$791*$G$792/100,2)</f>
        <v>16.62</v>
      </c>
    </row>
    <row r="1906" spans="1:7" x14ac:dyDescent="0.25">
      <c r="A1906" s="254"/>
      <c r="B1906" s="130">
        <f t="shared" si="29"/>
        <v>42354.375</v>
      </c>
      <c r="C1906" s="131">
        <v>9</v>
      </c>
      <c r="D1906" s="11">
        <f>ROUND(АТС!D410*$D$791*$D$792/100,2)</f>
        <v>1.87</v>
      </c>
      <c r="E1906" s="11">
        <f>ROUND(АТС!$D410*$E$791*$E$792/100,2)</f>
        <v>1.72</v>
      </c>
      <c r="F1906" s="11">
        <f>ROUND(АТС!$D410*$F$791*$F$792/100,2)</f>
        <v>1.17</v>
      </c>
      <c r="G1906" s="11">
        <f>ROUND(АТС!$D410*$G$791*$G$792/100,2)</f>
        <v>0.69</v>
      </c>
    </row>
    <row r="1907" spans="1:7" x14ac:dyDescent="0.25">
      <c r="A1907" s="254"/>
      <c r="B1907" s="128">
        <f t="shared" si="29"/>
        <v>42354.416669999999</v>
      </c>
      <c r="C1907" s="131">
        <v>10</v>
      </c>
      <c r="D1907" s="11">
        <f>ROUND(АТС!D411*$D$791*$D$792/100,2)</f>
        <v>134.07</v>
      </c>
      <c r="E1907" s="11">
        <f>ROUND(АТС!$D411*$E$791*$E$792/100,2)</f>
        <v>123.19</v>
      </c>
      <c r="F1907" s="11">
        <f>ROUND(АТС!$D411*$F$791*$F$792/100,2)</f>
        <v>83.86</v>
      </c>
      <c r="G1907" s="11">
        <f>ROUND(АТС!$D411*$G$791*$G$792/100,2)</f>
        <v>49.08</v>
      </c>
    </row>
    <row r="1908" spans="1:7" x14ac:dyDescent="0.25">
      <c r="A1908" s="254"/>
      <c r="B1908" s="130">
        <f t="shared" si="29"/>
        <v>42354.458330000001</v>
      </c>
      <c r="C1908" s="131">
        <v>11</v>
      </c>
      <c r="D1908" s="11">
        <f>ROUND(АТС!D412*$D$791*$D$792/100,2)</f>
        <v>17.96</v>
      </c>
      <c r="E1908" s="11">
        <f>ROUND(АТС!$D412*$E$791*$E$792/100,2)</f>
        <v>16.5</v>
      </c>
      <c r="F1908" s="11">
        <f>ROUND(АТС!$D412*$F$791*$F$792/100,2)</f>
        <v>11.23</v>
      </c>
      <c r="G1908" s="11">
        <f>ROUND(АТС!$D412*$G$791*$G$792/100,2)</f>
        <v>6.57</v>
      </c>
    </row>
    <row r="1909" spans="1:7" x14ac:dyDescent="0.25">
      <c r="A1909" s="254"/>
      <c r="B1909" s="128">
        <f t="shared" si="29"/>
        <v>42354.5</v>
      </c>
      <c r="C1909" s="131">
        <v>12</v>
      </c>
      <c r="D1909" s="11">
        <f>ROUND(АТС!D413*$D$791*$D$792/100,2)</f>
        <v>3.63</v>
      </c>
      <c r="E1909" s="11">
        <f>ROUND(АТС!$D413*$E$791*$E$792/100,2)</f>
        <v>3.33</v>
      </c>
      <c r="F1909" s="11">
        <f>ROUND(АТС!$D413*$F$791*$F$792/100,2)</f>
        <v>2.27</v>
      </c>
      <c r="G1909" s="11">
        <f>ROUND(АТС!$D413*$G$791*$G$792/100,2)</f>
        <v>1.33</v>
      </c>
    </row>
    <row r="1910" spans="1:7" x14ac:dyDescent="0.25">
      <c r="A1910" s="254"/>
      <c r="B1910" s="130">
        <f t="shared" si="29"/>
        <v>42354.541669999999</v>
      </c>
      <c r="C1910" s="131">
        <v>13</v>
      </c>
      <c r="D1910" s="11">
        <f>ROUND(АТС!D414*$D$791*$D$792/100,2)</f>
        <v>10.44</v>
      </c>
      <c r="E1910" s="11">
        <f>ROUND(АТС!$D414*$E$791*$E$792/100,2)</f>
        <v>9.6</v>
      </c>
      <c r="F1910" s="11">
        <f>ROUND(АТС!$D414*$F$791*$F$792/100,2)</f>
        <v>6.53</v>
      </c>
      <c r="G1910" s="11">
        <f>ROUND(АТС!$D414*$G$791*$G$792/100,2)</f>
        <v>3.82</v>
      </c>
    </row>
    <row r="1911" spans="1:7" x14ac:dyDescent="0.25">
      <c r="A1911" s="254"/>
      <c r="B1911" s="128">
        <f t="shared" si="29"/>
        <v>42354.583330000001</v>
      </c>
      <c r="C1911" s="131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4"/>
      <c r="B1912" s="130">
        <f t="shared" si="29"/>
        <v>42354.625</v>
      </c>
      <c r="C1912" s="131">
        <v>15</v>
      </c>
      <c r="D1912" s="11">
        <f>ROUND(АТС!D416*$D$791*$D$792/100,2)</f>
        <v>1.59</v>
      </c>
      <c r="E1912" s="11">
        <f>ROUND(АТС!$D416*$E$791*$E$792/100,2)</f>
        <v>1.46</v>
      </c>
      <c r="F1912" s="11">
        <f>ROUND(АТС!$D416*$F$791*$F$792/100,2)</f>
        <v>1</v>
      </c>
      <c r="G1912" s="11">
        <f>ROUND(АТС!$D416*$G$791*$G$792/100,2)</f>
        <v>0.57999999999999996</v>
      </c>
    </row>
    <row r="1913" spans="1:7" x14ac:dyDescent="0.25">
      <c r="A1913" s="254"/>
      <c r="B1913" s="128">
        <f t="shared" si="29"/>
        <v>42354.666669999999</v>
      </c>
      <c r="C1913" s="131">
        <v>16</v>
      </c>
      <c r="D1913" s="11">
        <f>ROUND(АТС!D417*$D$791*$D$792/100,2)</f>
        <v>31.1</v>
      </c>
      <c r="E1913" s="11">
        <f>ROUND(АТС!$D417*$E$791*$E$792/100,2)</f>
        <v>28.57</v>
      </c>
      <c r="F1913" s="11">
        <f>ROUND(АТС!$D417*$F$791*$F$792/100,2)</f>
        <v>19.45</v>
      </c>
      <c r="G1913" s="11">
        <f>ROUND(АТС!$D417*$G$791*$G$792/100,2)</f>
        <v>11.38</v>
      </c>
    </row>
    <row r="1914" spans="1:7" x14ac:dyDescent="0.25">
      <c r="A1914" s="254"/>
      <c r="B1914" s="130">
        <f t="shared" si="29"/>
        <v>42354.708330000001</v>
      </c>
      <c r="C1914" s="131">
        <v>17</v>
      </c>
      <c r="D1914" s="11">
        <f>ROUND(АТС!D418*$D$791*$D$792/100,2)</f>
        <v>34.15</v>
      </c>
      <c r="E1914" s="11">
        <f>ROUND(АТС!$D418*$E$791*$E$792/100,2)</f>
        <v>31.38</v>
      </c>
      <c r="F1914" s="11">
        <f>ROUND(АТС!$D418*$F$791*$F$792/100,2)</f>
        <v>21.36</v>
      </c>
      <c r="G1914" s="11">
        <f>ROUND(АТС!$D418*$G$791*$G$792/100,2)</f>
        <v>12.5</v>
      </c>
    </row>
    <row r="1915" spans="1:7" x14ac:dyDescent="0.25">
      <c r="A1915" s="254"/>
      <c r="B1915" s="128">
        <f t="shared" si="29"/>
        <v>42354.75</v>
      </c>
      <c r="C1915" s="131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4"/>
      <c r="B1916" s="130">
        <f t="shared" si="29"/>
        <v>42354.791669999999</v>
      </c>
      <c r="C1916" s="131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4"/>
      <c r="B1917" s="128">
        <f t="shared" si="29"/>
        <v>42354.833330000001</v>
      </c>
      <c r="C1917" s="131">
        <v>20</v>
      </c>
      <c r="D1917" s="11">
        <f>ROUND(АТС!D421*$D$791*$D$792/100,2)</f>
        <v>80.430000000000007</v>
      </c>
      <c r="E1917" s="11">
        <f>ROUND(АТС!$D421*$E$791*$E$792/100,2)</f>
        <v>73.900000000000006</v>
      </c>
      <c r="F1917" s="11">
        <f>ROUND(АТС!$D421*$F$791*$F$792/100,2)</f>
        <v>50.3</v>
      </c>
      <c r="G1917" s="11">
        <f>ROUND(АТС!$D421*$G$791*$G$792/100,2)</f>
        <v>29.44</v>
      </c>
    </row>
    <row r="1918" spans="1:7" x14ac:dyDescent="0.25">
      <c r="A1918" s="254"/>
      <c r="B1918" s="130">
        <f t="shared" si="29"/>
        <v>42354.875</v>
      </c>
      <c r="C1918" s="131">
        <v>21</v>
      </c>
      <c r="D1918" s="11">
        <f>ROUND(АТС!D422*$D$791*$D$792/100,2)</f>
        <v>106.44</v>
      </c>
      <c r="E1918" s="11">
        <f>ROUND(АТС!$D422*$E$791*$E$792/100,2)</f>
        <v>97.8</v>
      </c>
      <c r="F1918" s="11">
        <f>ROUND(АТС!$D422*$F$791*$F$792/100,2)</f>
        <v>66.569999999999993</v>
      </c>
      <c r="G1918" s="11">
        <f>ROUND(АТС!$D422*$G$791*$G$792/100,2)</f>
        <v>38.96</v>
      </c>
    </row>
    <row r="1919" spans="1:7" x14ac:dyDescent="0.25">
      <c r="A1919" s="254"/>
      <c r="B1919" s="128">
        <f t="shared" si="29"/>
        <v>42354.916669999999</v>
      </c>
      <c r="C1919" s="131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4"/>
      <c r="B1920" s="130">
        <f t="shared" si="29"/>
        <v>42354.958330000001</v>
      </c>
      <c r="C1920" s="131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4"/>
      <c r="B1921" s="128">
        <f t="shared" si="29"/>
        <v>42355</v>
      </c>
      <c r="C1921" s="131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4"/>
      <c r="B1922" s="130">
        <f t="shared" si="29"/>
        <v>42355.041669999999</v>
      </c>
      <c r="C1922" s="131">
        <v>1</v>
      </c>
      <c r="D1922" s="11">
        <f>ROUND(АТС!D426*$D$791*$D$792/100,2)</f>
        <v>47.96</v>
      </c>
      <c r="E1922" s="11">
        <f>ROUND(АТС!$D426*$E$791*$E$792/100,2)</f>
        <v>44.06</v>
      </c>
      <c r="F1922" s="11">
        <f>ROUND(АТС!$D426*$F$791*$F$792/100,2)</f>
        <v>30</v>
      </c>
      <c r="G1922" s="11">
        <f>ROUND(АТС!$D426*$G$791*$G$792/100,2)</f>
        <v>17.559999999999999</v>
      </c>
    </row>
    <row r="1923" spans="1:7" x14ac:dyDescent="0.25">
      <c r="A1923" s="254"/>
      <c r="B1923" s="128">
        <f t="shared" si="29"/>
        <v>42355.083330000001</v>
      </c>
      <c r="C1923" s="131">
        <v>2</v>
      </c>
      <c r="D1923" s="11">
        <f>ROUND(АТС!D427*$D$791*$D$792/100,2)</f>
        <v>46.96</v>
      </c>
      <c r="E1923" s="11">
        <f>ROUND(АТС!$D427*$E$791*$E$792/100,2)</f>
        <v>43.14</v>
      </c>
      <c r="F1923" s="11">
        <f>ROUND(АТС!$D427*$F$791*$F$792/100,2)</f>
        <v>29.37</v>
      </c>
      <c r="G1923" s="11">
        <f>ROUND(АТС!$D427*$G$791*$G$792/100,2)</f>
        <v>17.190000000000001</v>
      </c>
    </row>
    <row r="1924" spans="1:7" x14ac:dyDescent="0.25">
      <c r="A1924" s="254"/>
      <c r="B1924" s="130">
        <f t="shared" si="29"/>
        <v>42355.125</v>
      </c>
      <c r="C1924" s="131">
        <v>3</v>
      </c>
      <c r="D1924" s="11">
        <f>ROUND(АТС!D428*$D$791*$D$792/100,2)</f>
        <v>2.66</v>
      </c>
      <c r="E1924" s="11">
        <f>ROUND(АТС!$D428*$E$791*$E$792/100,2)</f>
        <v>2.44</v>
      </c>
      <c r="F1924" s="11">
        <f>ROUND(АТС!$D428*$F$791*$F$792/100,2)</f>
        <v>1.66</v>
      </c>
      <c r="G1924" s="11">
        <f>ROUND(АТС!$D428*$G$791*$G$792/100,2)</f>
        <v>0.97</v>
      </c>
    </row>
    <row r="1925" spans="1:7" x14ac:dyDescent="0.25">
      <c r="A1925" s="254"/>
      <c r="B1925" s="128">
        <f t="shared" si="29"/>
        <v>42355.166669999999</v>
      </c>
      <c r="C1925" s="131">
        <v>4</v>
      </c>
      <c r="D1925" s="11">
        <f>ROUND(АТС!D429*$D$791*$D$792/100,2)</f>
        <v>53.46</v>
      </c>
      <c r="E1925" s="11">
        <f>ROUND(АТС!$D429*$E$791*$E$792/100,2)</f>
        <v>49.12</v>
      </c>
      <c r="F1925" s="11">
        <f>ROUND(АТС!$D429*$F$791*$F$792/100,2)</f>
        <v>33.44</v>
      </c>
      <c r="G1925" s="11">
        <f>ROUND(АТС!$D429*$G$791*$G$792/100,2)</f>
        <v>19.57</v>
      </c>
    </row>
    <row r="1926" spans="1:7" x14ac:dyDescent="0.25">
      <c r="A1926" s="254"/>
      <c r="B1926" s="130">
        <f t="shared" si="29"/>
        <v>42355.208330000001</v>
      </c>
      <c r="C1926" s="131">
        <v>5</v>
      </c>
      <c r="D1926" s="11">
        <f>ROUND(АТС!D430*$D$791*$D$792/100,2)</f>
        <v>58.63</v>
      </c>
      <c r="E1926" s="11">
        <f>ROUND(АТС!$D430*$E$791*$E$792/100,2)</f>
        <v>53.87</v>
      </c>
      <c r="F1926" s="11">
        <f>ROUND(АТС!$D430*$F$791*$F$792/100,2)</f>
        <v>36.67</v>
      </c>
      <c r="G1926" s="11">
        <f>ROUND(АТС!$D430*$G$791*$G$792/100,2)</f>
        <v>21.46</v>
      </c>
    </row>
    <row r="1927" spans="1:7" x14ac:dyDescent="0.25">
      <c r="A1927" s="254"/>
      <c r="B1927" s="128">
        <f t="shared" si="29"/>
        <v>42355.25</v>
      </c>
      <c r="C1927" s="131">
        <v>6</v>
      </c>
      <c r="D1927" s="11">
        <f>ROUND(АТС!D431*$D$791*$D$792/100,2)</f>
        <v>30.99</v>
      </c>
      <c r="E1927" s="11">
        <f>ROUND(АТС!$D431*$E$791*$E$792/100,2)</f>
        <v>28.47</v>
      </c>
      <c r="F1927" s="11">
        <f>ROUND(АТС!$D431*$F$791*$F$792/100,2)</f>
        <v>19.38</v>
      </c>
      <c r="G1927" s="11">
        <f>ROUND(АТС!$D431*$G$791*$G$792/100,2)</f>
        <v>11.34</v>
      </c>
    </row>
    <row r="1928" spans="1:7" x14ac:dyDescent="0.25">
      <c r="A1928" s="254"/>
      <c r="B1928" s="130">
        <f t="shared" si="29"/>
        <v>42355.291669999999</v>
      </c>
      <c r="C1928" s="131">
        <v>7</v>
      </c>
      <c r="D1928" s="11">
        <f>ROUND(АТС!D432*$D$791*$D$792/100,2)</f>
        <v>101.94</v>
      </c>
      <c r="E1928" s="11">
        <f>ROUND(АТС!$D432*$E$791*$E$792/100,2)</f>
        <v>93.66</v>
      </c>
      <c r="F1928" s="11">
        <f>ROUND(АТС!$D432*$F$791*$F$792/100,2)</f>
        <v>63.76</v>
      </c>
      <c r="G1928" s="11">
        <f>ROUND(АТС!$D432*$G$791*$G$792/100,2)</f>
        <v>37.32</v>
      </c>
    </row>
    <row r="1929" spans="1:7" x14ac:dyDescent="0.25">
      <c r="A1929" s="254"/>
      <c r="B1929" s="128">
        <f t="shared" si="29"/>
        <v>42355.333330000001</v>
      </c>
      <c r="C1929" s="131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54"/>
      <c r="B1930" s="130">
        <f t="shared" si="29"/>
        <v>42355.375</v>
      </c>
      <c r="C1930" s="131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4"/>
      <c r="B1931" s="128">
        <f t="shared" si="29"/>
        <v>42355.416669999999</v>
      </c>
      <c r="C1931" s="131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4"/>
      <c r="B1932" s="130">
        <f t="shared" si="29"/>
        <v>42355.458330000001</v>
      </c>
      <c r="C1932" s="131">
        <v>11</v>
      </c>
      <c r="D1932" s="11">
        <f>ROUND(АТС!D436*$D$791*$D$792/100,2)</f>
        <v>3.45</v>
      </c>
      <c r="E1932" s="11">
        <f>ROUND(АТС!$D436*$E$791*$E$792/100,2)</f>
        <v>3.17</v>
      </c>
      <c r="F1932" s="11">
        <f>ROUND(АТС!$D436*$F$791*$F$792/100,2)</f>
        <v>2.16</v>
      </c>
      <c r="G1932" s="11">
        <f>ROUND(АТС!$D436*$G$791*$G$792/100,2)</f>
        <v>1.26</v>
      </c>
    </row>
    <row r="1933" spans="1:7" x14ac:dyDescent="0.25">
      <c r="A1933" s="254"/>
      <c r="B1933" s="128">
        <f t="shared" si="29"/>
        <v>42355.5</v>
      </c>
      <c r="C1933" s="131">
        <v>12</v>
      </c>
      <c r="D1933" s="11">
        <f>ROUND(АТС!D437*$D$791*$D$792/100,2)</f>
        <v>9.18</v>
      </c>
      <c r="E1933" s="11">
        <f>ROUND(АТС!$D437*$E$791*$E$792/100,2)</f>
        <v>8.43</v>
      </c>
      <c r="F1933" s="11">
        <f>ROUND(АТС!$D437*$F$791*$F$792/100,2)</f>
        <v>5.74</v>
      </c>
      <c r="G1933" s="11">
        <f>ROUND(АТС!$D437*$G$791*$G$792/100,2)</f>
        <v>3.36</v>
      </c>
    </row>
    <row r="1934" spans="1:7" x14ac:dyDescent="0.25">
      <c r="A1934" s="254"/>
      <c r="B1934" s="130">
        <f t="shared" si="29"/>
        <v>42355.541669999999</v>
      </c>
      <c r="C1934" s="131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4"/>
      <c r="B1935" s="128">
        <f t="shared" si="29"/>
        <v>42355.583330000001</v>
      </c>
      <c r="C1935" s="131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4"/>
      <c r="B1936" s="130">
        <f t="shared" si="29"/>
        <v>42355.625</v>
      </c>
      <c r="C1936" s="131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4"/>
      <c r="B1937" s="128">
        <f t="shared" si="29"/>
        <v>42355.666669999999</v>
      </c>
      <c r="C1937" s="131">
        <v>16</v>
      </c>
      <c r="D1937" s="11">
        <f>ROUND(АТС!D441*$D$791*$D$792/100,2)</f>
        <v>28.26</v>
      </c>
      <c r="E1937" s="11">
        <f>ROUND(АТС!$D441*$E$791*$E$792/100,2)</f>
        <v>25.97</v>
      </c>
      <c r="F1937" s="11">
        <f>ROUND(АТС!$D441*$F$791*$F$792/100,2)</f>
        <v>17.68</v>
      </c>
      <c r="G1937" s="11">
        <f>ROUND(АТС!$D441*$G$791*$G$792/100,2)</f>
        <v>10.35</v>
      </c>
    </row>
    <row r="1938" spans="1:7" x14ac:dyDescent="0.25">
      <c r="A1938" s="254"/>
      <c r="B1938" s="130">
        <f t="shared" si="29"/>
        <v>42355.708330000001</v>
      </c>
      <c r="C1938" s="131">
        <v>17</v>
      </c>
      <c r="D1938" s="11">
        <f>ROUND(АТС!D442*$D$791*$D$792/100,2)</f>
        <v>14.09</v>
      </c>
      <c r="E1938" s="11">
        <f>ROUND(АТС!$D442*$E$791*$E$792/100,2)</f>
        <v>12.94</v>
      </c>
      <c r="F1938" s="11">
        <f>ROUND(АТС!$D442*$F$791*$F$792/100,2)</f>
        <v>8.81</v>
      </c>
      <c r="G1938" s="11">
        <f>ROUND(АТС!$D442*$G$791*$G$792/100,2)</f>
        <v>5.16</v>
      </c>
    </row>
    <row r="1939" spans="1:7" x14ac:dyDescent="0.25">
      <c r="A1939" s="254"/>
      <c r="B1939" s="128">
        <f t="shared" si="29"/>
        <v>42355.75</v>
      </c>
      <c r="C1939" s="131">
        <v>18</v>
      </c>
      <c r="D1939" s="11">
        <f>ROUND(АТС!D443*$D$791*$D$792/100,2)</f>
        <v>5.35</v>
      </c>
      <c r="E1939" s="11">
        <f>ROUND(АТС!$D443*$E$791*$E$792/100,2)</f>
        <v>4.92</v>
      </c>
      <c r="F1939" s="11">
        <f>ROUND(АТС!$D443*$F$791*$F$792/100,2)</f>
        <v>3.35</v>
      </c>
      <c r="G1939" s="11">
        <f>ROUND(АТС!$D443*$G$791*$G$792/100,2)</f>
        <v>1.96</v>
      </c>
    </row>
    <row r="1940" spans="1:7" x14ac:dyDescent="0.25">
      <c r="A1940" s="254"/>
      <c r="B1940" s="130">
        <f t="shared" si="29"/>
        <v>42355.791669999999</v>
      </c>
      <c r="C1940" s="131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4"/>
      <c r="B1941" s="128">
        <f t="shared" si="29"/>
        <v>42355.833330000001</v>
      </c>
      <c r="C1941" s="131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4"/>
      <c r="B1942" s="130">
        <f t="shared" si="29"/>
        <v>42355.875</v>
      </c>
      <c r="C1942" s="131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4"/>
      <c r="B1943" s="128">
        <f t="shared" si="29"/>
        <v>42355.916669999999</v>
      </c>
      <c r="C1943" s="131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4"/>
      <c r="B1944" s="130">
        <f t="shared" si="29"/>
        <v>42355.958330000001</v>
      </c>
      <c r="C1944" s="131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4"/>
      <c r="B1945" s="128">
        <f t="shared" si="29"/>
        <v>42356</v>
      </c>
      <c r="C1945" s="131">
        <v>0</v>
      </c>
      <c r="D1945" s="11">
        <f>ROUND(АТС!D449*$D$791*$D$792/100,2)</f>
        <v>71.73</v>
      </c>
      <c r="E1945" s="11">
        <f>ROUND(АТС!$D449*$E$791*$E$792/100,2)</f>
        <v>65.91</v>
      </c>
      <c r="F1945" s="11">
        <f>ROUND(АТС!$D449*$F$791*$F$792/100,2)</f>
        <v>44.86</v>
      </c>
      <c r="G1945" s="11">
        <f>ROUND(АТС!$D449*$G$791*$G$792/100,2)</f>
        <v>26.26</v>
      </c>
    </row>
    <row r="1946" spans="1:7" x14ac:dyDescent="0.25">
      <c r="A1946" s="254"/>
      <c r="B1946" s="130">
        <f t="shared" ref="B1946:B2009" si="30">B1922+1</f>
        <v>42356.041669999999</v>
      </c>
      <c r="C1946" s="131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4"/>
      <c r="B1947" s="128">
        <f t="shared" si="30"/>
        <v>42356.083330000001</v>
      </c>
      <c r="C1947" s="131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4"/>
      <c r="B1948" s="130">
        <f t="shared" si="30"/>
        <v>42356.125</v>
      </c>
      <c r="C1948" s="131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4"/>
      <c r="B1949" s="128">
        <f t="shared" si="30"/>
        <v>42356.166669999999</v>
      </c>
      <c r="C1949" s="131">
        <v>4</v>
      </c>
      <c r="D1949" s="11">
        <f>ROUND(АТС!D453*$D$791*$D$792/100,2)</f>
        <v>204.69</v>
      </c>
      <c r="E1949" s="11">
        <f>ROUND(АТС!$D453*$E$791*$E$792/100,2)</f>
        <v>188.07</v>
      </c>
      <c r="F1949" s="11">
        <f>ROUND(АТС!$D453*$F$791*$F$792/100,2)</f>
        <v>128.03</v>
      </c>
      <c r="G1949" s="11">
        <f>ROUND(АТС!$D453*$G$791*$G$792/100,2)</f>
        <v>74.930000000000007</v>
      </c>
    </row>
    <row r="1950" spans="1:7" x14ac:dyDescent="0.25">
      <c r="A1950" s="254"/>
      <c r="B1950" s="130">
        <f t="shared" si="30"/>
        <v>42356.208330000001</v>
      </c>
      <c r="C1950" s="131">
        <v>5</v>
      </c>
      <c r="D1950" s="11">
        <f>ROUND(АТС!D454*$D$791*$D$792/100,2)</f>
        <v>260.44</v>
      </c>
      <c r="E1950" s="11">
        <f>ROUND(АТС!$D454*$E$791*$E$792/100,2)</f>
        <v>239.3</v>
      </c>
      <c r="F1950" s="11">
        <f>ROUND(АТС!$D454*$F$791*$F$792/100,2)</f>
        <v>162.88999999999999</v>
      </c>
      <c r="G1950" s="11">
        <f>ROUND(АТС!$D454*$G$791*$G$792/100,2)</f>
        <v>95.33</v>
      </c>
    </row>
    <row r="1951" spans="1:7" x14ac:dyDescent="0.25">
      <c r="A1951" s="254"/>
      <c r="B1951" s="128">
        <f t="shared" si="30"/>
        <v>42356.25</v>
      </c>
      <c r="C1951" s="131">
        <v>6</v>
      </c>
      <c r="D1951" s="11">
        <f>ROUND(АТС!D455*$D$791*$D$792/100,2)</f>
        <v>253.35</v>
      </c>
      <c r="E1951" s="11">
        <f>ROUND(АТС!$D455*$E$791*$E$792/100,2)</f>
        <v>232.78</v>
      </c>
      <c r="F1951" s="11">
        <f>ROUND(АТС!$D455*$F$791*$F$792/100,2)</f>
        <v>158.46</v>
      </c>
      <c r="G1951" s="11">
        <f>ROUND(АТС!$D455*$G$791*$G$792/100,2)</f>
        <v>92.74</v>
      </c>
    </row>
    <row r="1952" spans="1:7" x14ac:dyDescent="0.25">
      <c r="A1952" s="254"/>
      <c r="B1952" s="130">
        <f t="shared" si="30"/>
        <v>42356.291669999999</v>
      </c>
      <c r="C1952" s="131">
        <v>7</v>
      </c>
      <c r="D1952" s="11">
        <f>ROUND(АТС!D456*$D$791*$D$792/100,2)</f>
        <v>57.1</v>
      </c>
      <c r="E1952" s="11">
        <f>ROUND(АТС!$D456*$E$791*$E$792/100,2)</f>
        <v>52.46</v>
      </c>
      <c r="F1952" s="11">
        <f>ROUND(АТС!$D456*$F$791*$F$792/100,2)</f>
        <v>35.71</v>
      </c>
      <c r="G1952" s="11">
        <f>ROUND(АТС!$D456*$G$791*$G$792/100,2)</f>
        <v>20.9</v>
      </c>
    </row>
    <row r="1953" spans="1:7" x14ac:dyDescent="0.25">
      <c r="A1953" s="254"/>
      <c r="B1953" s="128">
        <f t="shared" si="30"/>
        <v>42356.333330000001</v>
      </c>
      <c r="C1953" s="131">
        <v>8</v>
      </c>
      <c r="D1953" s="11">
        <f>ROUND(АТС!D457*$D$791*$D$792/100,2)</f>
        <v>29.02</v>
      </c>
      <c r="E1953" s="11">
        <f>ROUND(АТС!$D457*$E$791*$E$792/100,2)</f>
        <v>26.66</v>
      </c>
      <c r="F1953" s="11">
        <f>ROUND(АТС!$D457*$F$791*$F$792/100,2)</f>
        <v>18.149999999999999</v>
      </c>
      <c r="G1953" s="11">
        <f>ROUND(АТС!$D457*$G$791*$G$792/100,2)</f>
        <v>10.62</v>
      </c>
    </row>
    <row r="1954" spans="1:7" x14ac:dyDescent="0.25">
      <c r="A1954" s="254"/>
      <c r="B1954" s="130">
        <f t="shared" si="30"/>
        <v>42356.375</v>
      </c>
      <c r="C1954" s="131">
        <v>9</v>
      </c>
      <c r="D1954" s="11">
        <f>ROUND(АТС!D458*$D$791*$D$792/100,2)</f>
        <v>23.05</v>
      </c>
      <c r="E1954" s="11">
        <f>ROUND(АТС!$D458*$E$791*$E$792/100,2)</f>
        <v>21.18</v>
      </c>
      <c r="F1954" s="11">
        <f>ROUND(АТС!$D458*$F$791*$F$792/100,2)</f>
        <v>14.42</v>
      </c>
      <c r="G1954" s="11">
        <f>ROUND(АТС!$D458*$G$791*$G$792/100,2)</f>
        <v>8.44</v>
      </c>
    </row>
    <row r="1955" spans="1:7" x14ac:dyDescent="0.25">
      <c r="A1955" s="254"/>
      <c r="B1955" s="128">
        <f t="shared" si="30"/>
        <v>42356.416669999999</v>
      </c>
      <c r="C1955" s="131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4"/>
      <c r="B1956" s="130">
        <f t="shared" si="30"/>
        <v>42356.458330000001</v>
      </c>
      <c r="C1956" s="131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4"/>
      <c r="B1957" s="128">
        <f t="shared" si="30"/>
        <v>42356.5</v>
      </c>
      <c r="C1957" s="131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4"/>
      <c r="B1958" s="130">
        <f t="shared" si="30"/>
        <v>42356.541669999999</v>
      </c>
      <c r="C1958" s="131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4"/>
      <c r="B1959" s="128">
        <f t="shared" si="30"/>
        <v>42356.583330000001</v>
      </c>
      <c r="C1959" s="131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4"/>
      <c r="B1960" s="130">
        <f t="shared" si="30"/>
        <v>42356.625</v>
      </c>
      <c r="C1960" s="131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54"/>
      <c r="B1961" s="128">
        <f t="shared" si="30"/>
        <v>42356.666669999999</v>
      </c>
      <c r="C1961" s="131">
        <v>16</v>
      </c>
      <c r="D1961" s="11">
        <f>ROUND(АТС!D465*$D$791*$D$792/100,2)</f>
        <v>43.04</v>
      </c>
      <c r="E1961" s="11">
        <f>ROUND(АТС!$D465*$E$791*$E$792/100,2)</f>
        <v>39.549999999999997</v>
      </c>
      <c r="F1961" s="11">
        <f>ROUND(АТС!$D465*$F$791*$F$792/100,2)</f>
        <v>26.92</v>
      </c>
      <c r="G1961" s="11">
        <f>ROUND(АТС!$D465*$G$791*$G$792/100,2)</f>
        <v>15.75</v>
      </c>
    </row>
    <row r="1962" spans="1:7" x14ac:dyDescent="0.25">
      <c r="A1962" s="254"/>
      <c r="B1962" s="130">
        <f t="shared" si="30"/>
        <v>42356.708330000001</v>
      </c>
      <c r="C1962" s="131">
        <v>17</v>
      </c>
      <c r="D1962" s="11">
        <f>ROUND(АТС!D466*$D$791*$D$792/100,2)</f>
        <v>35.78</v>
      </c>
      <c r="E1962" s="11">
        <f>ROUND(АТС!$D466*$E$791*$E$792/100,2)</f>
        <v>32.869999999999997</v>
      </c>
      <c r="F1962" s="11">
        <f>ROUND(АТС!$D466*$F$791*$F$792/100,2)</f>
        <v>22.38</v>
      </c>
      <c r="G1962" s="11">
        <f>ROUND(АТС!$D466*$G$791*$G$792/100,2)</f>
        <v>13.1</v>
      </c>
    </row>
    <row r="1963" spans="1:7" x14ac:dyDescent="0.25">
      <c r="A1963" s="254"/>
      <c r="B1963" s="128">
        <f t="shared" si="30"/>
        <v>42356.75</v>
      </c>
      <c r="C1963" s="131">
        <v>18</v>
      </c>
      <c r="D1963" s="11">
        <f>ROUND(АТС!D467*$D$791*$D$792/100,2)</f>
        <v>11.08</v>
      </c>
      <c r="E1963" s="11">
        <f>ROUND(АТС!$D467*$E$791*$E$792/100,2)</f>
        <v>10.18</v>
      </c>
      <c r="F1963" s="11">
        <f>ROUND(АТС!$D467*$F$791*$F$792/100,2)</f>
        <v>6.93</v>
      </c>
      <c r="G1963" s="11">
        <f>ROUND(АТС!$D467*$G$791*$G$792/100,2)</f>
        <v>4.0599999999999996</v>
      </c>
    </row>
    <row r="1964" spans="1:7" x14ac:dyDescent="0.25">
      <c r="A1964" s="254"/>
      <c r="B1964" s="130">
        <f t="shared" si="30"/>
        <v>42356.791669999999</v>
      </c>
      <c r="C1964" s="131">
        <v>19</v>
      </c>
      <c r="D1964" s="11">
        <f>ROUND(АТС!D468*$D$791*$D$792/100,2)</f>
        <v>7.25</v>
      </c>
      <c r="E1964" s="11">
        <f>ROUND(АТС!$D468*$E$791*$E$792/100,2)</f>
        <v>6.66</v>
      </c>
      <c r="F1964" s="11">
        <f>ROUND(АТС!$D468*$F$791*$F$792/100,2)</f>
        <v>4.53</v>
      </c>
      <c r="G1964" s="11">
        <f>ROUND(АТС!$D468*$G$791*$G$792/100,2)</f>
        <v>2.65</v>
      </c>
    </row>
    <row r="1965" spans="1:7" x14ac:dyDescent="0.25">
      <c r="A1965" s="254"/>
      <c r="B1965" s="128">
        <f t="shared" si="30"/>
        <v>42356.833330000001</v>
      </c>
      <c r="C1965" s="131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4"/>
      <c r="B1966" s="130">
        <f t="shared" si="30"/>
        <v>42356.875</v>
      </c>
      <c r="C1966" s="131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4"/>
      <c r="B1967" s="128">
        <f t="shared" si="30"/>
        <v>42356.916669999999</v>
      </c>
      <c r="C1967" s="131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4"/>
      <c r="B1968" s="130">
        <f t="shared" si="30"/>
        <v>42356.958330000001</v>
      </c>
      <c r="C1968" s="131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4"/>
      <c r="B1969" s="128">
        <f t="shared" si="30"/>
        <v>42357</v>
      </c>
      <c r="C1969" s="131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4"/>
      <c r="B1970" s="130">
        <f t="shared" si="30"/>
        <v>42357.041669999999</v>
      </c>
      <c r="C1970" s="131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4"/>
      <c r="B1971" s="128">
        <f t="shared" si="30"/>
        <v>42357.083330000001</v>
      </c>
      <c r="C1971" s="131">
        <v>2</v>
      </c>
      <c r="D1971" s="11">
        <f>ROUND(АТС!D475*$D$791*$D$792/100,2)</f>
        <v>82.17</v>
      </c>
      <c r="E1971" s="11">
        <f>ROUND(АТС!$D475*$E$791*$E$792/100,2)</f>
        <v>75.5</v>
      </c>
      <c r="F1971" s="11">
        <f>ROUND(АТС!$D475*$F$791*$F$792/100,2)</f>
        <v>51.4</v>
      </c>
      <c r="G1971" s="11">
        <f>ROUND(АТС!$D475*$G$791*$G$792/100,2)</f>
        <v>30.08</v>
      </c>
    </row>
    <row r="1972" spans="1:7" x14ac:dyDescent="0.25">
      <c r="A1972" s="254"/>
      <c r="B1972" s="130">
        <f t="shared" si="30"/>
        <v>42357.125</v>
      </c>
      <c r="C1972" s="131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4"/>
      <c r="B1973" s="128">
        <f t="shared" si="30"/>
        <v>42357.166669999999</v>
      </c>
      <c r="C1973" s="131">
        <v>4</v>
      </c>
      <c r="D1973" s="11">
        <f>ROUND(АТС!D477*$D$791*$D$792/100,2)</f>
        <v>75.760000000000005</v>
      </c>
      <c r="E1973" s="11">
        <f>ROUND(АТС!$D477*$E$791*$E$792/100,2)</f>
        <v>69.61</v>
      </c>
      <c r="F1973" s="11">
        <f>ROUND(АТС!$D477*$F$791*$F$792/100,2)</f>
        <v>47.39</v>
      </c>
      <c r="G1973" s="11">
        <f>ROUND(АТС!$D477*$G$791*$G$792/100,2)</f>
        <v>27.73</v>
      </c>
    </row>
    <row r="1974" spans="1:7" x14ac:dyDescent="0.25">
      <c r="A1974" s="254"/>
      <c r="B1974" s="130">
        <f t="shared" si="30"/>
        <v>42357.208330000001</v>
      </c>
      <c r="C1974" s="131">
        <v>5</v>
      </c>
      <c r="D1974" s="11">
        <f>ROUND(АТС!D478*$D$791*$D$792/100,2)</f>
        <v>354.37</v>
      </c>
      <c r="E1974" s="11">
        <f>ROUND(АТС!$D478*$E$791*$E$792/100,2)</f>
        <v>325.60000000000002</v>
      </c>
      <c r="F1974" s="11">
        <f>ROUND(АТС!$D478*$F$791*$F$792/100,2)</f>
        <v>221.64</v>
      </c>
      <c r="G1974" s="11">
        <f>ROUND(АТС!$D478*$G$791*$G$792/100,2)</f>
        <v>129.72</v>
      </c>
    </row>
    <row r="1975" spans="1:7" x14ac:dyDescent="0.25">
      <c r="A1975" s="254"/>
      <c r="B1975" s="128">
        <f t="shared" si="30"/>
        <v>42357.25</v>
      </c>
      <c r="C1975" s="131">
        <v>6</v>
      </c>
      <c r="D1975" s="11">
        <f>ROUND(АТС!D479*$D$791*$D$792/100,2)</f>
        <v>269.87</v>
      </c>
      <c r="E1975" s="11">
        <f>ROUND(АТС!$D479*$E$791*$E$792/100,2)</f>
        <v>247.96</v>
      </c>
      <c r="F1975" s="11">
        <f>ROUND(АТС!$D479*$F$791*$F$792/100,2)</f>
        <v>168.79</v>
      </c>
      <c r="G1975" s="11">
        <f>ROUND(АТС!$D479*$G$791*$G$792/100,2)</f>
        <v>98.79</v>
      </c>
    </row>
    <row r="1976" spans="1:7" x14ac:dyDescent="0.25">
      <c r="A1976" s="254"/>
      <c r="B1976" s="130">
        <f t="shared" si="30"/>
        <v>42357.291669999999</v>
      </c>
      <c r="C1976" s="131">
        <v>7</v>
      </c>
      <c r="D1976" s="11">
        <f>ROUND(АТС!D480*$D$791*$D$792/100,2)</f>
        <v>91.91</v>
      </c>
      <c r="E1976" s="11">
        <f>ROUND(АТС!$D480*$E$791*$E$792/100,2)</f>
        <v>84.45</v>
      </c>
      <c r="F1976" s="11">
        <f>ROUND(АТС!$D480*$F$791*$F$792/100,2)</f>
        <v>57.49</v>
      </c>
      <c r="G1976" s="11">
        <f>ROUND(АТС!$D480*$G$791*$G$792/100,2)</f>
        <v>33.64</v>
      </c>
    </row>
    <row r="1977" spans="1:7" x14ac:dyDescent="0.25">
      <c r="A1977" s="254"/>
      <c r="B1977" s="128">
        <f t="shared" si="30"/>
        <v>42357.333330000001</v>
      </c>
      <c r="C1977" s="131">
        <v>8</v>
      </c>
      <c r="D1977" s="11">
        <f>ROUND(АТС!D481*$D$791*$D$792/100,2)</f>
        <v>40.65</v>
      </c>
      <c r="E1977" s="11">
        <f>ROUND(АТС!$D481*$E$791*$E$792/100,2)</f>
        <v>37.35</v>
      </c>
      <c r="F1977" s="11">
        <f>ROUND(АТС!$D481*$F$791*$F$792/100,2)</f>
        <v>25.43</v>
      </c>
      <c r="G1977" s="11">
        <f>ROUND(АТС!$D481*$G$791*$G$792/100,2)</f>
        <v>14.88</v>
      </c>
    </row>
    <row r="1978" spans="1:7" x14ac:dyDescent="0.25">
      <c r="A1978" s="254"/>
      <c r="B1978" s="130">
        <f t="shared" si="30"/>
        <v>42357.375</v>
      </c>
      <c r="C1978" s="131">
        <v>9</v>
      </c>
      <c r="D1978" s="11">
        <f>ROUND(АТС!D482*$D$791*$D$792/100,2)</f>
        <v>25.26</v>
      </c>
      <c r="E1978" s="11">
        <f>ROUND(АТС!$D482*$E$791*$E$792/100,2)</f>
        <v>23.21</v>
      </c>
      <c r="F1978" s="11">
        <f>ROUND(АТС!$D482*$F$791*$F$792/100,2)</f>
        <v>15.8</v>
      </c>
      <c r="G1978" s="11">
        <f>ROUND(АТС!$D482*$G$791*$G$792/100,2)</f>
        <v>9.25</v>
      </c>
    </row>
    <row r="1979" spans="1:7" x14ac:dyDescent="0.25">
      <c r="A1979" s="254"/>
      <c r="B1979" s="128">
        <f t="shared" si="30"/>
        <v>42357.416669999999</v>
      </c>
      <c r="C1979" s="131">
        <v>10</v>
      </c>
      <c r="D1979" s="11">
        <f>ROUND(АТС!D483*$D$791*$D$792/100,2)</f>
        <v>14.37</v>
      </c>
      <c r="E1979" s="11">
        <f>ROUND(АТС!$D483*$E$791*$E$792/100,2)</f>
        <v>13.2</v>
      </c>
      <c r="F1979" s="11">
        <f>ROUND(АТС!$D483*$F$791*$F$792/100,2)</f>
        <v>8.99</v>
      </c>
      <c r="G1979" s="11">
        <f>ROUND(АТС!$D483*$G$791*$G$792/100,2)</f>
        <v>5.26</v>
      </c>
    </row>
    <row r="1980" spans="1:7" x14ac:dyDescent="0.25">
      <c r="A1980" s="254"/>
      <c r="B1980" s="130">
        <f t="shared" si="30"/>
        <v>42357.458330000001</v>
      </c>
      <c r="C1980" s="131">
        <v>11</v>
      </c>
      <c r="D1980" s="11">
        <f>ROUND(АТС!D484*$D$791*$D$792/100,2)</f>
        <v>9.7200000000000006</v>
      </c>
      <c r="E1980" s="11">
        <f>ROUND(АТС!$D484*$E$791*$E$792/100,2)</f>
        <v>8.93</v>
      </c>
      <c r="F1980" s="11">
        <f>ROUND(АТС!$D484*$F$791*$F$792/100,2)</f>
        <v>6.08</v>
      </c>
      <c r="G1980" s="11">
        <f>ROUND(АТС!$D484*$G$791*$G$792/100,2)</f>
        <v>3.56</v>
      </c>
    </row>
    <row r="1981" spans="1:7" x14ac:dyDescent="0.25">
      <c r="A1981" s="254"/>
      <c r="B1981" s="128">
        <f t="shared" si="30"/>
        <v>42357.5</v>
      </c>
      <c r="C1981" s="131">
        <v>12</v>
      </c>
      <c r="D1981" s="11">
        <f>ROUND(АТС!D485*$D$791*$D$792/100,2)</f>
        <v>19.79</v>
      </c>
      <c r="E1981" s="11">
        <f>ROUND(АТС!$D485*$E$791*$E$792/100,2)</f>
        <v>18.18</v>
      </c>
      <c r="F1981" s="11">
        <f>ROUND(АТС!$D485*$F$791*$F$792/100,2)</f>
        <v>12.38</v>
      </c>
      <c r="G1981" s="11">
        <f>ROUND(АТС!$D485*$G$791*$G$792/100,2)</f>
        <v>7.24</v>
      </c>
    </row>
    <row r="1982" spans="1:7" x14ac:dyDescent="0.25">
      <c r="A1982" s="254"/>
      <c r="B1982" s="130">
        <f t="shared" si="30"/>
        <v>42357.541669999999</v>
      </c>
      <c r="C1982" s="131">
        <v>13</v>
      </c>
      <c r="D1982" s="11">
        <f>ROUND(АТС!D486*$D$791*$D$792/100,2)</f>
        <v>19.11</v>
      </c>
      <c r="E1982" s="11">
        <f>ROUND(АТС!$D486*$E$791*$E$792/100,2)</f>
        <v>17.559999999999999</v>
      </c>
      <c r="F1982" s="11">
        <f>ROUND(АТС!$D486*$F$791*$F$792/100,2)</f>
        <v>11.95</v>
      </c>
      <c r="G1982" s="11">
        <f>ROUND(АТС!$D486*$G$791*$G$792/100,2)</f>
        <v>6.99</v>
      </c>
    </row>
    <row r="1983" spans="1:7" x14ac:dyDescent="0.25">
      <c r="A1983" s="254"/>
      <c r="B1983" s="128">
        <f t="shared" si="30"/>
        <v>42357.583330000001</v>
      </c>
      <c r="C1983" s="131">
        <v>14</v>
      </c>
      <c r="D1983" s="11">
        <f>ROUND(АТС!D487*$D$791*$D$792/100,2)</f>
        <v>21.25</v>
      </c>
      <c r="E1983" s="11">
        <f>ROUND(АТС!$D487*$E$791*$E$792/100,2)</f>
        <v>19.52</v>
      </c>
      <c r="F1983" s="11">
        <f>ROUND(АТС!$D487*$F$791*$F$792/100,2)</f>
        <v>13.29</v>
      </c>
      <c r="G1983" s="11">
        <f>ROUND(АТС!$D487*$G$791*$G$792/100,2)</f>
        <v>7.78</v>
      </c>
    </row>
    <row r="1984" spans="1:7" x14ac:dyDescent="0.25">
      <c r="A1984" s="254"/>
      <c r="B1984" s="130">
        <f t="shared" si="30"/>
        <v>42357.625</v>
      </c>
      <c r="C1984" s="131">
        <v>15</v>
      </c>
      <c r="D1984" s="11">
        <f>ROUND(АТС!D488*$D$791*$D$792/100,2)</f>
        <v>36.04</v>
      </c>
      <c r="E1984" s="11">
        <f>ROUND(АТС!$D488*$E$791*$E$792/100,2)</f>
        <v>33.11</v>
      </c>
      <c r="F1984" s="11">
        <f>ROUND(АТС!$D488*$F$791*$F$792/100,2)</f>
        <v>22.54</v>
      </c>
      <c r="G1984" s="11">
        <f>ROUND(АТС!$D488*$G$791*$G$792/100,2)</f>
        <v>13.19</v>
      </c>
    </row>
    <row r="1985" spans="1:7" x14ac:dyDescent="0.25">
      <c r="A1985" s="254"/>
      <c r="B1985" s="128">
        <f t="shared" si="30"/>
        <v>42357.666669999999</v>
      </c>
      <c r="C1985" s="131">
        <v>16</v>
      </c>
      <c r="D1985" s="11">
        <f>ROUND(АТС!D489*$D$791*$D$792/100,2)</f>
        <v>85.44</v>
      </c>
      <c r="E1985" s="11">
        <f>ROUND(АТС!$D489*$E$791*$E$792/100,2)</f>
        <v>78.510000000000005</v>
      </c>
      <c r="F1985" s="11">
        <f>ROUND(АТС!$D489*$F$791*$F$792/100,2)</f>
        <v>53.44</v>
      </c>
      <c r="G1985" s="11">
        <f>ROUND(АТС!$D489*$G$791*$G$792/100,2)</f>
        <v>31.28</v>
      </c>
    </row>
    <row r="1986" spans="1:7" x14ac:dyDescent="0.25">
      <c r="A1986" s="254"/>
      <c r="B1986" s="130">
        <f t="shared" si="30"/>
        <v>42357.708330000001</v>
      </c>
      <c r="C1986" s="131">
        <v>17</v>
      </c>
      <c r="D1986" s="11">
        <f>ROUND(АТС!D490*$D$791*$D$792/100,2)</f>
        <v>160.53</v>
      </c>
      <c r="E1986" s="11">
        <f>ROUND(АТС!$D490*$E$791*$E$792/100,2)</f>
        <v>147.5</v>
      </c>
      <c r="F1986" s="11">
        <f>ROUND(АТС!$D490*$F$791*$F$792/100,2)</f>
        <v>100.4</v>
      </c>
      <c r="G1986" s="11">
        <f>ROUND(АТС!$D490*$G$791*$G$792/100,2)</f>
        <v>58.76</v>
      </c>
    </row>
    <row r="1987" spans="1:7" x14ac:dyDescent="0.25">
      <c r="A1987" s="254"/>
      <c r="B1987" s="128">
        <f t="shared" si="30"/>
        <v>42357.75</v>
      </c>
      <c r="C1987" s="131">
        <v>18</v>
      </c>
      <c r="D1987" s="11">
        <f>ROUND(АТС!D491*$D$791*$D$792/100,2)</f>
        <v>183.61</v>
      </c>
      <c r="E1987" s="11">
        <f>ROUND(АТС!$D491*$E$791*$E$792/100,2)</f>
        <v>168.7</v>
      </c>
      <c r="F1987" s="11">
        <f>ROUND(АТС!$D491*$F$791*$F$792/100,2)</f>
        <v>114.84</v>
      </c>
      <c r="G1987" s="11">
        <f>ROUND(АТС!$D491*$G$791*$G$792/100,2)</f>
        <v>67.209999999999994</v>
      </c>
    </row>
    <row r="1988" spans="1:7" x14ac:dyDescent="0.25">
      <c r="A1988" s="254"/>
      <c r="B1988" s="130">
        <f t="shared" si="30"/>
        <v>42357.791669999999</v>
      </c>
      <c r="C1988" s="131">
        <v>19</v>
      </c>
      <c r="D1988" s="11">
        <f>ROUND(АТС!D492*$D$791*$D$792/100,2)</f>
        <v>108.09</v>
      </c>
      <c r="E1988" s="11">
        <f>ROUND(АТС!$D492*$E$791*$E$792/100,2)</f>
        <v>99.32</v>
      </c>
      <c r="F1988" s="11">
        <f>ROUND(АТС!$D492*$F$791*$F$792/100,2)</f>
        <v>67.61</v>
      </c>
      <c r="G1988" s="11">
        <f>ROUND(АТС!$D492*$G$791*$G$792/100,2)</f>
        <v>39.57</v>
      </c>
    </row>
    <row r="1989" spans="1:7" x14ac:dyDescent="0.25">
      <c r="A1989" s="254"/>
      <c r="B1989" s="128">
        <f t="shared" si="30"/>
        <v>42357.833330000001</v>
      </c>
      <c r="C1989" s="131">
        <v>20</v>
      </c>
      <c r="D1989" s="11">
        <f>ROUND(АТС!D493*$D$791*$D$792/100,2)</f>
        <v>117.38</v>
      </c>
      <c r="E1989" s="11">
        <f>ROUND(АТС!$D493*$E$791*$E$792/100,2)</f>
        <v>107.85</v>
      </c>
      <c r="F1989" s="11">
        <f>ROUND(АТС!$D493*$F$791*$F$792/100,2)</f>
        <v>73.41</v>
      </c>
      <c r="G1989" s="11">
        <f>ROUND(АТС!$D493*$G$791*$G$792/100,2)</f>
        <v>42.97</v>
      </c>
    </row>
    <row r="1990" spans="1:7" x14ac:dyDescent="0.25">
      <c r="A1990" s="254"/>
      <c r="B1990" s="130">
        <f t="shared" si="30"/>
        <v>42357.875</v>
      </c>
      <c r="C1990" s="131">
        <v>21</v>
      </c>
      <c r="D1990" s="11">
        <f>ROUND(АТС!D494*$D$791*$D$792/100,2)</f>
        <v>2.1</v>
      </c>
      <c r="E1990" s="11">
        <f>ROUND(АТС!$D494*$E$791*$E$792/100,2)</f>
        <v>1.93</v>
      </c>
      <c r="F1990" s="11">
        <f>ROUND(АТС!$D494*$F$791*$F$792/100,2)</f>
        <v>1.31</v>
      </c>
      <c r="G1990" s="11">
        <f>ROUND(АТС!$D494*$G$791*$G$792/100,2)</f>
        <v>0.77</v>
      </c>
    </row>
    <row r="1991" spans="1:7" x14ac:dyDescent="0.25">
      <c r="A1991" s="254"/>
      <c r="B1991" s="128">
        <f t="shared" si="30"/>
        <v>42357.916669999999</v>
      </c>
      <c r="C1991" s="131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4"/>
      <c r="B1992" s="130">
        <f t="shared" si="30"/>
        <v>42357.958330000001</v>
      </c>
      <c r="C1992" s="131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4"/>
      <c r="B1993" s="128">
        <f t="shared" si="30"/>
        <v>42358</v>
      </c>
      <c r="C1993" s="131">
        <v>0</v>
      </c>
      <c r="D1993" s="11">
        <f>ROUND(АТС!D497*$D$791*$D$792/100,2)</f>
        <v>40.049999999999997</v>
      </c>
      <c r="E1993" s="11">
        <f>ROUND(АТС!$D497*$E$791*$E$792/100,2)</f>
        <v>36.799999999999997</v>
      </c>
      <c r="F1993" s="11">
        <f>ROUND(АТС!$D497*$F$791*$F$792/100,2)</f>
        <v>25.05</v>
      </c>
      <c r="G1993" s="11">
        <f>ROUND(АТС!$D497*$G$791*$G$792/100,2)</f>
        <v>14.66</v>
      </c>
    </row>
    <row r="1994" spans="1:7" x14ac:dyDescent="0.25">
      <c r="A1994" s="254"/>
      <c r="B1994" s="130">
        <f t="shared" si="30"/>
        <v>42358.041669999999</v>
      </c>
      <c r="C1994" s="131">
        <v>1</v>
      </c>
      <c r="D1994" s="11">
        <f>ROUND(АТС!D498*$D$791*$D$792/100,2)</f>
        <v>165.33</v>
      </c>
      <c r="E1994" s="11">
        <f>ROUND(АТС!$D498*$E$791*$E$792/100,2)</f>
        <v>151.91</v>
      </c>
      <c r="F1994" s="11">
        <f>ROUND(АТС!$D498*$F$791*$F$792/100,2)</f>
        <v>103.41</v>
      </c>
      <c r="G1994" s="11">
        <f>ROUND(АТС!$D498*$G$791*$G$792/100,2)</f>
        <v>60.52</v>
      </c>
    </row>
    <row r="1995" spans="1:7" x14ac:dyDescent="0.25">
      <c r="A1995" s="254"/>
      <c r="B1995" s="128">
        <f t="shared" si="30"/>
        <v>42358.083330000001</v>
      </c>
      <c r="C1995" s="131">
        <v>2</v>
      </c>
      <c r="D1995" s="11">
        <f>ROUND(АТС!D499*$D$791*$D$792/100,2)</f>
        <v>6.66</v>
      </c>
      <c r="E1995" s="11">
        <f>ROUND(АТС!$D499*$E$791*$E$792/100,2)</f>
        <v>6.11</v>
      </c>
      <c r="F1995" s="11">
        <f>ROUND(АТС!$D499*$F$791*$F$792/100,2)</f>
        <v>4.16</v>
      </c>
      <c r="G1995" s="11">
        <f>ROUND(АТС!$D499*$G$791*$G$792/100,2)</f>
        <v>2.44</v>
      </c>
    </row>
    <row r="1996" spans="1:7" x14ac:dyDescent="0.25">
      <c r="A1996" s="254"/>
      <c r="B1996" s="130">
        <f t="shared" si="30"/>
        <v>42358.125</v>
      </c>
      <c r="C1996" s="131">
        <v>3</v>
      </c>
      <c r="D1996" s="11">
        <f>ROUND(АТС!D500*$D$791*$D$792/100,2)</f>
        <v>9.58</v>
      </c>
      <c r="E1996" s="11">
        <f>ROUND(АТС!$D500*$E$791*$E$792/100,2)</f>
        <v>8.8000000000000007</v>
      </c>
      <c r="F1996" s="11">
        <f>ROUND(АТС!$D500*$F$791*$F$792/100,2)</f>
        <v>5.99</v>
      </c>
      <c r="G1996" s="11">
        <f>ROUND(АТС!$D500*$G$791*$G$792/100,2)</f>
        <v>3.51</v>
      </c>
    </row>
    <row r="1997" spans="1:7" x14ac:dyDescent="0.25">
      <c r="A1997" s="254"/>
      <c r="B1997" s="128">
        <f t="shared" si="30"/>
        <v>42358.166669999999</v>
      </c>
      <c r="C1997" s="131">
        <v>4</v>
      </c>
      <c r="D1997" s="11">
        <f>ROUND(АТС!D501*$D$791*$D$792/100,2)</f>
        <v>102.07</v>
      </c>
      <c r="E1997" s="11">
        <f>ROUND(АТС!$D501*$E$791*$E$792/100,2)</f>
        <v>93.79</v>
      </c>
      <c r="F1997" s="11">
        <f>ROUND(АТС!$D501*$F$791*$F$792/100,2)</f>
        <v>63.84</v>
      </c>
      <c r="G1997" s="11">
        <f>ROUND(АТС!$D501*$G$791*$G$792/100,2)</f>
        <v>37.36</v>
      </c>
    </row>
    <row r="1998" spans="1:7" x14ac:dyDescent="0.25">
      <c r="A1998" s="254"/>
      <c r="B1998" s="130">
        <f t="shared" si="30"/>
        <v>42358.208330000001</v>
      </c>
      <c r="C1998" s="131">
        <v>5</v>
      </c>
      <c r="D1998" s="11">
        <f>ROUND(АТС!D502*$D$791*$D$792/100,2)</f>
        <v>316.63</v>
      </c>
      <c r="E1998" s="11">
        <f>ROUND(АТС!$D502*$E$791*$E$792/100,2)</f>
        <v>290.92</v>
      </c>
      <c r="F1998" s="11">
        <f>ROUND(АТС!$D502*$F$791*$F$792/100,2)</f>
        <v>198.04</v>
      </c>
      <c r="G1998" s="11">
        <f>ROUND(АТС!$D502*$G$791*$G$792/100,2)</f>
        <v>115.9</v>
      </c>
    </row>
    <row r="1999" spans="1:7" x14ac:dyDescent="0.25">
      <c r="A1999" s="254"/>
      <c r="B1999" s="128">
        <f t="shared" si="30"/>
        <v>42358.25</v>
      </c>
      <c r="C1999" s="131">
        <v>6</v>
      </c>
      <c r="D1999" s="11">
        <f>ROUND(АТС!D503*$D$791*$D$792/100,2)</f>
        <v>249.86</v>
      </c>
      <c r="E1999" s="11">
        <f>ROUND(АТС!$D503*$E$791*$E$792/100,2)</f>
        <v>229.58</v>
      </c>
      <c r="F1999" s="11">
        <f>ROUND(АТС!$D503*$F$791*$F$792/100,2)</f>
        <v>156.28</v>
      </c>
      <c r="G1999" s="11">
        <f>ROUND(АТС!$D503*$G$791*$G$792/100,2)</f>
        <v>91.46</v>
      </c>
    </row>
    <row r="2000" spans="1:7" x14ac:dyDescent="0.25">
      <c r="A2000" s="254"/>
      <c r="B2000" s="130">
        <f t="shared" si="30"/>
        <v>42358.291669999999</v>
      </c>
      <c r="C2000" s="131">
        <v>7</v>
      </c>
      <c r="D2000" s="11">
        <f>ROUND(АТС!D504*$D$791*$D$792/100,2)</f>
        <v>272</v>
      </c>
      <c r="E2000" s="11">
        <f>ROUND(АТС!$D504*$E$791*$E$792/100,2)</f>
        <v>249.92</v>
      </c>
      <c r="F2000" s="11">
        <f>ROUND(АТС!$D504*$F$791*$F$792/100,2)</f>
        <v>170.13</v>
      </c>
      <c r="G2000" s="11">
        <f>ROUND(АТС!$D504*$G$791*$G$792/100,2)</f>
        <v>99.57</v>
      </c>
    </row>
    <row r="2001" spans="1:7" x14ac:dyDescent="0.25">
      <c r="A2001" s="254"/>
      <c r="B2001" s="128">
        <f t="shared" si="30"/>
        <v>42358.333330000001</v>
      </c>
      <c r="C2001" s="131">
        <v>8</v>
      </c>
      <c r="D2001" s="11">
        <f>ROUND(АТС!D505*$D$791*$D$792/100,2)</f>
        <v>59.81</v>
      </c>
      <c r="E2001" s="11">
        <f>ROUND(АТС!$D505*$E$791*$E$792/100,2)</f>
        <v>54.95</v>
      </c>
      <c r="F2001" s="11">
        <f>ROUND(АТС!$D505*$F$791*$F$792/100,2)</f>
        <v>37.409999999999997</v>
      </c>
      <c r="G2001" s="11">
        <f>ROUND(АТС!$D505*$G$791*$G$792/100,2)</f>
        <v>21.89</v>
      </c>
    </row>
    <row r="2002" spans="1:7" x14ac:dyDescent="0.25">
      <c r="A2002" s="254"/>
      <c r="B2002" s="130">
        <f t="shared" si="30"/>
        <v>42358.375</v>
      </c>
      <c r="C2002" s="131">
        <v>9</v>
      </c>
      <c r="D2002" s="11">
        <f>ROUND(АТС!D506*$D$791*$D$792/100,2)</f>
        <v>12.75</v>
      </c>
      <c r="E2002" s="11">
        <f>ROUND(АТС!$D506*$E$791*$E$792/100,2)</f>
        <v>11.71</v>
      </c>
      <c r="F2002" s="11">
        <f>ROUND(АТС!$D506*$F$791*$F$792/100,2)</f>
        <v>7.97</v>
      </c>
      <c r="G2002" s="11">
        <f>ROUND(АТС!$D506*$G$791*$G$792/100,2)</f>
        <v>4.67</v>
      </c>
    </row>
    <row r="2003" spans="1:7" x14ac:dyDescent="0.25">
      <c r="A2003" s="254"/>
      <c r="B2003" s="128">
        <f t="shared" si="30"/>
        <v>42358.416669999999</v>
      </c>
      <c r="C2003" s="131">
        <v>10</v>
      </c>
      <c r="D2003" s="11">
        <f>ROUND(АТС!D507*$D$791*$D$792/100,2)</f>
        <v>19.13</v>
      </c>
      <c r="E2003" s="11">
        <f>ROUND(АТС!$D507*$E$791*$E$792/100,2)</f>
        <v>17.579999999999998</v>
      </c>
      <c r="F2003" s="11">
        <f>ROUND(АТС!$D507*$F$791*$F$792/100,2)</f>
        <v>11.97</v>
      </c>
      <c r="G2003" s="11">
        <f>ROUND(АТС!$D507*$G$791*$G$792/100,2)</f>
        <v>7</v>
      </c>
    </row>
    <row r="2004" spans="1:7" x14ac:dyDescent="0.25">
      <c r="A2004" s="254"/>
      <c r="B2004" s="130">
        <f t="shared" si="30"/>
        <v>42358.458330000001</v>
      </c>
      <c r="C2004" s="131">
        <v>11</v>
      </c>
      <c r="D2004" s="11">
        <f>ROUND(АТС!D508*$D$791*$D$792/100,2)</f>
        <v>14.96</v>
      </c>
      <c r="E2004" s="11">
        <f>ROUND(АТС!$D508*$E$791*$E$792/100,2)</f>
        <v>13.75</v>
      </c>
      <c r="F2004" s="11">
        <f>ROUND(АТС!$D508*$F$791*$F$792/100,2)</f>
        <v>9.36</v>
      </c>
      <c r="G2004" s="11">
        <f>ROUND(АТС!$D508*$G$791*$G$792/100,2)</f>
        <v>5.48</v>
      </c>
    </row>
    <row r="2005" spans="1:7" x14ac:dyDescent="0.25">
      <c r="A2005" s="254"/>
      <c r="B2005" s="128">
        <f t="shared" si="30"/>
        <v>42358.5</v>
      </c>
      <c r="C2005" s="131">
        <v>12</v>
      </c>
      <c r="D2005" s="11">
        <f>ROUND(АТС!D509*$D$791*$D$792/100,2)</f>
        <v>11.07</v>
      </c>
      <c r="E2005" s="11">
        <f>ROUND(АТС!$D509*$E$791*$E$792/100,2)</f>
        <v>10.17</v>
      </c>
      <c r="F2005" s="11">
        <f>ROUND(АТС!$D509*$F$791*$F$792/100,2)</f>
        <v>6.92</v>
      </c>
      <c r="G2005" s="11">
        <f>ROUND(АТС!$D509*$G$791*$G$792/100,2)</f>
        <v>4.05</v>
      </c>
    </row>
    <row r="2006" spans="1:7" x14ac:dyDescent="0.25">
      <c r="A2006" s="254"/>
      <c r="B2006" s="130">
        <f t="shared" si="30"/>
        <v>42358.541669999999</v>
      </c>
      <c r="C2006" s="131">
        <v>13</v>
      </c>
      <c r="D2006" s="11">
        <f>ROUND(АТС!D510*$D$791*$D$792/100,2)</f>
        <v>11.41</v>
      </c>
      <c r="E2006" s="11">
        <f>ROUND(АТС!$D510*$E$791*$E$792/100,2)</f>
        <v>10.49</v>
      </c>
      <c r="F2006" s="11">
        <f>ROUND(АТС!$D510*$F$791*$F$792/100,2)</f>
        <v>7.14</v>
      </c>
      <c r="G2006" s="11">
        <f>ROUND(АТС!$D510*$G$791*$G$792/100,2)</f>
        <v>4.18</v>
      </c>
    </row>
    <row r="2007" spans="1:7" x14ac:dyDescent="0.25">
      <c r="A2007" s="254"/>
      <c r="B2007" s="128">
        <f t="shared" si="30"/>
        <v>42358.583330000001</v>
      </c>
      <c r="C2007" s="131">
        <v>14</v>
      </c>
      <c r="D2007" s="11">
        <f>ROUND(АТС!D511*$D$791*$D$792/100,2)</f>
        <v>39.159999999999997</v>
      </c>
      <c r="E2007" s="11">
        <f>ROUND(АТС!$D511*$E$791*$E$792/100,2)</f>
        <v>35.979999999999997</v>
      </c>
      <c r="F2007" s="11">
        <f>ROUND(АТС!$D511*$F$791*$F$792/100,2)</f>
        <v>24.5</v>
      </c>
      <c r="G2007" s="11">
        <f>ROUND(АТС!$D511*$G$791*$G$792/100,2)</f>
        <v>14.34</v>
      </c>
    </row>
    <row r="2008" spans="1:7" x14ac:dyDescent="0.25">
      <c r="A2008" s="254"/>
      <c r="B2008" s="130">
        <f t="shared" si="30"/>
        <v>42358.625</v>
      </c>
      <c r="C2008" s="131">
        <v>15</v>
      </c>
      <c r="D2008" s="11">
        <f>ROUND(АТС!D512*$D$791*$D$792/100,2)</f>
        <v>19.600000000000001</v>
      </c>
      <c r="E2008" s="11">
        <f>ROUND(АТС!$D512*$E$791*$E$792/100,2)</f>
        <v>18.010000000000002</v>
      </c>
      <c r="F2008" s="11">
        <f>ROUND(АТС!$D512*$F$791*$F$792/100,2)</f>
        <v>12.26</v>
      </c>
      <c r="G2008" s="11">
        <f>ROUND(АТС!$D512*$G$791*$G$792/100,2)</f>
        <v>7.17</v>
      </c>
    </row>
    <row r="2009" spans="1:7" x14ac:dyDescent="0.25">
      <c r="A2009" s="254"/>
      <c r="B2009" s="128">
        <f t="shared" si="30"/>
        <v>42358.666669999999</v>
      </c>
      <c r="C2009" s="131">
        <v>16</v>
      </c>
      <c r="D2009" s="11">
        <f>ROUND(АТС!D513*$D$791*$D$792/100,2)</f>
        <v>103.46</v>
      </c>
      <c r="E2009" s="11">
        <f>ROUND(АТС!$D513*$E$791*$E$792/100,2)</f>
        <v>95.06</v>
      </c>
      <c r="F2009" s="11">
        <f>ROUND(АТС!$D513*$F$791*$F$792/100,2)</f>
        <v>64.709999999999994</v>
      </c>
      <c r="G2009" s="11">
        <f>ROUND(АТС!$D513*$G$791*$G$792/100,2)</f>
        <v>37.869999999999997</v>
      </c>
    </row>
    <row r="2010" spans="1:7" x14ac:dyDescent="0.25">
      <c r="A2010" s="254"/>
      <c r="B2010" s="130">
        <f t="shared" ref="B2010:B2073" si="31">B1986+1</f>
        <v>42358.708330000001</v>
      </c>
      <c r="C2010" s="131">
        <v>17</v>
      </c>
      <c r="D2010" s="11">
        <f>ROUND(АТС!D514*$D$791*$D$792/100,2)</f>
        <v>115.62</v>
      </c>
      <c r="E2010" s="11">
        <f>ROUND(АТС!$D514*$E$791*$E$792/100,2)</f>
        <v>106.23</v>
      </c>
      <c r="F2010" s="11">
        <f>ROUND(АТС!$D514*$F$791*$F$792/100,2)</f>
        <v>72.31</v>
      </c>
      <c r="G2010" s="11">
        <f>ROUND(АТС!$D514*$G$791*$G$792/100,2)</f>
        <v>42.32</v>
      </c>
    </row>
    <row r="2011" spans="1:7" x14ac:dyDescent="0.25">
      <c r="A2011" s="254"/>
      <c r="B2011" s="128">
        <f t="shared" si="31"/>
        <v>42358.75</v>
      </c>
      <c r="C2011" s="131">
        <v>18</v>
      </c>
      <c r="D2011" s="11">
        <f>ROUND(АТС!D515*$D$791*$D$792/100,2)</f>
        <v>148.97</v>
      </c>
      <c r="E2011" s="11">
        <f>ROUND(АТС!$D515*$E$791*$E$792/100,2)</f>
        <v>136.88</v>
      </c>
      <c r="F2011" s="11">
        <f>ROUND(АТС!$D515*$F$791*$F$792/100,2)</f>
        <v>93.17</v>
      </c>
      <c r="G2011" s="11">
        <f>ROUND(АТС!$D515*$G$791*$G$792/100,2)</f>
        <v>54.53</v>
      </c>
    </row>
    <row r="2012" spans="1:7" x14ac:dyDescent="0.25">
      <c r="A2012" s="254"/>
      <c r="B2012" s="130">
        <f t="shared" si="31"/>
        <v>42358.791669999999</v>
      </c>
      <c r="C2012" s="131">
        <v>19</v>
      </c>
      <c r="D2012" s="11">
        <f>ROUND(АТС!D516*$D$791*$D$792/100,2)</f>
        <v>0.01</v>
      </c>
      <c r="E2012" s="11">
        <f>ROUND(АТС!$D516*$E$791*$E$792/100,2)</f>
        <v>0.01</v>
      </c>
      <c r="F2012" s="11">
        <f>ROUND(АТС!$D516*$F$791*$F$792/100,2)</f>
        <v>0.01</v>
      </c>
      <c r="G2012" s="11">
        <f>ROUND(АТС!$D516*$G$791*$G$792/100,2)</f>
        <v>0</v>
      </c>
    </row>
    <row r="2013" spans="1:7" x14ac:dyDescent="0.25">
      <c r="A2013" s="254"/>
      <c r="B2013" s="128">
        <f t="shared" si="31"/>
        <v>42358.833330000001</v>
      </c>
      <c r="C2013" s="131">
        <v>20</v>
      </c>
      <c r="D2013" s="11">
        <f>ROUND(АТС!D517*$D$791*$D$792/100,2)</f>
        <v>36.119999999999997</v>
      </c>
      <c r="E2013" s="11">
        <f>ROUND(АТС!$D517*$E$791*$E$792/100,2)</f>
        <v>33.19</v>
      </c>
      <c r="F2013" s="11">
        <f>ROUND(АТС!$D517*$F$791*$F$792/100,2)</f>
        <v>22.59</v>
      </c>
      <c r="G2013" s="11">
        <f>ROUND(АТС!$D517*$G$791*$G$792/100,2)</f>
        <v>13.22</v>
      </c>
    </row>
    <row r="2014" spans="1:7" x14ac:dyDescent="0.25">
      <c r="A2014" s="254"/>
      <c r="B2014" s="130">
        <f t="shared" si="31"/>
        <v>42358.875</v>
      </c>
      <c r="C2014" s="131">
        <v>21</v>
      </c>
      <c r="D2014" s="11">
        <f>ROUND(АТС!D518*$D$791*$D$792/100,2)</f>
        <v>10.68</v>
      </c>
      <c r="E2014" s="11">
        <f>ROUND(АТС!$D518*$E$791*$E$792/100,2)</f>
        <v>9.82</v>
      </c>
      <c r="F2014" s="11">
        <f>ROUND(АТС!$D518*$F$791*$F$792/100,2)</f>
        <v>6.68</v>
      </c>
      <c r="G2014" s="11">
        <f>ROUND(АТС!$D518*$G$791*$G$792/100,2)</f>
        <v>3.91</v>
      </c>
    </row>
    <row r="2015" spans="1:7" x14ac:dyDescent="0.25">
      <c r="A2015" s="254"/>
      <c r="B2015" s="128">
        <f t="shared" si="31"/>
        <v>42358.916669999999</v>
      </c>
      <c r="C2015" s="131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4"/>
      <c r="B2016" s="130">
        <f t="shared" si="31"/>
        <v>42358.958330000001</v>
      </c>
      <c r="C2016" s="131">
        <v>23</v>
      </c>
      <c r="D2016" s="11">
        <f>ROUND(АТС!D520*$D$791*$D$792/100,2)</f>
        <v>18.39</v>
      </c>
      <c r="E2016" s="11">
        <f>ROUND(АТС!$D520*$E$791*$E$792/100,2)</f>
        <v>16.899999999999999</v>
      </c>
      <c r="F2016" s="11">
        <f>ROUND(АТС!$D520*$F$791*$F$792/100,2)</f>
        <v>11.5</v>
      </c>
      <c r="G2016" s="11">
        <f>ROUND(АТС!$D520*$G$791*$G$792/100,2)</f>
        <v>6.73</v>
      </c>
    </row>
    <row r="2017" spans="1:7" x14ac:dyDescent="0.25">
      <c r="A2017" s="254"/>
      <c r="B2017" s="128">
        <f t="shared" si="31"/>
        <v>42359</v>
      </c>
      <c r="C2017" s="131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4"/>
      <c r="B2018" s="130">
        <f t="shared" si="31"/>
        <v>42359.041669999999</v>
      </c>
      <c r="C2018" s="131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4"/>
      <c r="B2019" s="128">
        <f t="shared" si="31"/>
        <v>42359.083330000001</v>
      </c>
      <c r="C2019" s="131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4"/>
      <c r="B2020" s="130">
        <f t="shared" si="31"/>
        <v>42359.125</v>
      </c>
      <c r="C2020" s="131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4"/>
      <c r="B2021" s="128">
        <f t="shared" si="31"/>
        <v>42359.166669999999</v>
      </c>
      <c r="C2021" s="131">
        <v>4</v>
      </c>
      <c r="D2021" s="11">
        <f>ROUND(АТС!D525*$D$791*$D$792/100,2)</f>
        <v>14.83</v>
      </c>
      <c r="E2021" s="11">
        <f>ROUND(АТС!$D525*$E$791*$E$792/100,2)</f>
        <v>13.63</v>
      </c>
      <c r="F2021" s="11">
        <f>ROUND(АТС!$D525*$F$791*$F$792/100,2)</f>
        <v>9.2799999999999994</v>
      </c>
      <c r="G2021" s="11">
        <f>ROUND(АТС!$D525*$G$791*$G$792/100,2)</f>
        <v>5.43</v>
      </c>
    </row>
    <row r="2022" spans="1:7" x14ac:dyDescent="0.25">
      <c r="A2022" s="254"/>
      <c r="B2022" s="130">
        <f t="shared" si="31"/>
        <v>42359.208330000001</v>
      </c>
      <c r="C2022" s="131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54"/>
      <c r="B2023" s="128">
        <f t="shared" si="31"/>
        <v>42359.25</v>
      </c>
      <c r="C2023" s="131">
        <v>6</v>
      </c>
      <c r="D2023" s="11">
        <f>ROUND(АТС!D527*$D$791*$D$792/100,2)</f>
        <v>162.62</v>
      </c>
      <c r="E2023" s="11">
        <f>ROUND(АТС!$D527*$E$791*$E$792/100,2)</f>
        <v>149.41999999999999</v>
      </c>
      <c r="F2023" s="11">
        <f>ROUND(АТС!$D527*$F$791*$F$792/100,2)</f>
        <v>101.72</v>
      </c>
      <c r="G2023" s="11">
        <f>ROUND(АТС!$D527*$G$791*$G$792/100,2)</f>
        <v>59.53</v>
      </c>
    </row>
    <row r="2024" spans="1:7" x14ac:dyDescent="0.25">
      <c r="A2024" s="254"/>
      <c r="B2024" s="130">
        <f t="shared" si="31"/>
        <v>42359.291669999999</v>
      </c>
      <c r="C2024" s="131">
        <v>7</v>
      </c>
      <c r="D2024" s="11">
        <f>ROUND(АТС!D528*$D$791*$D$792/100,2)</f>
        <v>6.96</v>
      </c>
      <c r="E2024" s="11">
        <f>ROUND(АТС!$D528*$E$791*$E$792/100,2)</f>
        <v>6.4</v>
      </c>
      <c r="F2024" s="11">
        <f>ROUND(АТС!$D528*$F$791*$F$792/100,2)</f>
        <v>4.3600000000000003</v>
      </c>
      <c r="G2024" s="11">
        <f>ROUND(АТС!$D528*$G$791*$G$792/100,2)</f>
        <v>2.5499999999999998</v>
      </c>
    </row>
    <row r="2025" spans="1:7" x14ac:dyDescent="0.25">
      <c r="A2025" s="254"/>
      <c r="B2025" s="128">
        <f t="shared" si="31"/>
        <v>42359.333330000001</v>
      </c>
      <c r="C2025" s="131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54"/>
      <c r="B2026" s="130">
        <f t="shared" si="31"/>
        <v>42359.375</v>
      </c>
      <c r="C2026" s="131">
        <v>9</v>
      </c>
      <c r="D2026" s="11">
        <f>ROUND(АТС!D530*$D$791*$D$792/100,2)</f>
        <v>15.16</v>
      </c>
      <c r="E2026" s="11">
        <f>ROUND(АТС!$D530*$E$791*$E$792/100,2)</f>
        <v>13.93</v>
      </c>
      <c r="F2026" s="11">
        <f>ROUND(АТС!$D530*$F$791*$F$792/100,2)</f>
        <v>9.48</v>
      </c>
      <c r="G2026" s="11">
        <f>ROUND(АТС!$D530*$G$791*$G$792/100,2)</f>
        <v>5.55</v>
      </c>
    </row>
    <row r="2027" spans="1:7" x14ac:dyDescent="0.25">
      <c r="A2027" s="254"/>
      <c r="B2027" s="128">
        <f t="shared" si="31"/>
        <v>42359.416669999999</v>
      </c>
      <c r="C2027" s="131">
        <v>10</v>
      </c>
      <c r="D2027" s="11">
        <f>ROUND(АТС!D531*$D$791*$D$792/100,2)</f>
        <v>16.350000000000001</v>
      </c>
      <c r="E2027" s="11">
        <f>ROUND(АТС!$D531*$E$791*$E$792/100,2)</f>
        <v>15.02</v>
      </c>
      <c r="F2027" s="11">
        <f>ROUND(АТС!$D531*$F$791*$F$792/100,2)</f>
        <v>10.23</v>
      </c>
      <c r="G2027" s="11">
        <f>ROUND(АТС!$D531*$G$791*$G$792/100,2)</f>
        <v>5.98</v>
      </c>
    </row>
    <row r="2028" spans="1:7" x14ac:dyDescent="0.25">
      <c r="A2028" s="254"/>
      <c r="B2028" s="130">
        <f t="shared" si="31"/>
        <v>42359.458330000001</v>
      </c>
      <c r="C2028" s="131">
        <v>11</v>
      </c>
      <c r="D2028" s="11">
        <f>ROUND(АТС!D532*$D$791*$D$792/100,2)</f>
        <v>15.09</v>
      </c>
      <c r="E2028" s="11">
        <f>ROUND(АТС!$D532*$E$791*$E$792/100,2)</f>
        <v>13.86</v>
      </c>
      <c r="F2028" s="11">
        <f>ROUND(АТС!$D532*$F$791*$F$792/100,2)</f>
        <v>9.44</v>
      </c>
      <c r="G2028" s="11">
        <f>ROUND(АТС!$D532*$G$791*$G$792/100,2)</f>
        <v>5.52</v>
      </c>
    </row>
    <row r="2029" spans="1:7" x14ac:dyDescent="0.25">
      <c r="A2029" s="254"/>
      <c r="B2029" s="128">
        <f t="shared" si="31"/>
        <v>42359.5</v>
      </c>
      <c r="C2029" s="131">
        <v>12</v>
      </c>
      <c r="D2029" s="11">
        <f>ROUND(АТС!D533*$D$791*$D$792/100,2)</f>
        <v>8.1199999999999992</v>
      </c>
      <c r="E2029" s="11">
        <f>ROUND(АТС!$D533*$E$791*$E$792/100,2)</f>
        <v>7.46</v>
      </c>
      <c r="F2029" s="11">
        <f>ROUND(АТС!$D533*$F$791*$F$792/100,2)</f>
        <v>5.08</v>
      </c>
      <c r="G2029" s="11">
        <f>ROUND(АТС!$D533*$G$791*$G$792/100,2)</f>
        <v>2.97</v>
      </c>
    </row>
    <row r="2030" spans="1:7" x14ac:dyDescent="0.25">
      <c r="A2030" s="254"/>
      <c r="B2030" s="130">
        <f t="shared" si="31"/>
        <v>42359.541669999999</v>
      </c>
      <c r="C2030" s="131">
        <v>13</v>
      </c>
      <c r="D2030" s="11">
        <f>ROUND(АТС!D534*$D$791*$D$792/100,2)</f>
        <v>13.12</v>
      </c>
      <c r="E2030" s="11">
        <f>ROUND(АТС!$D534*$E$791*$E$792/100,2)</f>
        <v>12.06</v>
      </c>
      <c r="F2030" s="11">
        <f>ROUND(АТС!$D534*$F$791*$F$792/100,2)</f>
        <v>8.2100000000000009</v>
      </c>
      <c r="G2030" s="11">
        <f>ROUND(АТС!$D534*$G$791*$G$792/100,2)</f>
        <v>4.8</v>
      </c>
    </row>
    <row r="2031" spans="1:7" x14ac:dyDescent="0.25">
      <c r="A2031" s="254"/>
      <c r="B2031" s="128">
        <f t="shared" si="31"/>
        <v>42359.583330000001</v>
      </c>
      <c r="C2031" s="131">
        <v>14</v>
      </c>
      <c r="D2031" s="11">
        <f>ROUND(АТС!D535*$D$791*$D$792/100,2)</f>
        <v>17.97</v>
      </c>
      <c r="E2031" s="11">
        <f>ROUND(АТС!$D535*$E$791*$E$792/100,2)</f>
        <v>16.52</v>
      </c>
      <c r="F2031" s="11">
        <f>ROUND(АТС!$D535*$F$791*$F$792/100,2)</f>
        <v>11.24</v>
      </c>
      <c r="G2031" s="11">
        <f>ROUND(АТС!$D535*$G$791*$G$792/100,2)</f>
        <v>6.58</v>
      </c>
    </row>
    <row r="2032" spans="1:7" x14ac:dyDescent="0.25">
      <c r="A2032" s="254"/>
      <c r="B2032" s="130">
        <f t="shared" si="31"/>
        <v>42359.625</v>
      </c>
      <c r="C2032" s="131">
        <v>15</v>
      </c>
      <c r="D2032" s="11">
        <f>ROUND(АТС!D536*$D$791*$D$792/100,2)</f>
        <v>107.28</v>
      </c>
      <c r="E2032" s="11">
        <f>ROUND(АТС!$D536*$E$791*$E$792/100,2)</f>
        <v>98.57</v>
      </c>
      <c r="F2032" s="11">
        <f>ROUND(АТС!$D536*$F$791*$F$792/100,2)</f>
        <v>67.099999999999994</v>
      </c>
      <c r="G2032" s="11">
        <f>ROUND(АТС!$D536*$G$791*$G$792/100,2)</f>
        <v>39.270000000000003</v>
      </c>
    </row>
    <row r="2033" spans="1:7" x14ac:dyDescent="0.25">
      <c r="A2033" s="254"/>
      <c r="B2033" s="128">
        <f t="shared" si="31"/>
        <v>42359.666669999999</v>
      </c>
      <c r="C2033" s="131">
        <v>16</v>
      </c>
      <c r="D2033" s="11">
        <f>ROUND(АТС!D537*$D$791*$D$792/100,2)</f>
        <v>32.53</v>
      </c>
      <c r="E2033" s="11">
        <f>ROUND(АТС!$D537*$E$791*$E$792/100,2)</f>
        <v>29.89</v>
      </c>
      <c r="F2033" s="11">
        <f>ROUND(АТС!$D537*$F$791*$F$792/100,2)</f>
        <v>20.350000000000001</v>
      </c>
      <c r="G2033" s="11">
        <f>ROUND(АТС!$D537*$G$791*$G$792/100,2)</f>
        <v>11.91</v>
      </c>
    </row>
    <row r="2034" spans="1:7" x14ac:dyDescent="0.25">
      <c r="A2034" s="254"/>
      <c r="B2034" s="130">
        <f t="shared" si="31"/>
        <v>42359.708330000001</v>
      </c>
      <c r="C2034" s="131">
        <v>17</v>
      </c>
      <c r="D2034" s="11">
        <f>ROUND(АТС!D538*$D$791*$D$792/100,2)</f>
        <v>4.05</v>
      </c>
      <c r="E2034" s="11">
        <f>ROUND(АТС!$D538*$E$791*$E$792/100,2)</f>
        <v>3.72</v>
      </c>
      <c r="F2034" s="11">
        <f>ROUND(АТС!$D538*$F$791*$F$792/100,2)</f>
        <v>2.5299999999999998</v>
      </c>
      <c r="G2034" s="11">
        <f>ROUND(АТС!$D538*$G$791*$G$792/100,2)</f>
        <v>1.48</v>
      </c>
    </row>
    <row r="2035" spans="1:7" x14ac:dyDescent="0.25">
      <c r="A2035" s="254"/>
      <c r="B2035" s="128">
        <f t="shared" si="31"/>
        <v>42359.75</v>
      </c>
      <c r="C2035" s="131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4"/>
      <c r="B2036" s="130">
        <f t="shared" si="31"/>
        <v>42359.791669999999</v>
      </c>
      <c r="C2036" s="131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4"/>
      <c r="B2037" s="128">
        <f t="shared" si="31"/>
        <v>42359.833330000001</v>
      </c>
      <c r="C2037" s="131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4"/>
      <c r="B2038" s="130">
        <f t="shared" si="31"/>
        <v>42359.875</v>
      </c>
      <c r="C2038" s="131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4"/>
      <c r="B2039" s="128">
        <f t="shared" si="31"/>
        <v>42359.916669999999</v>
      </c>
      <c r="C2039" s="131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4"/>
      <c r="B2040" s="130">
        <f t="shared" si="31"/>
        <v>42359.958330000001</v>
      </c>
      <c r="C2040" s="131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4"/>
      <c r="B2041" s="128">
        <f t="shared" si="31"/>
        <v>42360</v>
      </c>
      <c r="C2041" s="131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4"/>
      <c r="B2042" s="130">
        <f t="shared" si="31"/>
        <v>42360.041669999999</v>
      </c>
      <c r="C2042" s="131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4"/>
      <c r="B2043" s="128">
        <f t="shared" si="31"/>
        <v>42360.083330000001</v>
      </c>
      <c r="C2043" s="131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4"/>
      <c r="B2044" s="130">
        <f t="shared" si="31"/>
        <v>42360.125</v>
      </c>
      <c r="C2044" s="131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4"/>
      <c r="B2045" s="128">
        <f t="shared" si="31"/>
        <v>42360.166669999999</v>
      </c>
      <c r="C2045" s="131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4"/>
      <c r="B2046" s="130">
        <f t="shared" si="31"/>
        <v>42360.208330000001</v>
      </c>
      <c r="C2046" s="131">
        <v>5</v>
      </c>
      <c r="D2046" s="11">
        <f>ROUND(АТС!D550*$D$791*$D$792/100,2)</f>
        <v>5.69</v>
      </c>
      <c r="E2046" s="11">
        <f>ROUND(АТС!$D550*$E$791*$E$792/100,2)</f>
        <v>5.23</v>
      </c>
      <c r="F2046" s="11">
        <f>ROUND(АТС!$D550*$F$791*$F$792/100,2)</f>
        <v>3.56</v>
      </c>
      <c r="G2046" s="11">
        <f>ROUND(АТС!$D550*$G$791*$G$792/100,2)</f>
        <v>2.08</v>
      </c>
    </row>
    <row r="2047" spans="1:7" x14ac:dyDescent="0.25">
      <c r="A2047" s="254"/>
      <c r="B2047" s="128">
        <f t="shared" si="31"/>
        <v>42360.25</v>
      </c>
      <c r="C2047" s="131">
        <v>6</v>
      </c>
      <c r="D2047" s="11">
        <f>ROUND(АТС!D551*$D$791*$D$792/100,2)</f>
        <v>187.48</v>
      </c>
      <c r="E2047" s="11">
        <f>ROUND(АТС!$D551*$E$791*$E$792/100,2)</f>
        <v>172.26</v>
      </c>
      <c r="F2047" s="11">
        <f>ROUND(АТС!$D551*$F$791*$F$792/100,2)</f>
        <v>117.26</v>
      </c>
      <c r="G2047" s="11">
        <f>ROUND(АТС!$D551*$G$791*$G$792/100,2)</f>
        <v>68.63</v>
      </c>
    </row>
    <row r="2048" spans="1:7" x14ac:dyDescent="0.25">
      <c r="A2048" s="254"/>
      <c r="B2048" s="130">
        <f t="shared" si="31"/>
        <v>42360.291669999999</v>
      </c>
      <c r="C2048" s="131">
        <v>7</v>
      </c>
      <c r="D2048" s="11">
        <f>ROUND(АТС!D552*$D$791*$D$792/100,2)</f>
        <v>63.48</v>
      </c>
      <c r="E2048" s="11">
        <f>ROUND(АТС!$D552*$E$791*$E$792/100,2)</f>
        <v>58.32</v>
      </c>
      <c r="F2048" s="11">
        <f>ROUND(АТС!$D552*$F$791*$F$792/100,2)</f>
        <v>39.700000000000003</v>
      </c>
      <c r="G2048" s="11">
        <f>ROUND(АТС!$D552*$G$791*$G$792/100,2)</f>
        <v>23.24</v>
      </c>
    </row>
    <row r="2049" spans="1:7" x14ac:dyDescent="0.25">
      <c r="A2049" s="254"/>
      <c r="B2049" s="128">
        <f t="shared" si="31"/>
        <v>42360.333330000001</v>
      </c>
      <c r="C2049" s="131">
        <v>8</v>
      </c>
      <c r="D2049" s="11">
        <f>ROUND(АТС!D553*$D$791*$D$792/100,2)</f>
        <v>51.64</v>
      </c>
      <c r="E2049" s="11">
        <f>ROUND(АТС!$D553*$E$791*$E$792/100,2)</f>
        <v>47.44</v>
      </c>
      <c r="F2049" s="11">
        <f>ROUND(АТС!$D553*$F$791*$F$792/100,2)</f>
        <v>32.299999999999997</v>
      </c>
      <c r="G2049" s="11">
        <f>ROUND(АТС!$D553*$G$791*$G$792/100,2)</f>
        <v>18.899999999999999</v>
      </c>
    </row>
    <row r="2050" spans="1:7" x14ac:dyDescent="0.25">
      <c r="A2050" s="254"/>
      <c r="B2050" s="130">
        <f t="shared" si="31"/>
        <v>42360.375</v>
      </c>
      <c r="C2050" s="131">
        <v>9</v>
      </c>
      <c r="D2050" s="11">
        <f>ROUND(АТС!D554*$D$791*$D$792/100,2)</f>
        <v>44.23</v>
      </c>
      <c r="E2050" s="11">
        <f>ROUND(АТС!$D554*$E$791*$E$792/100,2)</f>
        <v>40.64</v>
      </c>
      <c r="F2050" s="11">
        <f>ROUND(АТС!$D554*$F$791*$F$792/100,2)</f>
        <v>27.66</v>
      </c>
      <c r="G2050" s="11">
        <f>ROUND(АТС!$D554*$G$791*$G$792/100,2)</f>
        <v>16.190000000000001</v>
      </c>
    </row>
    <row r="2051" spans="1:7" x14ac:dyDescent="0.25">
      <c r="A2051" s="254"/>
      <c r="B2051" s="128">
        <f t="shared" si="31"/>
        <v>42360.416669999999</v>
      </c>
      <c r="C2051" s="131">
        <v>10</v>
      </c>
      <c r="D2051" s="11">
        <f>ROUND(АТС!D555*$D$791*$D$792/100,2)</f>
        <v>44.82</v>
      </c>
      <c r="E2051" s="11">
        <f>ROUND(АТС!$D555*$E$791*$E$792/100,2)</f>
        <v>41.18</v>
      </c>
      <c r="F2051" s="11">
        <f>ROUND(АТС!$D555*$F$791*$F$792/100,2)</f>
        <v>28.03</v>
      </c>
      <c r="G2051" s="11">
        <f>ROUND(АТС!$D555*$G$791*$G$792/100,2)</f>
        <v>16.41</v>
      </c>
    </row>
    <row r="2052" spans="1:7" x14ac:dyDescent="0.25">
      <c r="A2052" s="254"/>
      <c r="B2052" s="130">
        <f t="shared" si="31"/>
        <v>42360.458330000001</v>
      </c>
      <c r="C2052" s="131">
        <v>11</v>
      </c>
      <c r="D2052" s="11">
        <f>ROUND(АТС!D556*$D$791*$D$792/100,2)</f>
        <v>41.68</v>
      </c>
      <c r="E2052" s="11">
        <f>ROUND(АТС!$D556*$E$791*$E$792/100,2)</f>
        <v>38.29</v>
      </c>
      <c r="F2052" s="11">
        <f>ROUND(АТС!$D556*$F$791*$F$792/100,2)</f>
        <v>26.07</v>
      </c>
      <c r="G2052" s="11">
        <f>ROUND(АТС!$D556*$G$791*$G$792/100,2)</f>
        <v>15.26</v>
      </c>
    </row>
    <row r="2053" spans="1:7" x14ac:dyDescent="0.25">
      <c r="A2053" s="254"/>
      <c r="B2053" s="128">
        <f t="shared" si="31"/>
        <v>42360.5</v>
      </c>
      <c r="C2053" s="131">
        <v>12</v>
      </c>
      <c r="D2053" s="11">
        <f>ROUND(АТС!D557*$D$791*$D$792/100,2)</f>
        <v>37.659999999999997</v>
      </c>
      <c r="E2053" s="11">
        <f>ROUND(АТС!$D557*$E$791*$E$792/100,2)</f>
        <v>34.6</v>
      </c>
      <c r="F2053" s="11">
        <f>ROUND(АТС!$D557*$F$791*$F$792/100,2)</f>
        <v>23.55</v>
      </c>
      <c r="G2053" s="11">
        <f>ROUND(АТС!$D557*$G$791*$G$792/100,2)</f>
        <v>13.78</v>
      </c>
    </row>
    <row r="2054" spans="1:7" x14ac:dyDescent="0.25">
      <c r="A2054" s="254"/>
      <c r="B2054" s="130">
        <f t="shared" si="31"/>
        <v>42360.541669999999</v>
      </c>
      <c r="C2054" s="131">
        <v>13</v>
      </c>
      <c r="D2054" s="11">
        <f>ROUND(АТС!D558*$D$791*$D$792/100,2)</f>
        <v>43.42</v>
      </c>
      <c r="E2054" s="11">
        <f>ROUND(АТС!$D558*$E$791*$E$792/100,2)</f>
        <v>39.9</v>
      </c>
      <c r="F2054" s="11">
        <f>ROUND(АТС!$D558*$F$791*$F$792/100,2)</f>
        <v>27.16</v>
      </c>
      <c r="G2054" s="11">
        <f>ROUND(АТС!$D558*$G$791*$G$792/100,2)</f>
        <v>15.89</v>
      </c>
    </row>
    <row r="2055" spans="1:7" x14ac:dyDescent="0.25">
      <c r="A2055" s="254"/>
      <c r="B2055" s="128">
        <f t="shared" si="31"/>
        <v>42360.583330000001</v>
      </c>
      <c r="C2055" s="131">
        <v>14</v>
      </c>
      <c r="D2055" s="11">
        <f>ROUND(АТС!D559*$D$791*$D$792/100,2)</f>
        <v>24.63</v>
      </c>
      <c r="E2055" s="11">
        <f>ROUND(АТС!$D559*$E$791*$E$792/100,2)</f>
        <v>22.63</v>
      </c>
      <c r="F2055" s="11">
        <f>ROUND(АТС!$D559*$F$791*$F$792/100,2)</f>
        <v>15.4</v>
      </c>
      <c r="G2055" s="11">
        <f>ROUND(АТС!$D559*$G$791*$G$792/100,2)</f>
        <v>9.01</v>
      </c>
    </row>
    <row r="2056" spans="1:7" x14ac:dyDescent="0.25">
      <c r="A2056" s="254"/>
      <c r="B2056" s="130">
        <f t="shared" si="31"/>
        <v>42360.625</v>
      </c>
      <c r="C2056" s="131">
        <v>15</v>
      </c>
      <c r="D2056" s="11">
        <f>ROUND(АТС!D560*$D$791*$D$792/100,2)</f>
        <v>25.2</v>
      </c>
      <c r="E2056" s="11">
        <f>ROUND(АТС!$D560*$E$791*$E$792/100,2)</f>
        <v>23.15</v>
      </c>
      <c r="F2056" s="11">
        <f>ROUND(АТС!$D560*$F$791*$F$792/100,2)</f>
        <v>15.76</v>
      </c>
      <c r="G2056" s="11">
        <f>ROUND(АТС!$D560*$G$791*$G$792/100,2)</f>
        <v>9.2200000000000006</v>
      </c>
    </row>
    <row r="2057" spans="1:7" x14ac:dyDescent="0.25">
      <c r="A2057" s="254"/>
      <c r="B2057" s="128">
        <f t="shared" si="31"/>
        <v>42360.666669999999</v>
      </c>
      <c r="C2057" s="131">
        <v>16</v>
      </c>
      <c r="D2057" s="11">
        <f>ROUND(АТС!D561*$D$791*$D$792/100,2)</f>
        <v>42.28</v>
      </c>
      <c r="E2057" s="11">
        <f>ROUND(АТС!$D561*$E$791*$E$792/100,2)</f>
        <v>38.840000000000003</v>
      </c>
      <c r="F2057" s="11">
        <f>ROUND(АТС!$D561*$F$791*$F$792/100,2)</f>
        <v>26.44</v>
      </c>
      <c r="G2057" s="11">
        <f>ROUND(АТС!$D561*$G$791*$G$792/100,2)</f>
        <v>15.48</v>
      </c>
    </row>
    <row r="2058" spans="1:7" x14ac:dyDescent="0.25">
      <c r="A2058" s="254"/>
      <c r="B2058" s="130">
        <f t="shared" si="31"/>
        <v>42360.708330000001</v>
      </c>
      <c r="C2058" s="131">
        <v>17</v>
      </c>
      <c r="D2058" s="11">
        <f>ROUND(АТС!D562*$D$791*$D$792/100,2)</f>
        <v>23.24</v>
      </c>
      <c r="E2058" s="11">
        <f>ROUND(АТС!$D562*$E$791*$E$792/100,2)</f>
        <v>21.36</v>
      </c>
      <c r="F2058" s="11">
        <f>ROUND(АТС!$D562*$F$791*$F$792/100,2)</f>
        <v>14.54</v>
      </c>
      <c r="G2058" s="11">
        <f>ROUND(АТС!$D562*$G$791*$G$792/100,2)</f>
        <v>8.51</v>
      </c>
    </row>
    <row r="2059" spans="1:7" x14ac:dyDescent="0.25">
      <c r="A2059" s="254"/>
      <c r="B2059" s="128">
        <f t="shared" si="31"/>
        <v>42360.75</v>
      </c>
      <c r="C2059" s="131">
        <v>18</v>
      </c>
      <c r="D2059" s="11">
        <f>ROUND(АТС!D563*$D$791*$D$792/100,2)</f>
        <v>9.89</v>
      </c>
      <c r="E2059" s="11">
        <f>ROUND(АТС!$D563*$E$791*$E$792/100,2)</f>
        <v>9.08</v>
      </c>
      <c r="F2059" s="11">
        <f>ROUND(АТС!$D563*$F$791*$F$792/100,2)</f>
        <v>6.18</v>
      </c>
      <c r="G2059" s="11">
        <f>ROUND(АТС!$D563*$G$791*$G$792/100,2)</f>
        <v>3.62</v>
      </c>
    </row>
    <row r="2060" spans="1:7" x14ac:dyDescent="0.25">
      <c r="A2060" s="254"/>
      <c r="B2060" s="130">
        <f t="shared" si="31"/>
        <v>42360.791669999999</v>
      </c>
      <c r="C2060" s="131">
        <v>19</v>
      </c>
      <c r="D2060" s="11">
        <f>ROUND(АТС!D564*$D$791*$D$792/100,2)</f>
        <v>4.0599999999999996</v>
      </c>
      <c r="E2060" s="11">
        <f>ROUND(АТС!$D564*$E$791*$E$792/100,2)</f>
        <v>3.73</v>
      </c>
      <c r="F2060" s="11">
        <f>ROUND(АТС!$D564*$F$791*$F$792/100,2)</f>
        <v>2.54</v>
      </c>
      <c r="G2060" s="11">
        <f>ROUND(АТС!$D564*$G$791*$G$792/100,2)</f>
        <v>1.48</v>
      </c>
    </row>
    <row r="2061" spans="1:7" x14ac:dyDescent="0.25">
      <c r="A2061" s="254"/>
      <c r="B2061" s="128">
        <f t="shared" si="31"/>
        <v>42360.833330000001</v>
      </c>
      <c r="C2061" s="131">
        <v>20</v>
      </c>
      <c r="D2061" s="11">
        <f>ROUND(АТС!D565*$D$791*$D$792/100,2)</f>
        <v>9.73</v>
      </c>
      <c r="E2061" s="11">
        <f>ROUND(АТС!$D565*$E$791*$E$792/100,2)</f>
        <v>8.94</v>
      </c>
      <c r="F2061" s="11">
        <f>ROUND(АТС!$D565*$F$791*$F$792/100,2)</f>
        <v>6.08</v>
      </c>
      <c r="G2061" s="11">
        <f>ROUND(АТС!$D565*$G$791*$G$792/100,2)</f>
        <v>3.56</v>
      </c>
    </row>
    <row r="2062" spans="1:7" x14ac:dyDescent="0.25">
      <c r="A2062" s="254"/>
      <c r="B2062" s="130">
        <f t="shared" si="31"/>
        <v>42360.875</v>
      </c>
      <c r="C2062" s="131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4"/>
      <c r="B2063" s="128">
        <f t="shared" si="31"/>
        <v>42360.916669999999</v>
      </c>
      <c r="C2063" s="131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4"/>
      <c r="B2064" s="130">
        <f t="shared" si="31"/>
        <v>42360.958330000001</v>
      </c>
      <c r="C2064" s="131">
        <v>23</v>
      </c>
      <c r="D2064" s="11">
        <f>ROUND(АТС!D568*$D$791*$D$792/100,2)</f>
        <v>86.5</v>
      </c>
      <c r="E2064" s="11">
        <f>ROUND(АТС!$D568*$E$791*$E$792/100,2)</f>
        <v>79.48</v>
      </c>
      <c r="F2064" s="11">
        <f>ROUND(АТС!$D568*$F$791*$F$792/100,2)</f>
        <v>54.1</v>
      </c>
      <c r="G2064" s="11">
        <f>ROUND(АТС!$D568*$G$791*$G$792/100,2)</f>
        <v>31.66</v>
      </c>
    </row>
    <row r="2065" spans="1:7" x14ac:dyDescent="0.25">
      <c r="A2065" s="254"/>
      <c r="B2065" s="128">
        <f t="shared" si="31"/>
        <v>42361</v>
      </c>
      <c r="C2065" s="131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4"/>
      <c r="B2066" s="130">
        <f t="shared" si="31"/>
        <v>42361.041669999999</v>
      </c>
      <c r="C2066" s="131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4"/>
      <c r="B2067" s="128">
        <f t="shared" si="31"/>
        <v>42361.083330000001</v>
      </c>
      <c r="C2067" s="131">
        <v>2</v>
      </c>
      <c r="D2067" s="11">
        <f>ROUND(АТС!D571*$D$791*$D$792/100,2)</f>
        <v>23.37</v>
      </c>
      <c r="E2067" s="11">
        <f>ROUND(АТС!$D571*$E$791*$E$792/100,2)</f>
        <v>21.47</v>
      </c>
      <c r="F2067" s="11">
        <f>ROUND(АТС!$D571*$F$791*$F$792/100,2)</f>
        <v>14.62</v>
      </c>
      <c r="G2067" s="11">
        <f>ROUND(АТС!$D571*$G$791*$G$792/100,2)</f>
        <v>8.5500000000000007</v>
      </c>
    </row>
    <row r="2068" spans="1:7" x14ac:dyDescent="0.25">
      <c r="A2068" s="254"/>
      <c r="B2068" s="130">
        <f t="shared" si="31"/>
        <v>42361.125</v>
      </c>
      <c r="C2068" s="131">
        <v>3</v>
      </c>
      <c r="D2068" s="11">
        <f>ROUND(АТС!D572*$D$791*$D$792/100,2)</f>
        <v>30.29</v>
      </c>
      <c r="E2068" s="11">
        <f>ROUND(АТС!$D572*$E$791*$E$792/100,2)</f>
        <v>27.83</v>
      </c>
      <c r="F2068" s="11">
        <f>ROUND(АТС!$D572*$F$791*$F$792/100,2)</f>
        <v>18.940000000000001</v>
      </c>
      <c r="G2068" s="11">
        <f>ROUND(АТС!$D572*$G$791*$G$792/100,2)</f>
        <v>11.09</v>
      </c>
    </row>
    <row r="2069" spans="1:7" x14ac:dyDescent="0.25">
      <c r="A2069" s="254"/>
      <c r="B2069" s="128">
        <f t="shared" si="31"/>
        <v>42361.166669999999</v>
      </c>
      <c r="C2069" s="131">
        <v>4</v>
      </c>
      <c r="D2069" s="11">
        <f>ROUND(АТС!D573*$D$791*$D$792/100,2)</f>
        <v>47.47</v>
      </c>
      <c r="E2069" s="11">
        <f>ROUND(АТС!$D573*$E$791*$E$792/100,2)</f>
        <v>43.62</v>
      </c>
      <c r="F2069" s="11">
        <f>ROUND(АТС!$D573*$F$791*$F$792/100,2)</f>
        <v>29.69</v>
      </c>
      <c r="G2069" s="11">
        <f>ROUND(АТС!$D573*$G$791*$G$792/100,2)</f>
        <v>17.38</v>
      </c>
    </row>
    <row r="2070" spans="1:7" x14ac:dyDescent="0.25">
      <c r="A2070" s="254"/>
      <c r="B2070" s="130">
        <f t="shared" si="31"/>
        <v>42361.208330000001</v>
      </c>
      <c r="C2070" s="131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54"/>
      <c r="B2071" s="128">
        <f t="shared" si="31"/>
        <v>42361.25</v>
      </c>
      <c r="C2071" s="131">
        <v>6</v>
      </c>
      <c r="D2071" s="11">
        <f>ROUND(АТС!D575*$D$791*$D$792/100,2)</f>
        <v>210.9</v>
      </c>
      <c r="E2071" s="11">
        <f>ROUND(АТС!$D575*$E$791*$E$792/100,2)</f>
        <v>193.78</v>
      </c>
      <c r="F2071" s="11">
        <f>ROUND(АТС!$D575*$F$791*$F$792/100,2)</f>
        <v>131.91</v>
      </c>
      <c r="G2071" s="11">
        <f>ROUND(АТС!$D575*$G$791*$G$792/100,2)</f>
        <v>77.2</v>
      </c>
    </row>
    <row r="2072" spans="1:7" x14ac:dyDescent="0.25">
      <c r="A2072" s="254"/>
      <c r="B2072" s="130">
        <f t="shared" si="31"/>
        <v>42361.291669999999</v>
      </c>
      <c r="C2072" s="131">
        <v>7</v>
      </c>
      <c r="D2072" s="11">
        <f>ROUND(АТС!D576*$D$791*$D$792/100,2)</f>
        <v>61.83</v>
      </c>
      <c r="E2072" s="11">
        <f>ROUND(АТС!$D576*$E$791*$E$792/100,2)</f>
        <v>56.81</v>
      </c>
      <c r="F2072" s="11">
        <f>ROUND(АТС!$D576*$F$791*$F$792/100,2)</f>
        <v>38.67</v>
      </c>
      <c r="G2072" s="11">
        <f>ROUND(АТС!$D576*$G$791*$G$792/100,2)</f>
        <v>22.63</v>
      </c>
    </row>
    <row r="2073" spans="1:7" x14ac:dyDescent="0.25">
      <c r="A2073" s="254"/>
      <c r="B2073" s="128">
        <f t="shared" si="31"/>
        <v>42361.333330000001</v>
      </c>
      <c r="C2073" s="131">
        <v>8</v>
      </c>
      <c r="D2073" s="11">
        <f>ROUND(АТС!D577*$D$791*$D$792/100,2)</f>
        <v>31.51</v>
      </c>
      <c r="E2073" s="11">
        <f>ROUND(АТС!$D577*$E$791*$E$792/100,2)</f>
        <v>28.95</v>
      </c>
      <c r="F2073" s="11">
        <f>ROUND(АТС!$D577*$F$791*$F$792/100,2)</f>
        <v>19.71</v>
      </c>
      <c r="G2073" s="11">
        <f>ROUND(АТС!$D577*$G$791*$G$792/100,2)</f>
        <v>11.53</v>
      </c>
    </row>
    <row r="2074" spans="1:7" x14ac:dyDescent="0.25">
      <c r="A2074" s="254"/>
      <c r="B2074" s="130">
        <f t="shared" ref="B2074:B2137" si="32">B2050+1</f>
        <v>42361.375</v>
      </c>
      <c r="C2074" s="131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4"/>
      <c r="B2075" s="128">
        <f t="shared" si="32"/>
        <v>42361.416669999999</v>
      </c>
      <c r="C2075" s="131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4"/>
      <c r="B2076" s="130">
        <f t="shared" si="32"/>
        <v>42361.458330000001</v>
      </c>
      <c r="C2076" s="131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4"/>
      <c r="B2077" s="128">
        <f t="shared" si="32"/>
        <v>42361.5</v>
      </c>
      <c r="C2077" s="131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4"/>
      <c r="B2078" s="130">
        <f t="shared" si="32"/>
        <v>42361.541669999999</v>
      </c>
      <c r="C2078" s="131">
        <v>13</v>
      </c>
      <c r="D2078" s="11">
        <f>ROUND(АТС!D582*$D$791*$D$792/100,2)</f>
        <v>5.88</v>
      </c>
      <c r="E2078" s="11">
        <f>ROUND(АТС!$D582*$E$791*$E$792/100,2)</f>
        <v>5.4</v>
      </c>
      <c r="F2078" s="11">
        <f>ROUND(АТС!$D582*$F$791*$F$792/100,2)</f>
        <v>3.67</v>
      </c>
      <c r="G2078" s="11">
        <f>ROUND(АТС!$D582*$G$791*$G$792/100,2)</f>
        <v>2.15</v>
      </c>
    </row>
    <row r="2079" spans="1:7" x14ac:dyDescent="0.25">
      <c r="A2079" s="254"/>
      <c r="B2079" s="128">
        <f t="shared" si="32"/>
        <v>42361.583330000001</v>
      </c>
      <c r="C2079" s="131">
        <v>14</v>
      </c>
      <c r="D2079" s="11">
        <f>ROUND(АТС!D583*$D$791*$D$792/100,2)</f>
        <v>5.56</v>
      </c>
      <c r="E2079" s="11">
        <f>ROUND(АТС!$D583*$E$791*$E$792/100,2)</f>
        <v>5.1100000000000003</v>
      </c>
      <c r="F2079" s="11">
        <f>ROUND(АТС!$D583*$F$791*$F$792/100,2)</f>
        <v>3.48</v>
      </c>
      <c r="G2079" s="11">
        <f>ROUND(АТС!$D583*$G$791*$G$792/100,2)</f>
        <v>2.04</v>
      </c>
    </row>
    <row r="2080" spans="1:7" x14ac:dyDescent="0.25">
      <c r="A2080" s="254"/>
      <c r="B2080" s="130">
        <f t="shared" si="32"/>
        <v>42361.625</v>
      </c>
      <c r="C2080" s="131">
        <v>15</v>
      </c>
      <c r="D2080" s="11">
        <f>ROUND(АТС!D584*$D$791*$D$792/100,2)</f>
        <v>1.24</v>
      </c>
      <c r="E2080" s="11">
        <f>ROUND(АТС!$D584*$E$791*$E$792/100,2)</f>
        <v>1.1399999999999999</v>
      </c>
      <c r="F2080" s="11">
        <f>ROUND(АТС!$D584*$F$791*$F$792/100,2)</f>
        <v>0.77</v>
      </c>
      <c r="G2080" s="11">
        <f>ROUND(АТС!$D584*$G$791*$G$792/100,2)</f>
        <v>0.45</v>
      </c>
    </row>
    <row r="2081" spans="1:7" x14ac:dyDescent="0.25">
      <c r="A2081" s="254"/>
      <c r="B2081" s="128">
        <f t="shared" si="32"/>
        <v>42361.666669999999</v>
      </c>
      <c r="C2081" s="131">
        <v>16</v>
      </c>
      <c r="D2081" s="11">
        <f>ROUND(АТС!D585*$D$791*$D$792/100,2)</f>
        <v>40.22</v>
      </c>
      <c r="E2081" s="11">
        <f>ROUND(АТС!$D585*$E$791*$E$792/100,2)</f>
        <v>36.96</v>
      </c>
      <c r="F2081" s="11">
        <f>ROUND(АТС!$D585*$F$791*$F$792/100,2)</f>
        <v>25.16</v>
      </c>
      <c r="G2081" s="11">
        <f>ROUND(АТС!$D585*$G$791*$G$792/100,2)</f>
        <v>14.72</v>
      </c>
    </row>
    <row r="2082" spans="1:7" x14ac:dyDescent="0.25">
      <c r="A2082" s="254"/>
      <c r="B2082" s="130">
        <f t="shared" si="32"/>
        <v>42361.708330000001</v>
      </c>
      <c r="C2082" s="131">
        <v>17</v>
      </c>
      <c r="D2082" s="11">
        <f>ROUND(АТС!D586*$D$791*$D$792/100,2)</f>
        <v>22.98</v>
      </c>
      <c r="E2082" s="11">
        <f>ROUND(АТС!$D586*$E$791*$E$792/100,2)</f>
        <v>21.11</v>
      </c>
      <c r="F2082" s="11">
        <f>ROUND(АТС!$D586*$F$791*$F$792/100,2)</f>
        <v>14.37</v>
      </c>
      <c r="G2082" s="11">
        <f>ROUND(АТС!$D586*$G$791*$G$792/100,2)</f>
        <v>8.41</v>
      </c>
    </row>
    <row r="2083" spans="1:7" x14ac:dyDescent="0.25">
      <c r="A2083" s="254"/>
      <c r="B2083" s="128">
        <f t="shared" si="32"/>
        <v>42361.75</v>
      </c>
      <c r="C2083" s="131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4"/>
      <c r="B2084" s="130">
        <f t="shared" si="32"/>
        <v>42361.791669999999</v>
      </c>
      <c r="C2084" s="131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4"/>
      <c r="B2085" s="128">
        <f t="shared" si="32"/>
        <v>42361.833330000001</v>
      </c>
      <c r="C2085" s="131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4"/>
      <c r="B2086" s="130">
        <f t="shared" si="32"/>
        <v>42361.875</v>
      </c>
      <c r="C2086" s="131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4"/>
      <c r="B2087" s="128">
        <f t="shared" si="32"/>
        <v>42361.916669999999</v>
      </c>
      <c r="C2087" s="131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4"/>
      <c r="B2088" s="130">
        <f t="shared" si="32"/>
        <v>42361.958330000001</v>
      </c>
      <c r="C2088" s="131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4"/>
      <c r="B2089" s="128">
        <f t="shared" si="32"/>
        <v>42362</v>
      </c>
      <c r="C2089" s="131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4"/>
      <c r="B2090" s="130">
        <f t="shared" si="32"/>
        <v>42362.041669999999</v>
      </c>
      <c r="C2090" s="131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4"/>
      <c r="B2091" s="128">
        <f t="shared" si="32"/>
        <v>42362.083330000001</v>
      </c>
      <c r="C2091" s="131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4"/>
      <c r="B2092" s="130">
        <f t="shared" si="32"/>
        <v>42362.125</v>
      </c>
      <c r="C2092" s="131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4"/>
      <c r="B2093" s="128">
        <f t="shared" si="32"/>
        <v>42362.166669999999</v>
      </c>
      <c r="C2093" s="131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4"/>
      <c r="B2094" s="130">
        <f t="shared" si="32"/>
        <v>42362.208330000001</v>
      </c>
      <c r="C2094" s="131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54"/>
      <c r="B2095" s="128">
        <f t="shared" si="32"/>
        <v>42362.25</v>
      </c>
      <c r="C2095" s="131">
        <v>6</v>
      </c>
      <c r="D2095" s="11">
        <f>ROUND(АТС!D599*$D$791*$D$792/100,2)</f>
        <v>110.14</v>
      </c>
      <c r="E2095" s="11">
        <f>ROUND(АТС!$D599*$E$791*$E$792/100,2)</f>
        <v>101.2</v>
      </c>
      <c r="F2095" s="11">
        <f>ROUND(АТС!$D599*$F$791*$F$792/100,2)</f>
        <v>68.89</v>
      </c>
      <c r="G2095" s="11">
        <f>ROUND(АТС!$D599*$G$791*$G$792/100,2)</f>
        <v>40.32</v>
      </c>
    </row>
    <row r="2096" spans="1:7" x14ac:dyDescent="0.25">
      <c r="A2096" s="254"/>
      <c r="B2096" s="130">
        <f t="shared" si="32"/>
        <v>42362.291669999999</v>
      </c>
      <c r="C2096" s="131">
        <v>7</v>
      </c>
      <c r="D2096" s="11">
        <f>ROUND(АТС!D600*$D$791*$D$792/100,2)</f>
        <v>28.95</v>
      </c>
      <c r="E2096" s="11">
        <f>ROUND(АТС!$D600*$E$791*$E$792/100,2)</f>
        <v>26.6</v>
      </c>
      <c r="F2096" s="11">
        <f>ROUND(АТС!$D600*$F$791*$F$792/100,2)</f>
        <v>18.11</v>
      </c>
      <c r="G2096" s="11">
        <f>ROUND(АТС!$D600*$G$791*$G$792/100,2)</f>
        <v>10.6</v>
      </c>
    </row>
    <row r="2097" spans="1:7" x14ac:dyDescent="0.25">
      <c r="A2097" s="254"/>
      <c r="B2097" s="128">
        <f t="shared" si="32"/>
        <v>42362.333330000001</v>
      </c>
      <c r="C2097" s="131">
        <v>8</v>
      </c>
      <c r="D2097" s="11">
        <f>ROUND(АТС!D601*$D$791*$D$792/100,2)</f>
        <v>3.6</v>
      </c>
      <c r="E2097" s="11">
        <f>ROUND(АТС!$D601*$E$791*$E$792/100,2)</f>
        <v>3.3</v>
      </c>
      <c r="F2097" s="11">
        <f>ROUND(АТС!$D601*$F$791*$F$792/100,2)</f>
        <v>2.25</v>
      </c>
      <c r="G2097" s="11">
        <f>ROUND(АТС!$D601*$G$791*$G$792/100,2)</f>
        <v>1.32</v>
      </c>
    </row>
    <row r="2098" spans="1:7" x14ac:dyDescent="0.25">
      <c r="A2098" s="254"/>
      <c r="B2098" s="130">
        <f t="shared" si="32"/>
        <v>42362.375</v>
      </c>
      <c r="C2098" s="131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4"/>
      <c r="B2099" s="128">
        <f t="shared" si="32"/>
        <v>42362.416669999999</v>
      </c>
      <c r="C2099" s="131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4"/>
      <c r="B2100" s="130">
        <f t="shared" si="32"/>
        <v>42362.458330000001</v>
      </c>
      <c r="C2100" s="131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4"/>
      <c r="B2101" s="128">
        <f t="shared" si="32"/>
        <v>42362.5</v>
      </c>
      <c r="C2101" s="131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4"/>
      <c r="B2102" s="130">
        <f t="shared" si="32"/>
        <v>42362.541669999999</v>
      </c>
      <c r="C2102" s="131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4"/>
      <c r="B2103" s="128">
        <f t="shared" si="32"/>
        <v>42362.583330000001</v>
      </c>
      <c r="C2103" s="131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4"/>
      <c r="B2104" s="130">
        <f t="shared" si="32"/>
        <v>42362.625</v>
      </c>
      <c r="C2104" s="131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4"/>
      <c r="B2105" s="128">
        <f t="shared" si="32"/>
        <v>42362.666669999999</v>
      </c>
      <c r="C2105" s="131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4"/>
      <c r="B2106" s="130">
        <f t="shared" si="32"/>
        <v>42362.708330000001</v>
      </c>
      <c r="C2106" s="131">
        <v>17</v>
      </c>
      <c r="D2106" s="11">
        <f>ROUND(АТС!D610*$D$791*$D$792/100,2)</f>
        <v>22.19</v>
      </c>
      <c r="E2106" s="11">
        <f>ROUND(АТС!$D610*$E$791*$E$792/100,2)</f>
        <v>20.39</v>
      </c>
      <c r="F2106" s="11">
        <f>ROUND(АТС!$D610*$F$791*$F$792/100,2)</f>
        <v>13.88</v>
      </c>
      <c r="G2106" s="11">
        <f>ROUND(АТС!$D610*$G$791*$G$792/100,2)</f>
        <v>8.1199999999999992</v>
      </c>
    </row>
    <row r="2107" spans="1:7" x14ac:dyDescent="0.25">
      <c r="A2107" s="254"/>
      <c r="B2107" s="128">
        <f t="shared" si="32"/>
        <v>42362.75</v>
      </c>
      <c r="C2107" s="131">
        <v>18</v>
      </c>
      <c r="D2107" s="11">
        <f>ROUND(АТС!D611*$D$791*$D$792/100,2)</f>
        <v>20.059999999999999</v>
      </c>
      <c r="E2107" s="11">
        <f>ROUND(АТС!$D611*$E$791*$E$792/100,2)</f>
        <v>18.43</v>
      </c>
      <c r="F2107" s="11">
        <f>ROUND(АТС!$D611*$F$791*$F$792/100,2)</f>
        <v>12.55</v>
      </c>
      <c r="G2107" s="11">
        <f>ROUND(АТС!$D611*$G$791*$G$792/100,2)</f>
        <v>7.34</v>
      </c>
    </row>
    <row r="2108" spans="1:7" x14ac:dyDescent="0.25">
      <c r="A2108" s="254"/>
      <c r="B2108" s="130">
        <f t="shared" si="32"/>
        <v>42362.791669999999</v>
      </c>
      <c r="C2108" s="131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4"/>
      <c r="B2109" s="128">
        <f t="shared" si="32"/>
        <v>42362.833330000001</v>
      </c>
      <c r="C2109" s="131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4"/>
      <c r="B2110" s="130">
        <f t="shared" si="32"/>
        <v>42362.875</v>
      </c>
      <c r="C2110" s="131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4"/>
      <c r="B2111" s="128">
        <f t="shared" si="32"/>
        <v>42362.916669999999</v>
      </c>
      <c r="C2111" s="131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4"/>
      <c r="B2112" s="130">
        <f t="shared" si="32"/>
        <v>42362.958330000001</v>
      </c>
      <c r="C2112" s="131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4"/>
      <c r="B2113" s="128">
        <f t="shared" si="32"/>
        <v>42363</v>
      </c>
      <c r="C2113" s="131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4"/>
      <c r="B2114" s="130">
        <f t="shared" si="32"/>
        <v>42363.041669999999</v>
      </c>
      <c r="C2114" s="131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4"/>
      <c r="B2115" s="128">
        <f t="shared" si="32"/>
        <v>42363.083330000001</v>
      </c>
      <c r="C2115" s="131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4"/>
      <c r="B2116" s="130">
        <f t="shared" si="32"/>
        <v>42363.125</v>
      </c>
      <c r="C2116" s="131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4"/>
      <c r="B2117" s="128">
        <f t="shared" si="32"/>
        <v>42363.166669999999</v>
      </c>
      <c r="C2117" s="131">
        <v>4</v>
      </c>
      <c r="D2117" s="11">
        <f>ROUND(АТС!D621*$D$791*$D$792/100,2)</f>
        <v>6.7</v>
      </c>
      <c r="E2117" s="11">
        <f>ROUND(АТС!$D621*$E$791*$E$792/100,2)</f>
        <v>6.16</v>
      </c>
      <c r="F2117" s="11">
        <f>ROUND(АТС!$D621*$F$791*$F$792/100,2)</f>
        <v>4.1900000000000004</v>
      </c>
      <c r="G2117" s="11">
        <f>ROUND(АТС!$D621*$G$791*$G$792/100,2)</f>
        <v>2.4500000000000002</v>
      </c>
    </row>
    <row r="2118" spans="1:7" x14ac:dyDescent="0.25">
      <c r="A2118" s="254"/>
      <c r="B2118" s="130">
        <f t="shared" si="32"/>
        <v>42363.208330000001</v>
      </c>
      <c r="C2118" s="131">
        <v>5</v>
      </c>
      <c r="D2118" s="11">
        <f>ROUND(АТС!D622*$D$791*$D$792/100,2)</f>
        <v>47.03</v>
      </c>
      <c r="E2118" s="11">
        <f>ROUND(АТС!$D622*$E$791*$E$792/100,2)</f>
        <v>43.21</v>
      </c>
      <c r="F2118" s="11">
        <f>ROUND(АТС!$D622*$F$791*$F$792/100,2)</f>
        <v>29.42</v>
      </c>
      <c r="G2118" s="11">
        <f>ROUND(АТС!$D622*$G$791*$G$792/100,2)</f>
        <v>17.22</v>
      </c>
    </row>
    <row r="2119" spans="1:7" x14ac:dyDescent="0.25">
      <c r="A2119" s="254"/>
      <c r="B2119" s="128">
        <f t="shared" si="32"/>
        <v>42363.25</v>
      </c>
      <c r="C2119" s="131">
        <v>6</v>
      </c>
      <c r="D2119" s="11">
        <f>ROUND(АТС!D623*$D$791*$D$792/100,2)</f>
        <v>94.38</v>
      </c>
      <c r="E2119" s="11">
        <f>ROUND(АТС!$D623*$E$791*$E$792/100,2)</f>
        <v>86.72</v>
      </c>
      <c r="F2119" s="11">
        <f>ROUND(АТС!$D623*$F$791*$F$792/100,2)</f>
        <v>59.03</v>
      </c>
      <c r="G2119" s="11">
        <f>ROUND(АТС!$D623*$G$791*$G$792/100,2)</f>
        <v>34.549999999999997</v>
      </c>
    </row>
    <row r="2120" spans="1:7" x14ac:dyDescent="0.25">
      <c r="A2120" s="254"/>
      <c r="B2120" s="130">
        <f t="shared" si="32"/>
        <v>42363.291669999999</v>
      </c>
      <c r="C2120" s="131">
        <v>7</v>
      </c>
      <c r="D2120" s="11">
        <f>ROUND(АТС!D624*$D$791*$D$792/100,2)</f>
        <v>52.41</v>
      </c>
      <c r="E2120" s="11">
        <f>ROUND(АТС!$D624*$E$791*$E$792/100,2)</f>
        <v>48.15</v>
      </c>
      <c r="F2120" s="11">
        <f>ROUND(АТС!$D624*$F$791*$F$792/100,2)</f>
        <v>32.78</v>
      </c>
      <c r="G2120" s="11">
        <f>ROUND(АТС!$D624*$G$791*$G$792/100,2)</f>
        <v>19.18</v>
      </c>
    </row>
    <row r="2121" spans="1:7" x14ac:dyDescent="0.25">
      <c r="A2121" s="254"/>
      <c r="B2121" s="128">
        <f t="shared" si="32"/>
        <v>42363.333330000001</v>
      </c>
      <c r="C2121" s="131">
        <v>8</v>
      </c>
      <c r="D2121" s="11">
        <f>ROUND(АТС!D625*$D$791*$D$792/100,2)</f>
        <v>0.23</v>
      </c>
      <c r="E2121" s="11">
        <f>ROUND(АТС!$D625*$E$791*$E$792/100,2)</f>
        <v>0.22</v>
      </c>
      <c r="F2121" s="11">
        <f>ROUND(АТС!$D625*$F$791*$F$792/100,2)</f>
        <v>0.15</v>
      </c>
      <c r="G2121" s="11">
        <f>ROUND(АТС!$D625*$G$791*$G$792/100,2)</f>
        <v>0.09</v>
      </c>
    </row>
    <row r="2122" spans="1:7" x14ac:dyDescent="0.25">
      <c r="A2122" s="254"/>
      <c r="B2122" s="130">
        <f t="shared" si="32"/>
        <v>42363.375</v>
      </c>
      <c r="C2122" s="131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4"/>
      <c r="B2123" s="128">
        <f t="shared" si="32"/>
        <v>42363.416669999999</v>
      </c>
      <c r="C2123" s="131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4"/>
      <c r="B2124" s="130">
        <f t="shared" si="32"/>
        <v>42363.458330000001</v>
      </c>
      <c r="C2124" s="131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4"/>
      <c r="B2125" s="128">
        <f t="shared" si="32"/>
        <v>42363.5</v>
      </c>
      <c r="C2125" s="131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4"/>
      <c r="B2126" s="130">
        <f t="shared" si="32"/>
        <v>42363.541669999999</v>
      </c>
      <c r="C2126" s="131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4"/>
      <c r="B2127" s="128">
        <f t="shared" si="32"/>
        <v>42363.583330000001</v>
      </c>
      <c r="C2127" s="131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4"/>
      <c r="B2128" s="130">
        <f t="shared" si="32"/>
        <v>42363.625</v>
      </c>
      <c r="C2128" s="131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4"/>
      <c r="B2129" s="128">
        <f t="shared" si="32"/>
        <v>42363.666669999999</v>
      </c>
      <c r="C2129" s="131">
        <v>16</v>
      </c>
      <c r="D2129" s="11">
        <f>ROUND(АТС!D633*$D$791*$D$792/100,2)</f>
        <v>1.1399999999999999</v>
      </c>
      <c r="E2129" s="11">
        <f>ROUND(АТС!$D633*$E$791*$E$792/100,2)</f>
        <v>1.05</v>
      </c>
      <c r="F2129" s="11">
        <f>ROUND(АТС!$D633*$F$791*$F$792/100,2)</f>
        <v>0.71</v>
      </c>
      <c r="G2129" s="11">
        <f>ROUND(АТС!$D633*$G$791*$G$792/100,2)</f>
        <v>0.42</v>
      </c>
    </row>
    <row r="2130" spans="1:7" x14ac:dyDescent="0.25">
      <c r="A2130" s="254"/>
      <c r="B2130" s="130">
        <f t="shared" si="32"/>
        <v>42363.708330000001</v>
      </c>
      <c r="C2130" s="131">
        <v>17</v>
      </c>
      <c r="D2130" s="11">
        <f>ROUND(АТС!D634*$D$791*$D$792/100,2)</f>
        <v>25.55</v>
      </c>
      <c r="E2130" s="11">
        <f>ROUND(АТС!$D634*$E$791*$E$792/100,2)</f>
        <v>23.48</v>
      </c>
      <c r="F2130" s="11">
        <f>ROUND(АТС!$D634*$F$791*$F$792/100,2)</f>
        <v>15.98</v>
      </c>
      <c r="G2130" s="11">
        <f>ROUND(АТС!$D634*$G$791*$G$792/100,2)</f>
        <v>9.35</v>
      </c>
    </row>
    <row r="2131" spans="1:7" x14ac:dyDescent="0.25">
      <c r="A2131" s="254"/>
      <c r="B2131" s="128">
        <f t="shared" si="32"/>
        <v>42363.75</v>
      </c>
      <c r="C2131" s="131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4"/>
      <c r="B2132" s="130">
        <f t="shared" si="32"/>
        <v>42363.791669999999</v>
      </c>
      <c r="C2132" s="131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4"/>
      <c r="B2133" s="128">
        <f t="shared" si="32"/>
        <v>42363.833330000001</v>
      </c>
      <c r="C2133" s="131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4"/>
      <c r="B2134" s="130">
        <f t="shared" si="32"/>
        <v>42363.875</v>
      </c>
      <c r="C2134" s="131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4"/>
      <c r="B2135" s="128">
        <f t="shared" si="32"/>
        <v>42363.916669999999</v>
      </c>
      <c r="C2135" s="131">
        <v>22</v>
      </c>
      <c r="D2135" s="11">
        <f>ROUND(АТС!D639*$D$791*$D$792/100,2)</f>
        <v>13.94</v>
      </c>
      <c r="E2135" s="11">
        <f>ROUND(АТС!$D639*$E$791*$E$792/100,2)</f>
        <v>12.81</v>
      </c>
      <c r="F2135" s="11">
        <f>ROUND(АТС!$D639*$F$791*$F$792/100,2)</f>
        <v>8.7200000000000006</v>
      </c>
      <c r="G2135" s="11">
        <f>ROUND(АТС!$D639*$G$791*$G$792/100,2)</f>
        <v>5.0999999999999996</v>
      </c>
    </row>
    <row r="2136" spans="1:7" x14ac:dyDescent="0.25">
      <c r="A2136" s="254"/>
      <c r="B2136" s="130">
        <f t="shared" si="32"/>
        <v>42363.958330000001</v>
      </c>
      <c r="C2136" s="131">
        <v>23</v>
      </c>
      <c r="D2136" s="11">
        <f>ROUND(АТС!D640*$D$791*$D$792/100,2)</f>
        <v>13.78</v>
      </c>
      <c r="E2136" s="11">
        <f>ROUND(АТС!$D640*$E$791*$E$792/100,2)</f>
        <v>12.66</v>
      </c>
      <c r="F2136" s="11">
        <f>ROUND(АТС!$D640*$F$791*$F$792/100,2)</f>
        <v>8.6199999999999992</v>
      </c>
      <c r="G2136" s="11">
        <f>ROUND(АТС!$D640*$G$791*$G$792/100,2)</f>
        <v>5.05</v>
      </c>
    </row>
    <row r="2137" spans="1:7" x14ac:dyDescent="0.25">
      <c r="A2137" s="254"/>
      <c r="B2137" s="130">
        <f t="shared" si="32"/>
        <v>42364</v>
      </c>
      <c r="C2137" s="131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4"/>
      <c r="B2138" s="130">
        <f t="shared" ref="B2138:B2201" si="33">B2114+1</f>
        <v>42364.041669999999</v>
      </c>
      <c r="C2138" s="131">
        <v>1</v>
      </c>
      <c r="D2138" s="35">
        <f>ROUND(АТС!D642*$D$791*$D$792/100,2)</f>
        <v>38.49</v>
      </c>
      <c r="E2138" s="35">
        <f>ROUND(АТС!$D642*$E$791*$E$792/100,2)</f>
        <v>35.36</v>
      </c>
      <c r="F2138" s="35">
        <f>ROUND(АТС!$D642*$F$791*$F$792/100,2)</f>
        <v>24.07</v>
      </c>
      <c r="G2138" s="35">
        <f>ROUND(АТС!$D642*$G$791*$G$792/100,2)</f>
        <v>14.09</v>
      </c>
    </row>
    <row r="2139" spans="1:7" x14ac:dyDescent="0.25">
      <c r="A2139" s="254"/>
      <c r="B2139" s="130">
        <f t="shared" si="33"/>
        <v>42364.083330000001</v>
      </c>
      <c r="C2139" s="131">
        <v>2</v>
      </c>
      <c r="D2139" s="35">
        <f>ROUND(АТС!D643*$D$791*$D$792/100,2)</f>
        <v>13.88</v>
      </c>
      <c r="E2139" s="35">
        <f>ROUND(АТС!$D643*$E$791*$E$792/100,2)</f>
        <v>12.75</v>
      </c>
      <c r="F2139" s="35">
        <f>ROUND(АТС!$D643*$F$791*$F$792/100,2)</f>
        <v>8.68</v>
      </c>
      <c r="G2139" s="35">
        <f>ROUND(АТС!$D643*$G$791*$G$792/100,2)</f>
        <v>5.08</v>
      </c>
    </row>
    <row r="2140" spans="1:7" x14ac:dyDescent="0.25">
      <c r="A2140" s="254"/>
      <c r="B2140" s="130">
        <f t="shared" si="33"/>
        <v>42364.125</v>
      </c>
      <c r="C2140" s="131">
        <v>3</v>
      </c>
      <c r="D2140" s="35">
        <f>ROUND(АТС!D644*$D$791*$D$792/100,2)</f>
        <v>11.72</v>
      </c>
      <c r="E2140" s="35">
        <f>ROUND(АТС!$D644*$E$791*$E$792/100,2)</f>
        <v>10.77</v>
      </c>
      <c r="F2140" s="35">
        <f>ROUND(АТС!$D644*$F$791*$F$792/100,2)</f>
        <v>7.33</v>
      </c>
      <c r="G2140" s="35">
        <f>ROUND(АТС!$D644*$G$791*$G$792/100,2)</f>
        <v>4.29</v>
      </c>
    </row>
    <row r="2141" spans="1:7" x14ac:dyDescent="0.25">
      <c r="A2141" s="254"/>
      <c r="B2141" s="130">
        <f t="shared" si="33"/>
        <v>42364.166669999999</v>
      </c>
      <c r="C2141" s="131">
        <v>4</v>
      </c>
      <c r="D2141" s="35">
        <f>ROUND(АТС!D645*$D$791*$D$792/100,2)</f>
        <v>8.08</v>
      </c>
      <c r="E2141" s="35">
        <f>ROUND(АТС!$D645*$E$791*$E$792/100,2)</f>
        <v>7.42</v>
      </c>
      <c r="F2141" s="35">
        <f>ROUND(АТС!$D645*$F$791*$F$792/100,2)</f>
        <v>5.05</v>
      </c>
      <c r="G2141" s="35">
        <f>ROUND(АТС!$D645*$G$791*$G$792/100,2)</f>
        <v>2.96</v>
      </c>
    </row>
    <row r="2142" spans="1:7" x14ac:dyDescent="0.25">
      <c r="A2142" s="254"/>
      <c r="B2142" s="130">
        <f t="shared" si="33"/>
        <v>42364.208330000001</v>
      </c>
      <c r="C2142" s="131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54"/>
      <c r="B2143" s="130">
        <f t="shared" si="33"/>
        <v>42364.25</v>
      </c>
      <c r="C2143" s="131">
        <v>6</v>
      </c>
      <c r="D2143" s="35">
        <f>ROUND(АТС!D647*$D$791*$D$792/100,2)</f>
        <v>41.08</v>
      </c>
      <c r="E2143" s="35">
        <f>ROUND(АТС!$D647*$E$791*$E$792/100,2)</f>
        <v>37.75</v>
      </c>
      <c r="F2143" s="35">
        <f>ROUND(АТС!$D647*$F$791*$F$792/100,2)</f>
        <v>25.69</v>
      </c>
      <c r="G2143" s="35">
        <f>ROUND(АТС!$D647*$G$791*$G$792/100,2)</f>
        <v>15.04</v>
      </c>
    </row>
    <row r="2144" spans="1:7" x14ac:dyDescent="0.25">
      <c r="A2144" s="254"/>
      <c r="B2144" s="130">
        <f t="shared" si="33"/>
        <v>42364.291669999999</v>
      </c>
      <c r="C2144" s="131">
        <v>7</v>
      </c>
      <c r="D2144" s="35">
        <f>ROUND(АТС!D648*$D$791*$D$792/100,2)</f>
        <v>197.65</v>
      </c>
      <c r="E2144" s="35">
        <f>ROUND(АТС!$D648*$E$791*$E$792/100,2)</f>
        <v>181.6</v>
      </c>
      <c r="F2144" s="35">
        <f>ROUND(АТС!$D648*$F$791*$F$792/100,2)</f>
        <v>123.62</v>
      </c>
      <c r="G2144" s="35">
        <f>ROUND(АТС!$D648*$G$791*$G$792/100,2)</f>
        <v>72.349999999999994</v>
      </c>
    </row>
    <row r="2145" spans="1:7" x14ac:dyDescent="0.25">
      <c r="A2145" s="254"/>
      <c r="B2145" s="130">
        <f t="shared" si="33"/>
        <v>42364.333330000001</v>
      </c>
      <c r="C2145" s="131">
        <v>8</v>
      </c>
      <c r="D2145" s="35">
        <f>ROUND(АТС!D649*$D$791*$D$792/100,2)</f>
        <v>37.75</v>
      </c>
      <c r="E2145" s="35">
        <f>ROUND(АТС!$D649*$E$791*$E$792/100,2)</f>
        <v>34.68</v>
      </c>
      <c r="F2145" s="35">
        <f>ROUND(АТС!$D649*$F$791*$F$792/100,2)</f>
        <v>23.61</v>
      </c>
      <c r="G2145" s="35">
        <f>ROUND(АТС!$D649*$G$791*$G$792/100,2)</f>
        <v>13.82</v>
      </c>
    </row>
    <row r="2146" spans="1:7" x14ac:dyDescent="0.25">
      <c r="A2146" s="254"/>
      <c r="B2146" s="130">
        <f t="shared" si="33"/>
        <v>42364.375</v>
      </c>
      <c r="C2146" s="131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4"/>
      <c r="B2147" s="130">
        <f t="shared" si="33"/>
        <v>42364.416669999999</v>
      </c>
      <c r="C2147" s="131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4"/>
      <c r="B2148" s="130">
        <f t="shared" si="33"/>
        <v>42364.458330000001</v>
      </c>
      <c r="C2148" s="131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4"/>
      <c r="B2149" s="130">
        <f t="shared" si="33"/>
        <v>42364.5</v>
      </c>
      <c r="C2149" s="131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4"/>
      <c r="B2150" s="130">
        <f t="shared" si="33"/>
        <v>42364.541669999999</v>
      </c>
      <c r="C2150" s="131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4"/>
      <c r="B2151" s="130">
        <f t="shared" si="33"/>
        <v>42364.583330000001</v>
      </c>
      <c r="C2151" s="131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4"/>
      <c r="B2152" s="130">
        <f t="shared" si="33"/>
        <v>42364.625</v>
      </c>
      <c r="C2152" s="131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4"/>
      <c r="B2153" s="130">
        <f t="shared" si="33"/>
        <v>42364.666669999999</v>
      </c>
      <c r="C2153" s="131">
        <v>16</v>
      </c>
      <c r="D2153" s="35">
        <f>ROUND(АТС!D657*$D$791*$D$792/100,2)</f>
        <v>50.07</v>
      </c>
      <c r="E2153" s="35">
        <f>ROUND(АТС!$D657*$E$791*$E$792/100,2)</f>
        <v>46.01</v>
      </c>
      <c r="F2153" s="35">
        <f>ROUND(АТС!$D657*$F$791*$F$792/100,2)</f>
        <v>31.32</v>
      </c>
      <c r="G2153" s="35">
        <f>ROUND(АТС!$D657*$G$791*$G$792/100,2)</f>
        <v>18.329999999999998</v>
      </c>
    </row>
    <row r="2154" spans="1:7" x14ac:dyDescent="0.25">
      <c r="A2154" s="254"/>
      <c r="B2154" s="130">
        <f t="shared" si="33"/>
        <v>42364.708330000001</v>
      </c>
      <c r="C2154" s="131">
        <v>17</v>
      </c>
      <c r="D2154" s="35">
        <f>ROUND(АТС!D658*$D$791*$D$792/100,2)</f>
        <v>30.57</v>
      </c>
      <c r="E2154" s="35">
        <f>ROUND(АТС!$D658*$E$791*$E$792/100,2)</f>
        <v>28.09</v>
      </c>
      <c r="F2154" s="35">
        <f>ROUND(АТС!$D658*$F$791*$F$792/100,2)</f>
        <v>19.12</v>
      </c>
      <c r="G2154" s="35">
        <f>ROUND(АТС!$D658*$G$791*$G$792/100,2)</f>
        <v>11.19</v>
      </c>
    </row>
    <row r="2155" spans="1:7" x14ac:dyDescent="0.25">
      <c r="A2155" s="254"/>
      <c r="B2155" s="130">
        <f t="shared" si="33"/>
        <v>42364.75</v>
      </c>
      <c r="C2155" s="131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4"/>
      <c r="B2156" s="130">
        <f t="shared" si="33"/>
        <v>42364.791669999999</v>
      </c>
      <c r="C2156" s="131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4"/>
      <c r="B2157" s="130">
        <f t="shared" si="33"/>
        <v>42364.833330000001</v>
      </c>
      <c r="C2157" s="131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4"/>
      <c r="B2158" s="130">
        <f t="shared" si="33"/>
        <v>42364.875</v>
      </c>
      <c r="C2158" s="131">
        <v>21</v>
      </c>
      <c r="D2158" s="35">
        <f>ROUND(АТС!D662*$D$791*$D$792/100,2)</f>
        <v>12.58</v>
      </c>
      <c r="E2158" s="35">
        <f>ROUND(АТС!$D662*$E$791*$E$792/100,2)</f>
        <v>11.55</v>
      </c>
      <c r="F2158" s="35">
        <f>ROUND(АТС!$D662*$F$791*$F$792/100,2)</f>
        <v>7.87</v>
      </c>
      <c r="G2158" s="35">
        <f>ROUND(АТС!$D662*$G$791*$G$792/100,2)</f>
        <v>4.5999999999999996</v>
      </c>
    </row>
    <row r="2159" spans="1:7" x14ac:dyDescent="0.25">
      <c r="A2159" s="254"/>
      <c r="B2159" s="130">
        <f t="shared" si="33"/>
        <v>42364.916669999999</v>
      </c>
      <c r="C2159" s="131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4"/>
      <c r="B2160" s="130">
        <f t="shared" si="33"/>
        <v>42364.958330000001</v>
      </c>
      <c r="C2160" s="131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4"/>
      <c r="B2161" s="130">
        <f t="shared" si="33"/>
        <v>42365</v>
      </c>
      <c r="C2161" s="131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4"/>
      <c r="B2162" s="130">
        <f t="shared" si="33"/>
        <v>42365.041669999999</v>
      </c>
      <c r="C2162" s="131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4"/>
      <c r="B2163" s="130">
        <f t="shared" si="33"/>
        <v>42365.083330000001</v>
      </c>
      <c r="C2163" s="131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4"/>
      <c r="B2164" s="130">
        <f t="shared" si="33"/>
        <v>42365.125</v>
      </c>
      <c r="C2164" s="131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4"/>
      <c r="B2165" s="130">
        <f t="shared" si="33"/>
        <v>42365.166669999999</v>
      </c>
      <c r="C2165" s="131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54"/>
      <c r="B2166" s="130">
        <f t="shared" si="33"/>
        <v>42365.208330000001</v>
      </c>
      <c r="C2166" s="131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54"/>
      <c r="B2167" s="130">
        <f t="shared" si="33"/>
        <v>42365.25</v>
      </c>
      <c r="C2167" s="131">
        <v>6</v>
      </c>
      <c r="D2167" s="35">
        <f>ROUND(АТС!D671*$D$791*$D$792/100,2)</f>
        <v>23.89</v>
      </c>
      <c r="E2167" s="35">
        <f>ROUND(АТС!$D671*$E$791*$E$792/100,2)</f>
        <v>21.95</v>
      </c>
      <c r="F2167" s="35">
        <f>ROUND(АТС!$D671*$F$791*$F$792/100,2)</f>
        <v>14.94</v>
      </c>
      <c r="G2167" s="35">
        <f>ROUND(АТС!$D671*$G$791*$G$792/100,2)</f>
        <v>8.74</v>
      </c>
    </row>
    <row r="2168" spans="1:7" x14ac:dyDescent="0.25">
      <c r="A2168" s="254"/>
      <c r="B2168" s="130">
        <f t="shared" si="33"/>
        <v>42365.291669999999</v>
      </c>
      <c r="C2168" s="131">
        <v>7</v>
      </c>
      <c r="D2168" s="35">
        <f>ROUND(АТС!D672*$D$791*$D$792/100,2)</f>
        <v>53.99</v>
      </c>
      <c r="E2168" s="35">
        <f>ROUND(АТС!$D672*$E$791*$E$792/100,2)</f>
        <v>49.61</v>
      </c>
      <c r="F2168" s="35">
        <f>ROUND(АТС!$D672*$F$791*$F$792/100,2)</f>
        <v>33.770000000000003</v>
      </c>
      <c r="G2168" s="35">
        <f>ROUND(АТС!$D672*$G$791*$G$792/100,2)</f>
        <v>19.760000000000002</v>
      </c>
    </row>
    <row r="2169" spans="1:7" x14ac:dyDescent="0.25">
      <c r="A2169" s="254"/>
      <c r="B2169" s="130">
        <f t="shared" si="33"/>
        <v>42365.333330000001</v>
      </c>
      <c r="C2169" s="131">
        <v>8</v>
      </c>
      <c r="D2169" s="35">
        <f>ROUND(АТС!D673*$D$791*$D$792/100,2)</f>
        <v>96.39</v>
      </c>
      <c r="E2169" s="35">
        <f>ROUND(АТС!$D673*$E$791*$E$792/100,2)</f>
        <v>88.56</v>
      </c>
      <c r="F2169" s="35">
        <f>ROUND(АТС!$D673*$F$791*$F$792/100,2)</f>
        <v>60.29</v>
      </c>
      <c r="G2169" s="35">
        <f>ROUND(АТС!$D673*$G$791*$G$792/100,2)</f>
        <v>35.28</v>
      </c>
    </row>
    <row r="2170" spans="1:7" x14ac:dyDescent="0.25">
      <c r="A2170" s="254"/>
      <c r="B2170" s="130">
        <f t="shared" si="33"/>
        <v>42365.375</v>
      </c>
      <c r="C2170" s="131">
        <v>9</v>
      </c>
      <c r="D2170" s="35">
        <f>ROUND(АТС!D674*$D$791*$D$792/100,2)</f>
        <v>161.63</v>
      </c>
      <c r="E2170" s="35">
        <f>ROUND(АТС!$D674*$E$791*$E$792/100,2)</f>
        <v>148.51</v>
      </c>
      <c r="F2170" s="35">
        <f>ROUND(АТС!$D674*$F$791*$F$792/100,2)</f>
        <v>101.09</v>
      </c>
      <c r="G2170" s="35">
        <f>ROUND(АТС!$D674*$G$791*$G$792/100,2)</f>
        <v>59.17</v>
      </c>
    </row>
    <row r="2171" spans="1:7" x14ac:dyDescent="0.25">
      <c r="A2171" s="254"/>
      <c r="B2171" s="130">
        <f t="shared" si="33"/>
        <v>42365.416669999999</v>
      </c>
      <c r="C2171" s="131">
        <v>10</v>
      </c>
      <c r="D2171" s="35">
        <f>ROUND(АТС!D675*$D$791*$D$792/100,2)</f>
        <v>43.47</v>
      </c>
      <c r="E2171" s="35">
        <f>ROUND(АТС!$D675*$E$791*$E$792/100,2)</f>
        <v>39.950000000000003</v>
      </c>
      <c r="F2171" s="35">
        <f>ROUND(АТС!$D675*$F$791*$F$792/100,2)</f>
        <v>27.19</v>
      </c>
      <c r="G2171" s="35">
        <f>ROUND(АТС!$D675*$G$791*$G$792/100,2)</f>
        <v>15.91</v>
      </c>
    </row>
    <row r="2172" spans="1:7" x14ac:dyDescent="0.25">
      <c r="A2172" s="254"/>
      <c r="B2172" s="130">
        <f t="shared" si="33"/>
        <v>42365.458330000001</v>
      </c>
      <c r="C2172" s="131">
        <v>11</v>
      </c>
      <c r="D2172" s="35">
        <f>ROUND(АТС!D676*$D$791*$D$792/100,2)</f>
        <v>36.07</v>
      </c>
      <c r="E2172" s="35">
        <f>ROUND(АТС!$D676*$E$791*$E$792/100,2)</f>
        <v>33.14</v>
      </c>
      <c r="F2172" s="35">
        <f>ROUND(АТС!$D676*$F$791*$F$792/100,2)</f>
        <v>22.56</v>
      </c>
      <c r="G2172" s="35">
        <f>ROUND(АТС!$D676*$G$791*$G$792/100,2)</f>
        <v>13.2</v>
      </c>
    </row>
    <row r="2173" spans="1:7" x14ac:dyDescent="0.25">
      <c r="A2173" s="254"/>
      <c r="B2173" s="130">
        <f t="shared" si="33"/>
        <v>42365.5</v>
      </c>
      <c r="C2173" s="131">
        <v>12</v>
      </c>
      <c r="D2173" s="35">
        <f>ROUND(АТС!D677*$D$791*$D$792/100,2)</f>
        <v>0.15</v>
      </c>
      <c r="E2173" s="35">
        <f>ROUND(АТС!$D677*$E$791*$E$792/100,2)</f>
        <v>0.14000000000000001</v>
      </c>
      <c r="F2173" s="35">
        <f>ROUND(АТС!$D677*$F$791*$F$792/100,2)</f>
        <v>0.09</v>
      </c>
      <c r="G2173" s="35">
        <f>ROUND(АТС!$D677*$G$791*$G$792/100,2)</f>
        <v>0.05</v>
      </c>
    </row>
    <row r="2174" spans="1:7" x14ac:dyDescent="0.25">
      <c r="A2174" s="254"/>
      <c r="B2174" s="130">
        <f t="shared" si="33"/>
        <v>42365.541669999999</v>
      </c>
      <c r="C2174" s="131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4"/>
      <c r="B2175" s="130">
        <f t="shared" si="33"/>
        <v>42365.583330000001</v>
      </c>
      <c r="C2175" s="131">
        <v>14</v>
      </c>
      <c r="D2175" s="35">
        <f>ROUND(АТС!D679*$D$791*$D$792/100,2)</f>
        <v>116.72</v>
      </c>
      <c r="E2175" s="35">
        <f>ROUND(АТС!$D679*$E$791*$E$792/100,2)</f>
        <v>107.24</v>
      </c>
      <c r="F2175" s="35">
        <f>ROUND(АТС!$D679*$F$791*$F$792/100,2)</f>
        <v>73</v>
      </c>
      <c r="G2175" s="35">
        <f>ROUND(АТС!$D679*$G$791*$G$792/100,2)</f>
        <v>42.73</v>
      </c>
    </row>
    <row r="2176" spans="1:7" x14ac:dyDescent="0.25">
      <c r="A2176" s="254"/>
      <c r="B2176" s="130">
        <f t="shared" si="33"/>
        <v>42365.625</v>
      </c>
      <c r="C2176" s="131">
        <v>15</v>
      </c>
      <c r="D2176" s="35">
        <f>ROUND(АТС!D680*$D$791*$D$792/100,2)</f>
        <v>108.46</v>
      </c>
      <c r="E2176" s="35">
        <f>ROUND(АТС!$D680*$E$791*$E$792/100,2)</f>
        <v>99.66</v>
      </c>
      <c r="F2176" s="35">
        <f>ROUND(АТС!$D680*$F$791*$F$792/100,2)</f>
        <v>67.84</v>
      </c>
      <c r="G2176" s="35">
        <f>ROUND(АТС!$D680*$G$791*$G$792/100,2)</f>
        <v>39.700000000000003</v>
      </c>
    </row>
    <row r="2177" spans="1:7" x14ac:dyDescent="0.25">
      <c r="A2177" s="254"/>
      <c r="B2177" s="130">
        <f t="shared" si="33"/>
        <v>42365.666669999999</v>
      </c>
      <c r="C2177" s="131">
        <v>16</v>
      </c>
      <c r="D2177" s="35">
        <f>ROUND(АТС!D681*$D$791*$D$792/100,2)</f>
        <v>73.36</v>
      </c>
      <c r="E2177" s="35">
        <f>ROUND(АТС!$D681*$E$791*$E$792/100,2)</f>
        <v>67.400000000000006</v>
      </c>
      <c r="F2177" s="35">
        <f>ROUND(АТС!$D681*$F$791*$F$792/100,2)</f>
        <v>45.88</v>
      </c>
      <c r="G2177" s="35">
        <f>ROUND(АТС!$D681*$G$791*$G$792/100,2)</f>
        <v>26.85</v>
      </c>
    </row>
    <row r="2178" spans="1:7" x14ac:dyDescent="0.25">
      <c r="A2178" s="254"/>
      <c r="B2178" s="130">
        <f t="shared" si="33"/>
        <v>42365.708330000001</v>
      </c>
      <c r="C2178" s="131">
        <v>17</v>
      </c>
      <c r="D2178" s="35">
        <f>ROUND(АТС!D682*$D$791*$D$792/100,2)</f>
        <v>45.4</v>
      </c>
      <c r="E2178" s="35">
        <f>ROUND(АТС!$D682*$E$791*$E$792/100,2)</f>
        <v>41.71</v>
      </c>
      <c r="F2178" s="35">
        <f>ROUND(АТС!$D682*$F$791*$F$792/100,2)</f>
        <v>28.4</v>
      </c>
      <c r="G2178" s="35">
        <f>ROUND(АТС!$D682*$G$791*$G$792/100,2)</f>
        <v>16.62</v>
      </c>
    </row>
    <row r="2179" spans="1:7" x14ac:dyDescent="0.25">
      <c r="A2179" s="254"/>
      <c r="B2179" s="130">
        <f t="shared" si="33"/>
        <v>42365.75</v>
      </c>
      <c r="C2179" s="131">
        <v>18</v>
      </c>
      <c r="D2179" s="35">
        <f>ROUND(АТС!D683*$D$791*$D$792/100,2)</f>
        <v>41.16</v>
      </c>
      <c r="E2179" s="35">
        <f>ROUND(АТС!$D683*$E$791*$E$792/100,2)</f>
        <v>37.82</v>
      </c>
      <c r="F2179" s="35">
        <f>ROUND(АТС!$D683*$F$791*$F$792/100,2)</f>
        <v>25.74</v>
      </c>
      <c r="G2179" s="35">
        <f>ROUND(АТС!$D683*$G$791*$G$792/100,2)</f>
        <v>15.07</v>
      </c>
    </row>
    <row r="2180" spans="1:7" x14ac:dyDescent="0.25">
      <c r="A2180" s="254"/>
      <c r="B2180" s="130">
        <f t="shared" si="33"/>
        <v>42365.791669999999</v>
      </c>
      <c r="C2180" s="131">
        <v>19</v>
      </c>
      <c r="D2180" s="35">
        <f>ROUND(АТС!D684*$D$791*$D$792/100,2)</f>
        <v>46.96</v>
      </c>
      <c r="E2180" s="35">
        <f>ROUND(АТС!$D684*$E$791*$E$792/100,2)</f>
        <v>43.14</v>
      </c>
      <c r="F2180" s="35">
        <f>ROUND(АТС!$D684*$F$791*$F$792/100,2)</f>
        <v>29.37</v>
      </c>
      <c r="G2180" s="35">
        <f>ROUND(АТС!$D684*$G$791*$G$792/100,2)</f>
        <v>17.190000000000001</v>
      </c>
    </row>
    <row r="2181" spans="1:7" x14ac:dyDescent="0.25">
      <c r="A2181" s="254"/>
      <c r="B2181" s="130">
        <f t="shared" si="33"/>
        <v>42365.833330000001</v>
      </c>
      <c r="C2181" s="131">
        <v>20</v>
      </c>
      <c r="D2181" s="35">
        <f>ROUND(АТС!D685*$D$791*$D$792/100,2)</f>
        <v>38.479999999999997</v>
      </c>
      <c r="E2181" s="35">
        <f>ROUND(АТС!$D685*$E$791*$E$792/100,2)</f>
        <v>35.36</v>
      </c>
      <c r="F2181" s="35">
        <f>ROUND(АТС!$D685*$F$791*$F$792/100,2)</f>
        <v>24.07</v>
      </c>
      <c r="G2181" s="35">
        <f>ROUND(АТС!$D685*$G$791*$G$792/100,2)</f>
        <v>14.09</v>
      </c>
    </row>
    <row r="2182" spans="1:7" x14ac:dyDescent="0.25">
      <c r="A2182" s="254"/>
      <c r="B2182" s="130">
        <f t="shared" si="33"/>
        <v>42365.875</v>
      </c>
      <c r="C2182" s="131">
        <v>21</v>
      </c>
      <c r="D2182" s="35">
        <f>ROUND(АТС!D686*$D$791*$D$792/100,2)</f>
        <v>46.76</v>
      </c>
      <c r="E2182" s="35">
        <f>ROUND(АТС!$D686*$E$791*$E$792/100,2)</f>
        <v>42.97</v>
      </c>
      <c r="F2182" s="35">
        <f>ROUND(АТС!$D686*$F$791*$F$792/100,2)</f>
        <v>29.25</v>
      </c>
      <c r="G2182" s="35">
        <f>ROUND(АТС!$D686*$G$791*$G$792/100,2)</f>
        <v>17.12</v>
      </c>
    </row>
    <row r="2183" spans="1:7" x14ac:dyDescent="0.25">
      <c r="A2183" s="254"/>
      <c r="B2183" s="130">
        <f t="shared" si="33"/>
        <v>42365.916669999999</v>
      </c>
      <c r="C2183" s="131">
        <v>22</v>
      </c>
      <c r="D2183" s="35">
        <f>ROUND(АТС!D687*$D$791*$D$792/100,2)</f>
        <v>106.52</v>
      </c>
      <c r="E2183" s="35">
        <f>ROUND(АТС!$D687*$E$791*$E$792/100,2)</f>
        <v>97.87</v>
      </c>
      <c r="F2183" s="35">
        <f>ROUND(АТС!$D687*$F$791*$F$792/100,2)</f>
        <v>66.62</v>
      </c>
      <c r="G2183" s="35">
        <f>ROUND(АТС!$D687*$G$791*$G$792/100,2)</f>
        <v>38.99</v>
      </c>
    </row>
    <row r="2184" spans="1:7" x14ac:dyDescent="0.25">
      <c r="A2184" s="254"/>
      <c r="B2184" s="130">
        <f t="shared" si="33"/>
        <v>42365.958330000001</v>
      </c>
      <c r="C2184" s="131">
        <v>23</v>
      </c>
      <c r="D2184" s="35">
        <f>ROUND(АТС!D688*$D$791*$D$792/100,2)</f>
        <v>230</v>
      </c>
      <c r="E2184" s="35">
        <f>ROUND(АТС!$D688*$E$791*$E$792/100,2)</f>
        <v>211.33</v>
      </c>
      <c r="F2184" s="35">
        <f>ROUND(АТС!$D688*$F$791*$F$792/100,2)</f>
        <v>143.86000000000001</v>
      </c>
      <c r="G2184" s="35">
        <f>ROUND(АТС!$D688*$G$791*$G$792/100,2)</f>
        <v>84.19</v>
      </c>
    </row>
    <row r="2185" spans="1:7" x14ac:dyDescent="0.25">
      <c r="A2185" s="254"/>
      <c r="B2185" s="130">
        <f t="shared" si="33"/>
        <v>42366</v>
      </c>
      <c r="C2185" s="131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4"/>
      <c r="B2186" s="130">
        <f t="shared" si="33"/>
        <v>42366.041669999999</v>
      </c>
      <c r="C2186" s="131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4"/>
      <c r="B2187" s="130">
        <f t="shared" si="33"/>
        <v>42366.083330000001</v>
      </c>
      <c r="C2187" s="131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4"/>
      <c r="B2188" s="130">
        <f t="shared" si="33"/>
        <v>42366.125</v>
      </c>
      <c r="C2188" s="131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4"/>
      <c r="B2189" s="130">
        <f t="shared" si="33"/>
        <v>42366.166669999999</v>
      </c>
      <c r="C2189" s="131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4"/>
      <c r="B2190" s="130">
        <f t="shared" si="33"/>
        <v>42366.208330000001</v>
      </c>
      <c r="C2190" s="131">
        <v>5</v>
      </c>
      <c r="D2190" s="35">
        <f>ROUND(АТС!D694*$D$791*$D$792/100,2)</f>
        <v>81.680000000000007</v>
      </c>
      <c r="E2190" s="35">
        <f>ROUND(АТС!$D694*$E$791*$E$792/100,2)</f>
        <v>75.05</v>
      </c>
      <c r="F2190" s="35">
        <f>ROUND(АТС!$D694*$F$791*$F$792/100,2)</f>
        <v>51.09</v>
      </c>
      <c r="G2190" s="35">
        <f>ROUND(АТС!$D694*$G$791*$G$792/100,2)</f>
        <v>29.9</v>
      </c>
    </row>
    <row r="2191" spans="1:7" x14ac:dyDescent="0.25">
      <c r="A2191" s="254"/>
      <c r="B2191" s="130">
        <f t="shared" si="33"/>
        <v>42366.25</v>
      </c>
      <c r="C2191" s="131">
        <v>6</v>
      </c>
      <c r="D2191" s="35">
        <f>ROUND(АТС!D695*$D$791*$D$792/100,2)</f>
        <v>316.39</v>
      </c>
      <c r="E2191" s="35">
        <f>ROUND(АТС!$D695*$E$791*$E$792/100,2)</f>
        <v>290.7</v>
      </c>
      <c r="F2191" s="35">
        <f>ROUND(АТС!$D695*$F$791*$F$792/100,2)</f>
        <v>197.89</v>
      </c>
      <c r="G2191" s="35">
        <f>ROUND(АТС!$D695*$G$791*$G$792/100,2)</f>
        <v>115.81</v>
      </c>
    </row>
    <row r="2192" spans="1:7" x14ac:dyDescent="0.25">
      <c r="A2192" s="254"/>
      <c r="B2192" s="130">
        <f t="shared" si="33"/>
        <v>42366.291669999999</v>
      </c>
      <c r="C2192" s="131">
        <v>7</v>
      </c>
      <c r="D2192" s="35">
        <f>ROUND(АТС!D696*$D$791*$D$792/100,2)</f>
        <v>78.680000000000007</v>
      </c>
      <c r="E2192" s="35">
        <f>ROUND(АТС!$D696*$E$791*$E$792/100,2)</f>
        <v>72.290000000000006</v>
      </c>
      <c r="F2192" s="35">
        <f>ROUND(АТС!$D696*$F$791*$F$792/100,2)</f>
        <v>49.21</v>
      </c>
      <c r="G2192" s="35">
        <f>ROUND(АТС!$D696*$G$791*$G$792/100,2)</f>
        <v>28.8</v>
      </c>
    </row>
    <row r="2193" spans="1:7" x14ac:dyDescent="0.25">
      <c r="A2193" s="254"/>
      <c r="B2193" s="130">
        <f t="shared" si="33"/>
        <v>42366.333330000001</v>
      </c>
      <c r="C2193" s="131">
        <v>8</v>
      </c>
      <c r="D2193" s="35">
        <f>ROUND(АТС!D697*$D$791*$D$792/100,2)</f>
        <v>130.36000000000001</v>
      </c>
      <c r="E2193" s="35">
        <f>ROUND(АТС!$D697*$E$791*$E$792/100,2)</f>
        <v>119.78</v>
      </c>
      <c r="F2193" s="35">
        <f>ROUND(АТС!$D697*$F$791*$F$792/100,2)</f>
        <v>81.540000000000006</v>
      </c>
      <c r="G2193" s="35">
        <f>ROUND(АТС!$D697*$G$791*$G$792/100,2)</f>
        <v>47.72</v>
      </c>
    </row>
    <row r="2194" spans="1:7" x14ac:dyDescent="0.25">
      <c r="A2194" s="254"/>
      <c r="B2194" s="130">
        <f t="shared" si="33"/>
        <v>42366.375</v>
      </c>
      <c r="C2194" s="131">
        <v>9</v>
      </c>
      <c r="D2194" s="35">
        <f>ROUND(АТС!D698*$D$791*$D$792/100,2)</f>
        <v>143.15</v>
      </c>
      <c r="E2194" s="35">
        <f>ROUND(АТС!$D698*$E$791*$E$792/100,2)</f>
        <v>131.53</v>
      </c>
      <c r="F2194" s="35">
        <f>ROUND(АТС!$D698*$F$791*$F$792/100,2)</f>
        <v>89.53</v>
      </c>
      <c r="G2194" s="35">
        <f>ROUND(АТС!$D698*$G$791*$G$792/100,2)</f>
        <v>52.4</v>
      </c>
    </row>
    <row r="2195" spans="1:7" x14ac:dyDescent="0.25">
      <c r="A2195" s="254"/>
      <c r="B2195" s="130">
        <f t="shared" si="33"/>
        <v>42366.416669999999</v>
      </c>
      <c r="C2195" s="131">
        <v>10</v>
      </c>
      <c r="D2195" s="35">
        <f>ROUND(АТС!D699*$D$791*$D$792/100,2)</f>
        <v>10.49</v>
      </c>
      <c r="E2195" s="35">
        <f>ROUND(АТС!$D699*$E$791*$E$792/100,2)</f>
        <v>9.64</v>
      </c>
      <c r="F2195" s="35">
        <f>ROUND(АТС!$D699*$F$791*$F$792/100,2)</f>
        <v>6.56</v>
      </c>
      <c r="G2195" s="35">
        <f>ROUND(АТС!$D699*$G$791*$G$792/100,2)</f>
        <v>3.84</v>
      </c>
    </row>
    <row r="2196" spans="1:7" x14ac:dyDescent="0.25">
      <c r="A2196" s="254"/>
      <c r="B2196" s="130">
        <f t="shared" si="33"/>
        <v>42366.458330000001</v>
      </c>
      <c r="C2196" s="131">
        <v>11</v>
      </c>
      <c r="D2196" s="35">
        <f>ROUND(АТС!D700*$D$791*$D$792/100,2)</f>
        <v>7.13</v>
      </c>
      <c r="E2196" s="35">
        <f>ROUND(АТС!$D700*$E$791*$E$792/100,2)</f>
        <v>6.55</v>
      </c>
      <c r="F2196" s="35">
        <f>ROUND(АТС!$D700*$F$791*$F$792/100,2)</f>
        <v>4.46</v>
      </c>
      <c r="G2196" s="35">
        <f>ROUND(АТС!$D700*$G$791*$G$792/100,2)</f>
        <v>2.61</v>
      </c>
    </row>
    <row r="2197" spans="1:7" x14ac:dyDescent="0.25">
      <c r="A2197" s="254"/>
      <c r="B2197" s="130">
        <f t="shared" si="33"/>
        <v>42366.5</v>
      </c>
      <c r="C2197" s="131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4"/>
      <c r="B2198" s="130">
        <f t="shared" si="33"/>
        <v>42366.541669999999</v>
      </c>
      <c r="C2198" s="131">
        <v>13</v>
      </c>
      <c r="D2198" s="35">
        <f>ROUND(АТС!D702*$D$791*$D$792/100,2)</f>
        <v>97.48</v>
      </c>
      <c r="E2198" s="35">
        <f>ROUND(АТС!$D702*$E$791*$E$792/100,2)</f>
        <v>89.57</v>
      </c>
      <c r="F2198" s="35">
        <f>ROUND(АТС!$D702*$F$791*$F$792/100,2)</f>
        <v>60.97</v>
      </c>
      <c r="G2198" s="35">
        <f>ROUND(АТС!$D702*$G$791*$G$792/100,2)</f>
        <v>35.68</v>
      </c>
    </row>
    <row r="2199" spans="1:7" x14ac:dyDescent="0.25">
      <c r="A2199" s="254"/>
      <c r="B2199" s="130">
        <f t="shared" si="33"/>
        <v>42366.583330000001</v>
      </c>
      <c r="C2199" s="131">
        <v>14</v>
      </c>
      <c r="D2199" s="35">
        <f>ROUND(АТС!D703*$D$791*$D$792/100,2)</f>
        <v>92.98</v>
      </c>
      <c r="E2199" s="35">
        <f>ROUND(АТС!$D703*$E$791*$E$792/100,2)</f>
        <v>85.44</v>
      </c>
      <c r="F2199" s="35">
        <f>ROUND(АТС!$D703*$F$791*$F$792/100,2)</f>
        <v>58.16</v>
      </c>
      <c r="G2199" s="35">
        <f>ROUND(АТС!$D703*$G$791*$G$792/100,2)</f>
        <v>34.04</v>
      </c>
    </row>
    <row r="2200" spans="1:7" x14ac:dyDescent="0.25">
      <c r="A2200" s="254"/>
      <c r="B2200" s="130">
        <f t="shared" si="33"/>
        <v>42366.625</v>
      </c>
      <c r="C2200" s="131">
        <v>15</v>
      </c>
      <c r="D2200" s="35">
        <f>ROUND(АТС!D704*$D$791*$D$792/100,2)</f>
        <v>100.04</v>
      </c>
      <c r="E2200" s="35">
        <f>ROUND(АТС!$D704*$E$791*$E$792/100,2)</f>
        <v>91.92</v>
      </c>
      <c r="F2200" s="35">
        <f>ROUND(АТС!$D704*$F$791*$F$792/100,2)</f>
        <v>62.57</v>
      </c>
      <c r="G2200" s="35">
        <f>ROUND(АТС!$D704*$G$791*$G$792/100,2)</f>
        <v>36.619999999999997</v>
      </c>
    </row>
    <row r="2201" spans="1:7" x14ac:dyDescent="0.25">
      <c r="A2201" s="254"/>
      <c r="B2201" s="130">
        <f t="shared" si="33"/>
        <v>42366.666669999999</v>
      </c>
      <c r="C2201" s="131">
        <v>16</v>
      </c>
      <c r="D2201" s="35">
        <f>ROUND(АТС!D705*$D$791*$D$792/100,2)</f>
        <v>93.05</v>
      </c>
      <c r="E2201" s="35">
        <f>ROUND(АТС!$D705*$E$791*$E$792/100,2)</f>
        <v>85.49</v>
      </c>
      <c r="F2201" s="35">
        <f>ROUND(АТС!$D705*$F$791*$F$792/100,2)</f>
        <v>58.2</v>
      </c>
      <c r="G2201" s="35">
        <f>ROUND(АТС!$D705*$G$791*$G$792/100,2)</f>
        <v>34.06</v>
      </c>
    </row>
    <row r="2202" spans="1:7" x14ac:dyDescent="0.25">
      <c r="A2202" s="254"/>
      <c r="B2202" s="130">
        <f t="shared" ref="B2202:B2265" si="34">B2178+1</f>
        <v>42366.708330000001</v>
      </c>
      <c r="C2202" s="131">
        <v>17</v>
      </c>
      <c r="D2202" s="35">
        <f>ROUND(АТС!D706*$D$791*$D$792/100,2)</f>
        <v>55.13</v>
      </c>
      <c r="E2202" s="35">
        <f>ROUND(АТС!$D706*$E$791*$E$792/100,2)</f>
        <v>50.66</v>
      </c>
      <c r="F2202" s="35">
        <f>ROUND(АТС!$D706*$F$791*$F$792/100,2)</f>
        <v>34.479999999999997</v>
      </c>
      <c r="G2202" s="35">
        <f>ROUND(АТС!$D706*$G$791*$G$792/100,2)</f>
        <v>20.18</v>
      </c>
    </row>
    <row r="2203" spans="1:7" x14ac:dyDescent="0.25">
      <c r="A2203" s="254"/>
      <c r="B2203" s="130">
        <f t="shared" si="34"/>
        <v>42366.75</v>
      </c>
      <c r="C2203" s="131">
        <v>18</v>
      </c>
      <c r="D2203" s="35">
        <f>ROUND(АТС!D707*$D$791*$D$792/100,2)</f>
        <v>15.29</v>
      </c>
      <c r="E2203" s="35">
        <f>ROUND(АТС!$D707*$E$791*$E$792/100,2)</f>
        <v>14.05</v>
      </c>
      <c r="F2203" s="35">
        <f>ROUND(АТС!$D707*$F$791*$F$792/100,2)</f>
        <v>9.56</v>
      </c>
      <c r="G2203" s="35">
        <f>ROUND(АТС!$D707*$G$791*$G$792/100,2)</f>
        <v>5.6</v>
      </c>
    </row>
    <row r="2204" spans="1:7" x14ac:dyDescent="0.25">
      <c r="A2204" s="254"/>
      <c r="B2204" s="130">
        <f t="shared" si="34"/>
        <v>42366.791669999999</v>
      </c>
      <c r="C2204" s="131">
        <v>19</v>
      </c>
      <c r="D2204" s="35">
        <f>ROUND(АТС!D708*$D$791*$D$792/100,2)</f>
        <v>14.78</v>
      </c>
      <c r="E2204" s="35">
        <f>ROUND(АТС!$D708*$E$791*$E$792/100,2)</f>
        <v>13.58</v>
      </c>
      <c r="F2204" s="35">
        <f>ROUND(АТС!$D708*$F$791*$F$792/100,2)</f>
        <v>9.24</v>
      </c>
      <c r="G2204" s="35">
        <f>ROUND(АТС!$D708*$G$791*$G$792/100,2)</f>
        <v>5.41</v>
      </c>
    </row>
    <row r="2205" spans="1:7" x14ac:dyDescent="0.25">
      <c r="A2205" s="254"/>
      <c r="B2205" s="130">
        <f t="shared" si="34"/>
        <v>42366.833330000001</v>
      </c>
      <c r="C2205" s="131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4"/>
      <c r="B2206" s="130">
        <f t="shared" si="34"/>
        <v>42366.875</v>
      </c>
      <c r="C2206" s="131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4"/>
      <c r="B2207" s="130">
        <f t="shared" si="34"/>
        <v>42366.916669999999</v>
      </c>
      <c r="C2207" s="131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4"/>
      <c r="B2208" s="130">
        <f t="shared" si="34"/>
        <v>42366.958330000001</v>
      </c>
      <c r="C2208" s="131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4"/>
      <c r="B2209" s="130">
        <f t="shared" si="34"/>
        <v>42367</v>
      </c>
      <c r="C2209" s="131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4"/>
      <c r="B2210" s="130">
        <f t="shared" si="34"/>
        <v>42367.041669999999</v>
      </c>
      <c r="C2210" s="131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4"/>
      <c r="B2211" s="130">
        <f t="shared" si="34"/>
        <v>42367.083330000001</v>
      </c>
      <c r="C2211" s="131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4"/>
      <c r="B2212" s="130">
        <f t="shared" si="34"/>
        <v>42367.125</v>
      </c>
      <c r="C2212" s="131">
        <v>3</v>
      </c>
      <c r="D2212" s="35">
        <f>ROUND(АТС!D716*$D$791*$D$792/100,2)</f>
        <v>9.44</v>
      </c>
      <c r="E2212" s="35">
        <f>ROUND(АТС!$D716*$E$791*$E$792/100,2)</f>
        <v>8.68</v>
      </c>
      <c r="F2212" s="35">
        <f>ROUND(АТС!$D716*$F$791*$F$792/100,2)</f>
        <v>5.91</v>
      </c>
      <c r="G2212" s="35">
        <f>ROUND(АТС!$D716*$G$791*$G$792/100,2)</f>
        <v>3.46</v>
      </c>
    </row>
    <row r="2213" spans="1:7" x14ac:dyDescent="0.25">
      <c r="A2213" s="254"/>
      <c r="B2213" s="130">
        <f t="shared" si="34"/>
        <v>42367.166669999999</v>
      </c>
      <c r="C2213" s="131">
        <v>4</v>
      </c>
      <c r="D2213" s="35">
        <f>ROUND(АТС!D717*$D$791*$D$792/100,2)</f>
        <v>0.22</v>
      </c>
      <c r="E2213" s="35">
        <f>ROUND(АТС!$D717*$E$791*$E$792/100,2)</f>
        <v>0.2</v>
      </c>
      <c r="F2213" s="35">
        <f>ROUND(АТС!$D717*$F$791*$F$792/100,2)</f>
        <v>0.14000000000000001</v>
      </c>
      <c r="G2213" s="35">
        <f>ROUND(АТС!$D717*$G$791*$G$792/100,2)</f>
        <v>0.08</v>
      </c>
    </row>
    <row r="2214" spans="1:7" x14ac:dyDescent="0.25">
      <c r="A2214" s="254"/>
      <c r="B2214" s="130">
        <f t="shared" si="34"/>
        <v>42367.208330000001</v>
      </c>
      <c r="C2214" s="131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54"/>
      <c r="B2215" s="130">
        <f t="shared" si="34"/>
        <v>42367.25</v>
      </c>
      <c r="C2215" s="131">
        <v>6</v>
      </c>
      <c r="D2215" s="35">
        <f>ROUND(АТС!D719*$D$791*$D$792/100,2)</f>
        <v>23.34</v>
      </c>
      <c r="E2215" s="35">
        <f>ROUND(АТС!$D719*$E$791*$E$792/100,2)</f>
        <v>21.44</v>
      </c>
      <c r="F2215" s="35">
        <f>ROUND(АТС!$D719*$F$791*$F$792/100,2)</f>
        <v>14.6</v>
      </c>
      <c r="G2215" s="35">
        <f>ROUND(АТС!$D719*$G$791*$G$792/100,2)</f>
        <v>8.5399999999999991</v>
      </c>
    </row>
    <row r="2216" spans="1:7" x14ac:dyDescent="0.25">
      <c r="A2216" s="254"/>
      <c r="B2216" s="130">
        <f t="shared" si="34"/>
        <v>42367.291669999999</v>
      </c>
      <c r="C2216" s="131">
        <v>7</v>
      </c>
      <c r="D2216" s="35">
        <f>ROUND(АТС!D720*$D$791*$D$792/100,2)</f>
        <v>6.29</v>
      </c>
      <c r="E2216" s="35">
        <f>ROUND(АТС!$D720*$E$791*$E$792/100,2)</f>
        <v>5.78</v>
      </c>
      <c r="F2216" s="35">
        <f>ROUND(АТС!$D720*$F$791*$F$792/100,2)</f>
        <v>3.93</v>
      </c>
      <c r="G2216" s="35">
        <f>ROUND(АТС!$D720*$G$791*$G$792/100,2)</f>
        <v>2.2999999999999998</v>
      </c>
    </row>
    <row r="2217" spans="1:7" x14ac:dyDescent="0.25">
      <c r="A2217" s="254"/>
      <c r="B2217" s="130">
        <f t="shared" si="34"/>
        <v>42367.333330000001</v>
      </c>
      <c r="C2217" s="131">
        <v>8</v>
      </c>
      <c r="D2217" s="35">
        <f>ROUND(АТС!D721*$D$791*$D$792/100,2)</f>
        <v>75.84</v>
      </c>
      <c r="E2217" s="35">
        <f>ROUND(АТС!$D721*$E$791*$E$792/100,2)</f>
        <v>69.69</v>
      </c>
      <c r="F2217" s="35">
        <f>ROUND(АТС!$D721*$F$791*$F$792/100,2)</f>
        <v>47.44</v>
      </c>
      <c r="G2217" s="35">
        <f>ROUND(АТС!$D721*$G$791*$G$792/100,2)</f>
        <v>27.76</v>
      </c>
    </row>
    <row r="2218" spans="1:7" x14ac:dyDescent="0.25">
      <c r="A2218" s="254"/>
      <c r="B2218" s="130">
        <f t="shared" si="34"/>
        <v>42367.375</v>
      </c>
      <c r="C2218" s="131">
        <v>9</v>
      </c>
      <c r="D2218" s="35">
        <f>ROUND(АТС!D722*$D$791*$D$792/100,2)</f>
        <v>14.7</v>
      </c>
      <c r="E2218" s="35">
        <f>ROUND(АТС!$D722*$E$791*$E$792/100,2)</f>
        <v>13.51</v>
      </c>
      <c r="F2218" s="35">
        <f>ROUND(АТС!$D722*$F$791*$F$792/100,2)</f>
        <v>9.19</v>
      </c>
      <c r="G2218" s="35">
        <f>ROUND(АТС!$D722*$G$791*$G$792/100,2)</f>
        <v>5.38</v>
      </c>
    </row>
    <row r="2219" spans="1:7" x14ac:dyDescent="0.25">
      <c r="A2219" s="254"/>
      <c r="B2219" s="130">
        <f t="shared" si="34"/>
        <v>42367.416669999999</v>
      </c>
      <c r="C2219" s="131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54"/>
      <c r="B2220" s="130">
        <f t="shared" si="34"/>
        <v>42367.458330000001</v>
      </c>
      <c r="C2220" s="131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54"/>
      <c r="B2221" s="130">
        <f t="shared" si="34"/>
        <v>42367.5</v>
      </c>
      <c r="C2221" s="131">
        <v>12</v>
      </c>
      <c r="D2221" s="35">
        <f>ROUND(АТС!D725*$D$791*$D$792/100,2)</f>
        <v>4.53</v>
      </c>
      <c r="E2221" s="35">
        <f>ROUND(АТС!$D725*$E$791*$E$792/100,2)</f>
        <v>4.16</v>
      </c>
      <c r="F2221" s="35">
        <f>ROUND(АТС!$D725*$F$791*$F$792/100,2)</f>
        <v>2.83</v>
      </c>
      <c r="G2221" s="35">
        <f>ROUND(АТС!$D725*$G$791*$G$792/100,2)</f>
        <v>1.66</v>
      </c>
    </row>
    <row r="2222" spans="1:7" x14ac:dyDescent="0.25">
      <c r="A2222" s="254"/>
      <c r="B2222" s="130">
        <f t="shared" si="34"/>
        <v>42367.541669999999</v>
      </c>
      <c r="C2222" s="131">
        <v>13</v>
      </c>
      <c r="D2222" s="35">
        <f>ROUND(АТС!D726*$D$791*$D$792/100,2)</f>
        <v>13.54</v>
      </c>
      <c r="E2222" s="35">
        <f>ROUND(АТС!$D726*$E$791*$E$792/100,2)</f>
        <v>12.44</v>
      </c>
      <c r="F2222" s="35">
        <f>ROUND(АТС!$D726*$F$791*$F$792/100,2)</f>
        <v>8.4700000000000006</v>
      </c>
      <c r="G2222" s="35">
        <f>ROUND(АТС!$D726*$G$791*$G$792/100,2)</f>
        <v>4.96</v>
      </c>
    </row>
    <row r="2223" spans="1:7" x14ac:dyDescent="0.25">
      <c r="A2223" s="254"/>
      <c r="B2223" s="130">
        <f t="shared" si="34"/>
        <v>42367.583330000001</v>
      </c>
      <c r="C2223" s="131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4"/>
      <c r="B2224" s="130">
        <f t="shared" si="34"/>
        <v>42367.625</v>
      </c>
      <c r="C2224" s="131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4"/>
      <c r="B2225" s="130">
        <f t="shared" si="34"/>
        <v>42367.666669999999</v>
      </c>
      <c r="C2225" s="131">
        <v>16</v>
      </c>
      <c r="D2225" s="35">
        <f>ROUND(АТС!D729*$D$791*$D$792/100,2)</f>
        <v>46.42</v>
      </c>
      <c r="E2225" s="35">
        <f>ROUND(АТС!$D729*$E$791*$E$792/100,2)</f>
        <v>42.65</v>
      </c>
      <c r="F2225" s="35">
        <f>ROUND(АТС!$D729*$F$791*$F$792/100,2)</f>
        <v>29.03</v>
      </c>
      <c r="G2225" s="35">
        <f>ROUND(АТС!$D729*$G$791*$G$792/100,2)</f>
        <v>16.989999999999998</v>
      </c>
    </row>
    <row r="2226" spans="1:7" x14ac:dyDescent="0.25">
      <c r="A2226" s="254"/>
      <c r="B2226" s="130">
        <f t="shared" si="34"/>
        <v>42367.708330000001</v>
      </c>
      <c r="C2226" s="131">
        <v>17</v>
      </c>
      <c r="D2226" s="35">
        <f>ROUND(АТС!D730*$D$791*$D$792/100,2)</f>
        <v>47.53</v>
      </c>
      <c r="E2226" s="35">
        <f>ROUND(АТС!$D730*$E$791*$E$792/100,2)</f>
        <v>43.67</v>
      </c>
      <c r="F2226" s="35">
        <f>ROUND(АТС!$D730*$F$791*$F$792/100,2)</f>
        <v>29.73</v>
      </c>
      <c r="G2226" s="35">
        <f>ROUND(АТС!$D730*$G$791*$G$792/100,2)</f>
        <v>17.399999999999999</v>
      </c>
    </row>
    <row r="2227" spans="1:7" x14ac:dyDescent="0.25">
      <c r="A2227" s="254"/>
      <c r="B2227" s="130">
        <f t="shared" si="34"/>
        <v>42367.75</v>
      </c>
      <c r="C2227" s="131">
        <v>18</v>
      </c>
      <c r="D2227" s="35">
        <f>ROUND(АТС!D731*$D$791*$D$792/100,2)</f>
        <v>14.34</v>
      </c>
      <c r="E2227" s="35">
        <f>ROUND(АТС!$D731*$E$791*$E$792/100,2)</f>
        <v>13.17</v>
      </c>
      <c r="F2227" s="35">
        <f>ROUND(АТС!$D731*$F$791*$F$792/100,2)</f>
        <v>8.9700000000000006</v>
      </c>
      <c r="G2227" s="35">
        <f>ROUND(АТС!$D731*$G$791*$G$792/100,2)</f>
        <v>5.25</v>
      </c>
    </row>
    <row r="2228" spans="1:7" x14ac:dyDescent="0.25">
      <c r="A2228" s="254"/>
      <c r="B2228" s="130">
        <f t="shared" si="34"/>
        <v>42367.791669999999</v>
      </c>
      <c r="C2228" s="131">
        <v>19</v>
      </c>
      <c r="D2228" s="35">
        <f>ROUND(АТС!D732*$D$791*$D$792/100,2)</f>
        <v>34.020000000000003</v>
      </c>
      <c r="E2228" s="35">
        <f>ROUND(АТС!$D732*$E$791*$E$792/100,2)</f>
        <v>31.26</v>
      </c>
      <c r="F2228" s="35">
        <f>ROUND(АТС!$D732*$F$791*$F$792/100,2)</f>
        <v>21.28</v>
      </c>
      <c r="G2228" s="35">
        <f>ROUND(АТС!$D732*$G$791*$G$792/100,2)</f>
        <v>12.45</v>
      </c>
    </row>
    <row r="2229" spans="1:7" x14ac:dyDescent="0.25">
      <c r="A2229" s="254"/>
      <c r="B2229" s="130">
        <f t="shared" si="34"/>
        <v>42367.833330000001</v>
      </c>
      <c r="C2229" s="131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54"/>
      <c r="B2230" s="130">
        <f t="shared" si="34"/>
        <v>42367.875</v>
      </c>
      <c r="C2230" s="131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4"/>
      <c r="B2231" s="130">
        <f t="shared" si="34"/>
        <v>42367.916669999999</v>
      </c>
      <c r="C2231" s="131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4"/>
      <c r="B2232" s="130">
        <f t="shared" si="34"/>
        <v>42367.958330000001</v>
      </c>
      <c r="C2232" s="131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4"/>
      <c r="B2233" s="130">
        <f t="shared" si="34"/>
        <v>42368</v>
      </c>
      <c r="C2233" s="131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4"/>
      <c r="B2234" s="130">
        <f t="shared" si="34"/>
        <v>42368.041669999999</v>
      </c>
      <c r="C2234" s="131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4"/>
      <c r="B2235" s="130">
        <f t="shared" si="34"/>
        <v>42368.083330000001</v>
      </c>
      <c r="C2235" s="131">
        <v>2</v>
      </c>
      <c r="D2235" s="35">
        <f>ROUND(АТС!D739*$D$791*$D$792/100,2)</f>
        <v>88.3</v>
      </c>
      <c r="E2235" s="35">
        <f>ROUND(АТС!$D739*$E$791*$E$792/100,2)</f>
        <v>81.14</v>
      </c>
      <c r="F2235" s="35">
        <f>ROUND(АТС!$D739*$F$791*$F$792/100,2)</f>
        <v>55.23</v>
      </c>
      <c r="G2235" s="35">
        <f>ROUND(АТС!$D739*$G$791*$G$792/100,2)</f>
        <v>32.32</v>
      </c>
    </row>
    <row r="2236" spans="1:7" x14ac:dyDescent="0.25">
      <c r="A2236" s="254"/>
      <c r="B2236" s="130">
        <f t="shared" si="34"/>
        <v>42368.125</v>
      </c>
      <c r="C2236" s="131">
        <v>3</v>
      </c>
      <c r="D2236" s="35">
        <f>ROUND(АТС!D740*$D$791*$D$792/100,2)</f>
        <v>77.37</v>
      </c>
      <c r="E2236" s="35">
        <f>ROUND(АТС!$D740*$E$791*$E$792/100,2)</f>
        <v>71.09</v>
      </c>
      <c r="F2236" s="35">
        <f>ROUND(АТС!$D740*$F$791*$F$792/100,2)</f>
        <v>48.39</v>
      </c>
      <c r="G2236" s="35">
        <f>ROUND(АТС!$D740*$G$791*$G$792/100,2)</f>
        <v>28.32</v>
      </c>
    </row>
    <row r="2237" spans="1:7" x14ac:dyDescent="0.25">
      <c r="A2237" s="254"/>
      <c r="B2237" s="130">
        <f t="shared" si="34"/>
        <v>42368.166669999999</v>
      </c>
      <c r="C2237" s="131">
        <v>4</v>
      </c>
      <c r="D2237" s="35">
        <f>ROUND(АТС!D741*$D$791*$D$792/100,2)</f>
        <v>101.92</v>
      </c>
      <c r="E2237" s="35">
        <f>ROUND(АТС!$D741*$E$791*$E$792/100,2)</f>
        <v>93.64</v>
      </c>
      <c r="F2237" s="35">
        <f>ROUND(АТС!$D741*$F$791*$F$792/100,2)</f>
        <v>63.75</v>
      </c>
      <c r="G2237" s="35">
        <f>ROUND(АТС!$D741*$G$791*$G$792/100,2)</f>
        <v>37.31</v>
      </c>
    </row>
    <row r="2238" spans="1:7" x14ac:dyDescent="0.25">
      <c r="A2238" s="254"/>
      <c r="B2238" s="130">
        <f t="shared" si="34"/>
        <v>42368.208330000001</v>
      </c>
      <c r="C2238" s="131">
        <v>5</v>
      </c>
      <c r="D2238" s="35">
        <f>ROUND(АТС!D742*$D$791*$D$792/100,2)</f>
        <v>187.14</v>
      </c>
      <c r="E2238" s="35">
        <f>ROUND(АТС!$D742*$E$791*$E$792/100,2)</f>
        <v>171.95</v>
      </c>
      <c r="F2238" s="35">
        <f>ROUND(АТС!$D742*$F$791*$F$792/100,2)</f>
        <v>117.05</v>
      </c>
      <c r="G2238" s="35">
        <f>ROUND(АТС!$D742*$G$791*$G$792/100,2)</f>
        <v>68.5</v>
      </c>
    </row>
    <row r="2239" spans="1:7" x14ac:dyDescent="0.25">
      <c r="A2239" s="254"/>
      <c r="B2239" s="130">
        <f t="shared" si="34"/>
        <v>42368.25</v>
      </c>
      <c r="C2239" s="131">
        <v>6</v>
      </c>
      <c r="D2239" s="35">
        <f>ROUND(АТС!D743*$D$791*$D$792/100,2)</f>
        <v>301.33999999999997</v>
      </c>
      <c r="E2239" s="35">
        <f>ROUND(АТС!$D743*$E$791*$E$792/100,2)</f>
        <v>276.88</v>
      </c>
      <c r="F2239" s="35">
        <f>ROUND(АТС!$D743*$F$791*$F$792/100,2)</f>
        <v>188.48</v>
      </c>
      <c r="G2239" s="35">
        <f>ROUND(АТС!$D743*$G$791*$G$792/100,2)</f>
        <v>110.31</v>
      </c>
    </row>
    <row r="2240" spans="1:7" x14ac:dyDescent="0.25">
      <c r="A2240" s="254"/>
      <c r="B2240" s="130">
        <f t="shared" si="34"/>
        <v>42368.291669999999</v>
      </c>
      <c r="C2240" s="131">
        <v>7</v>
      </c>
      <c r="D2240" s="35">
        <f>ROUND(АТС!D744*$D$791*$D$792/100,2)</f>
        <v>270.06</v>
      </c>
      <c r="E2240" s="35">
        <f>ROUND(АТС!$D744*$E$791*$E$792/100,2)</f>
        <v>248.14</v>
      </c>
      <c r="F2240" s="35">
        <f>ROUND(АТС!$D744*$F$791*$F$792/100,2)</f>
        <v>168.91</v>
      </c>
      <c r="G2240" s="35">
        <f>ROUND(АТС!$D744*$G$791*$G$792/100,2)</f>
        <v>98.86</v>
      </c>
    </row>
    <row r="2241" spans="1:7" x14ac:dyDescent="0.25">
      <c r="A2241" s="254"/>
      <c r="B2241" s="130">
        <f t="shared" si="34"/>
        <v>42368.333330000001</v>
      </c>
      <c r="C2241" s="131">
        <v>8</v>
      </c>
      <c r="D2241" s="35">
        <f>ROUND(АТС!D745*$D$791*$D$792/100,2)</f>
        <v>136.94999999999999</v>
      </c>
      <c r="E2241" s="35">
        <f>ROUND(АТС!$D745*$E$791*$E$792/100,2)</f>
        <v>125.83</v>
      </c>
      <c r="F2241" s="35">
        <f>ROUND(АТС!$D745*$F$791*$F$792/100,2)</f>
        <v>85.66</v>
      </c>
      <c r="G2241" s="35">
        <f>ROUND(АТС!$D745*$G$791*$G$792/100,2)</f>
        <v>50.13</v>
      </c>
    </row>
    <row r="2242" spans="1:7" x14ac:dyDescent="0.25">
      <c r="A2242" s="254"/>
      <c r="B2242" s="130">
        <f t="shared" si="34"/>
        <v>42368.375</v>
      </c>
      <c r="C2242" s="131">
        <v>9</v>
      </c>
      <c r="D2242" s="35">
        <f>ROUND(АТС!D746*$D$791*$D$792/100,2)</f>
        <v>62.96</v>
      </c>
      <c r="E2242" s="35">
        <f>ROUND(АТС!$D746*$E$791*$E$792/100,2)</f>
        <v>57.85</v>
      </c>
      <c r="F2242" s="35">
        <f>ROUND(АТС!$D746*$F$791*$F$792/100,2)</f>
        <v>39.380000000000003</v>
      </c>
      <c r="G2242" s="35">
        <f>ROUND(АТС!$D746*$G$791*$G$792/100,2)</f>
        <v>23.05</v>
      </c>
    </row>
    <row r="2243" spans="1:7" x14ac:dyDescent="0.25">
      <c r="A2243" s="254"/>
      <c r="B2243" s="130">
        <f t="shared" si="34"/>
        <v>42368.416669999999</v>
      </c>
      <c r="C2243" s="131">
        <v>10</v>
      </c>
      <c r="D2243" s="35">
        <f>ROUND(АТС!D747*$D$791*$D$792/100,2)</f>
        <v>52.84</v>
      </c>
      <c r="E2243" s="35">
        <f>ROUND(АТС!$D747*$E$791*$E$792/100,2)</f>
        <v>48.55</v>
      </c>
      <c r="F2243" s="35">
        <f>ROUND(АТС!$D747*$F$791*$F$792/100,2)</f>
        <v>33.049999999999997</v>
      </c>
      <c r="G2243" s="35">
        <f>ROUND(АТС!$D747*$G$791*$G$792/100,2)</f>
        <v>19.34</v>
      </c>
    </row>
    <row r="2244" spans="1:7" x14ac:dyDescent="0.25">
      <c r="A2244" s="254"/>
      <c r="B2244" s="130">
        <f t="shared" si="34"/>
        <v>42368.458330000001</v>
      </c>
      <c r="C2244" s="131">
        <v>11</v>
      </c>
      <c r="D2244" s="35">
        <f>ROUND(АТС!D748*$D$791*$D$792/100,2)</f>
        <v>53.79</v>
      </c>
      <c r="E2244" s="35">
        <f>ROUND(АТС!$D748*$E$791*$E$792/100,2)</f>
        <v>49.43</v>
      </c>
      <c r="F2244" s="35">
        <f>ROUND(АТС!$D748*$F$791*$F$792/100,2)</f>
        <v>33.64</v>
      </c>
      <c r="G2244" s="35">
        <f>ROUND(АТС!$D748*$G$791*$G$792/100,2)</f>
        <v>19.690000000000001</v>
      </c>
    </row>
    <row r="2245" spans="1:7" x14ac:dyDescent="0.25">
      <c r="A2245" s="254"/>
      <c r="B2245" s="130">
        <f t="shared" si="34"/>
        <v>42368.5</v>
      </c>
      <c r="C2245" s="131">
        <v>12</v>
      </c>
      <c r="D2245" s="35">
        <f>ROUND(АТС!D749*$D$791*$D$792/100,2)</f>
        <v>25.75</v>
      </c>
      <c r="E2245" s="35">
        <f>ROUND(АТС!$D749*$E$791*$E$792/100,2)</f>
        <v>23.66</v>
      </c>
      <c r="F2245" s="35">
        <f>ROUND(АТС!$D749*$F$791*$F$792/100,2)</f>
        <v>16.100000000000001</v>
      </c>
      <c r="G2245" s="35">
        <f>ROUND(АТС!$D749*$G$791*$G$792/100,2)</f>
        <v>9.42</v>
      </c>
    </row>
    <row r="2246" spans="1:7" x14ac:dyDescent="0.25">
      <c r="A2246" s="254"/>
      <c r="B2246" s="130">
        <f t="shared" si="34"/>
        <v>42368.541669999999</v>
      </c>
      <c r="C2246" s="131">
        <v>13</v>
      </c>
      <c r="D2246" s="35">
        <f>ROUND(АТС!D750*$D$791*$D$792/100,2)</f>
        <v>39.64</v>
      </c>
      <c r="E2246" s="35">
        <f>ROUND(АТС!$D750*$E$791*$E$792/100,2)</f>
        <v>36.43</v>
      </c>
      <c r="F2246" s="35">
        <f>ROUND(АТС!$D750*$F$791*$F$792/100,2)</f>
        <v>24.8</v>
      </c>
      <c r="G2246" s="35">
        <f>ROUND(АТС!$D750*$G$791*$G$792/100,2)</f>
        <v>14.51</v>
      </c>
    </row>
    <row r="2247" spans="1:7" x14ac:dyDescent="0.25">
      <c r="A2247" s="254"/>
      <c r="B2247" s="130">
        <f t="shared" si="34"/>
        <v>42368.583330000001</v>
      </c>
      <c r="C2247" s="131">
        <v>14</v>
      </c>
      <c r="D2247" s="35">
        <f>ROUND(АТС!D751*$D$791*$D$792/100,2)</f>
        <v>48</v>
      </c>
      <c r="E2247" s="35">
        <f>ROUND(АТС!$D751*$E$791*$E$792/100,2)</f>
        <v>44.1</v>
      </c>
      <c r="F2247" s="35">
        <f>ROUND(АТС!$D751*$F$791*$F$792/100,2)</f>
        <v>30.02</v>
      </c>
      <c r="G2247" s="35">
        <f>ROUND(АТС!$D751*$G$791*$G$792/100,2)</f>
        <v>17.57</v>
      </c>
    </row>
    <row r="2248" spans="1:7" x14ac:dyDescent="0.25">
      <c r="A2248" s="254"/>
      <c r="B2248" s="130">
        <f t="shared" si="34"/>
        <v>42368.625</v>
      </c>
      <c r="C2248" s="131">
        <v>15</v>
      </c>
      <c r="D2248" s="35">
        <f>ROUND(АТС!D752*$D$791*$D$792/100,2)</f>
        <v>110.57</v>
      </c>
      <c r="E2248" s="35">
        <f>ROUND(АТС!$D752*$E$791*$E$792/100,2)</f>
        <v>101.59</v>
      </c>
      <c r="F2248" s="35">
        <f>ROUND(АТС!$D752*$F$791*$F$792/100,2)</f>
        <v>69.16</v>
      </c>
      <c r="G2248" s="35">
        <f>ROUND(АТС!$D752*$G$791*$G$792/100,2)</f>
        <v>40.47</v>
      </c>
    </row>
    <row r="2249" spans="1:7" x14ac:dyDescent="0.25">
      <c r="A2249" s="254"/>
      <c r="B2249" s="130">
        <f t="shared" si="34"/>
        <v>42368.666669999999</v>
      </c>
      <c r="C2249" s="131">
        <v>16</v>
      </c>
      <c r="D2249" s="35">
        <f>ROUND(АТС!D753*$D$791*$D$792/100,2)</f>
        <v>56.05</v>
      </c>
      <c r="E2249" s="35">
        <f>ROUND(АТС!$D753*$E$791*$E$792/100,2)</f>
        <v>51.5</v>
      </c>
      <c r="F2249" s="35">
        <f>ROUND(АТС!$D753*$F$791*$F$792/100,2)</f>
        <v>35.049999999999997</v>
      </c>
      <c r="G2249" s="35">
        <f>ROUND(АТС!$D753*$G$791*$G$792/100,2)</f>
        <v>20.52</v>
      </c>
    </row>
    <row r="2250" spans="1:7" x14ac:dyDescent="0.25">
      <c r="A2250" s="254"/>
      <c r="B2250" s="130">
        <f t="shared" si="34"/>
        <v>42368.708330000001</v>
      </c>
      <c r="C2250" s="131">
        <v>17</v>
      </c>
      <c r="D2250" s="35">
        <f>ROUND(АТС!D754*$D$791*$D$792/100,2)</f>
        <v>37.25</v>
      </c>
      <c r="E2250" s="35">
        <f>ROUND(АТС!$D754*$E$791*$E$792/100,2)</f>
        <v>34.22</v>
      </c>
      <c r="F2250" s="35">
        <f>ROUND(АТС!$D754*$F$791*$F$792/100,2)</f>
        <v>23.3</v>
      </c>
      <c r="G2250" s="35">
        <f>ROUND(АТС!$D754*$G$791*$G$792/100,2)</f>
        <v>13.63</v>
      </c>
    </row>
    <row r="2251" spans="1:7" x14ac:dyDescent="0.25">
      <c r="A2251" s="254"/>
      <c r="B2251" s="130">
        <f t="shared" si="34"/>
        <v>42368.75</v>
      </c>
      <c r="C2251" s="131">
        <v>18</v>
      </c>
      <c r="D2251" s="35">
        <f>ROUND(АТС!D755*$D$791*$D$792/100,2)</f>
        <v>53.49</v>
      </c>
      <c r="E2251" s="35">
        <f>ROUND(АТС!$D755*$E$791*$E$792/100,2)</f>
        <v>49.15</v>
      </c>
      <c r="F2251" s="35">
        <f>ROUND(АТС!$D755*$F$791*$F$792/100,2)</f>
        <v>33.46</v>
      </c>
      <c r="G2251" s="35">
        <f>ROUND(АТС!$D755*$G$791*$G$792/100,2)</f>
        <v>19.579999999999998</v>
      </c>
    </row>
    <row r="2252" spans="1:7" x14ac:dyDescent="0.25">
      <c r="A2252" s="254"/>
      <c r="B2252" s="130">
        <f t="shared" si="34"/>
        <v>42368.791669999999</v>
      </c>
      <c r="C2252" s="131">
        <v>19</v>
      </c>
      <c r="D2252" s="35">
        <f>ROUND(АТС!D756*$D$791*$D$792/100,2)</f>
        <v>43.19</v>
      </c>
      <c r="E2252" s="35">
        <f>ROUND(АТС!$D756*$E$791*$E$792/100,2)</f>
        <v>39.69</v>
      </c>
      <c r="F2252" s="35">
        <f>ROUND(АТС!$D756*$F$791*$F$792/100,2)</f>
        <v>27.01</v>
      </c>
      <c r="G2252" s="35">
        <f>ROUND(АТС!$D756*$G$791*$G$792/100,2)</f>
        <v>15.81</v>
      </c>
    </row>
    <row r="2253" spans="1:7" x14ac:dyDescent="0.25">
      <c r="A2253" s="254"/>
      <c r="B2253" s="130">
        <f t="shared" si="34"/>
        <v>42368.833330000001</v>
      </c>
      <c r="C2253" s="131">
        <v>20</v>
      </c>
      <c r="D2253" s="35">
        <f>ROUND(АТС!D757*$D$791*$D$792/100,2)</f>
        <v>39.159999999999997</v>
      </c>
      <c r="E2253" s="35">
        <f>ROUND(АТС!$D757*$E$791*$E$792/100,2)</f>
        <v>35.979999999999997</v>
      </c>
      <c r="F2253" s="35">
        <f>ROUND(АТС!$D757*$F$791*$F$792/100,2)</f>
        <v>24.49</v>
      </c>
      <c r="G2253" s="35">
        <f>ROUND(АТС!$D757*$G$791*$G$792/100,2)</f>
        <v>14.33</v>
      </c>
    </row>
    <row r="2254" spans="1:7" x14ac:dyDescent="0.25">
      <c r="A2254" s="254"/>
      <c r="B2254" s="130">
        <f t="shared" si="34"/>
        <v>42368.875</v>
      </c>
      <c r="C2254" s="131">
        <v>21</v>
      </c>
      <c r="D2254" s="35">
        <f>ROUND(АТС!D758*$D$791*$D$792/100,2)</f>
        <v>43.51</v>
      </c>
      <c r="E2254" s="35">
        <f>ROUND(АТС!$D758*$E$791*$E$792/100,2)</f>
        <v>39.979999999999997</v>
      </c>
      <c r="F2254" s="35">
        <f>ROUND(АТС!$D758*$F$791*$F$792/100,2)</f>
        <v>27.21</v>
      </c>
      <c r="G2254" s="35">
        <f>ROUND(АТС!$D758*$G$791*$G$792/100,2)</f>
        <v>15.93</v>
      </c>
    </row>
    <row r="2255" spans="1:7" x14ac:dyDescent="0.25">
      <c r="A2255" s="254"/>
      <c r="B2255" s="130">
        <f t="shared" si="34"/>
        <v>42368.916669999999</v>
      </c>
      <c r="C2255" s="131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4"/>
      <c r="B2256" s="130">
        <f t="shared" si="34"/>
        <v>42368.958330000001</v>
      </c>
      <c r="C2256" s="131">
        <v>23</v>
      </c>
      <c r="D2256" s="35">
        <f>ROUND(АТС!D760*$D$791*$D$792/100,2)</f>
        <v>175.16</v>
      </c>
      <c r="E2256" s="35">
        <f>ROUND(АТС!$D760*$E$791*$E$792/100,2)</f>
        <v>160.94</v>
      </c>
      <c r="F2256" s="35">
        <f>ROUND(АТС!$D760*$F$791*$F$792/100,2)</f>
        <v>109.56</v>
      </c>
      <c r="G2256" s="35">
        <f>ROUND(АТС!$D760*$G$791*$G$792/100,2)</f>
        <v>64.12</v>
      </c>
    </row>
    <row r="2257" spans="1:7" x14ac:dyDescent="0.25">
      <c r="A2257" s="254"/>
      <c r="B2257" s="130">
        <f t="shared" si="34"/>
        <v>42369</v>
      </c>
      <c r="C2257" s="131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54"/>
      <c r="B2258" s="130">
        <f t="shared" si="34"/>
        <v>42369.041669999999</v>
      </c>
      <c r="C2258" s="131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54"/>
      <c r="B2259" s="130">
        <f t="shared" si="34"/>
        <v>42369.083330000001</v>
      </c>
      <c r="C2259" s="131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54"/>
      <c r="B2260" s="130">
        <f t="shared" si="34"/>
        <v>42369.125</v>
      </c>
      <c r="C2260" s="131">
        <v>3</v>
      </c>
      <c r="D2260" s="35">
        <f>ROUND(АТС!D764*$D$791*$D$792/100,2)</f>
        <v>26.8</v>
      </c>
      <c r="E2260" s="35">
        <f>ROUND(АТС!$D764*$E$791*$E$792/100,2)</f>
        <v>24.63</v>
      </c>
      <c r="F2260" s="35">
        <f>ROUND(АТС!$D764*$F$791*$F$792/100,2)</f>
        <v>16.760000000000002</v>
      </c>
      <c r="G2260" s="35">
        <f>ROUND(АТС!$D764*$G$791*$G$792/100,2)</f>
        <v>9.81</v>
      </c>
    </row>
    <row r="2261" spans="1:7" x14ac:dyDescent="0.25">
      <c r="A2261" s="254"/>
      <c r="B2261" s="130">
        <f t="shared" si="34"/>
        <v>42369.166669999999</v>
      </c>
      <c r="C2261" s="131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54"/>
      <c r="B2262" s="130">
        <f t="shared" si="34"/>
        <v>42369.208330000001</v>
      </c>
      <c r="C2262" s="131">
        <v>5</v>
      </c>
      <c r="D2262" s="35">
        <f>ROUND(АТС!D766*$D$791*$D$792/100,2)</f>
        <v>238.39</v>
      </c>
      <c r="E2262" s="35">
        <f>ROUND(АТС!$D766*$E$791*$E$792/100,2)</f>
        <v>219.04</v>
      </c>
      <c r="F2262" s="35">
        <f>ROUND(АТС!$D766*$F$791*$F$792/100,2)</f>
        <v>149.11000000000001</v>
      </c>
      <c r="G2262" s="35">
        <f>ROUND(АТС!$D766*$G$791*$G$792/100,2)</f>
        <v>87.26</v>
      </c>
    </row>
    <row r="2263" spans="1:7" x14ac:dyDescent="0.25">
      <c r="A2263" s="254"/>
      <c r="B2263" s="130">
        <f t="shared" si="34"/>
        <v>42369.25</v>
      </c>
      <c r="C2263" s="131">
        <v>6</v>
      </c>
      <c r="D2263" s="35">
        <f>ROUND(АТС!D767*$D$791*$D$792/100,2)</f>
        <v>95.68</v>
      </c>
      <c r="E2263" s="35">
        <f>ROUND(АТС!$D767*$E$791*$E$792/100,2)</f>
        <v>87.91</v>
      </c>
      <c r="F2263" s="35">
        <f>ROUND(АТС!$D767*$F$791*$F$792/100,2)</f>
        <v>59.84</v>
      </c>
      <c r="G2263" s="35">
        <f>ROUND(АТС!$D767*$G$791*$G$792/100,2)</f>
        <v>35.020000000000003</v>
      </c>
    </row>
    <row r="2264" spans="1:7" x14ac:dyDescent="0.25">
      <c r="A2264" s="254"/>
      <c r="B2264" s="130">
        <f t="shared" si="34"/>
        <v>42369.291669999999</v>
      </c>
      <c r="C2264" s="131">
        <v>7</v>
      </c>
      <c r="D2264" s="35">
        <f>ROUND(АТС!D768*$D$791*$D$792/100,2)</f>
        <v>255.55</v>
      </c>
      <c r="E2264" s="35">
        <f>ROUND(АТС!$D768*$E$791*$E$792/100,2)</f>
        <v>234.8</v>
      </c>
      <c r="F2264" s="35">
        <f>ROUND(АТС!$D768*$F$791*$F$792/100,2)</f>
        <v>159.84</v>
      </c>
      <c r="G2264" s="35">
        <f>ROUND(АТС!$D768*$G$791*$G$792/100,2)</f>
        <v>93.54</v>
      </c>
    </row>
    <row r="2265" spans="1:7" x14ac:dyDescent="0.25">
      <c r="A2265" s="254"/>
      <c r="B2265" s="130">
        <f t="shared" si="34"/>
        <v>42369.333330000001</v>
      </c>
      <c r="C2265" s="131">
        <v>8</v>
      </c>
      <c r="D2265" s="35">
        <f>ROUND(АТС!D769*$D$791*$D$792/100,2)</f>
        <v>292.35000000000002</v>
      </c>
      <c r="E2265" s="35">
        <f>ROUND(АТС!$D769*$E$791*$E$792/100,2)</f>
        <v>268.61</v>
      </c>
      <c r="F2265" s="35">
        <f>ROUND(АТС!$D769*$F$791*$F$792/100,2)</f>
        <v>182.85</v>
      </c>
      <c r="G2265" s="35">
        <f>ROUND(АТС!$D769*$G$791*$G$792/100,2)</f>
        <v>107.01</v>
      </c>
    </row>
    <row r="2266" spans="1:7" x14ac:dyDescent="0.25">
      <c r="A2266" s="254"/>
      <c r="B2266" s="130">
        <f t="shared" ref="B2266:B2280" si="35">B2242+1</f>
        <v>42369.375</v>
      </c>
      <c r="C2266" s="131">
        <v>9</v>
      </c>
      <c r="D2266" s="35">
        <f>ROUND(АТС!D770*$D$791*$D$792/100,2)</f>
        <v>196.87</v>
      </c>
      <c r="E2266" s="35">
        <f>ROUND(АТС!$D770*$E$791*$E$792/100,2)</f>
        <v>180.89</v>
      </c>
      <c r="F2266" s="35">
        <f>ROUND(АТС!$D770*$F$791*$F$792/100,2)</f>
        <v>123.13</v>
      </c>
      <c r="G2266" s="35">
        <f>ROUND(АТС!$D770*$G$791*$G$792/100,2)</f>
        <v>72.06</v>
      </c>
    </row>
    <row r="2267" spans="1:7" x14ac:dyDescent="0.25">
      <c r="A2267" s="254"/>
      <c r="B2267" s="130">
        <f t="shared" si="35"/>
        <v>42369.416669999999</v>
      </c>
      <c r="C2267" s="131">
        <v>10</v>
      </c>
      <c r="D2267" s="35">
        <f>ROUND(АТС!D771*$D$791*$D$792/100,2)</f>
        <v>51.05</v>
      </c>
      <c r="E2267" s="35">
        <f>ROUND(АТС!$D771*$E$791*$E$792/100,2)</f>
        <v>46.91</v>
      </c>
      <c r="F2267" s="35">
        <f>ROUND(АТС!$D771*$F$791*$F$792/100,2)</f>
        <v>31.93</v>
      </c>
      <c r="G2267" s="35">
        <f>ROUND(АТС!$D771*$G$791*$G$792/100,2)</f>
        <v>18.690000000000001</v>
      </c>
    </row>
    <row r="2268" spans="1:7" x14ac:dyDescent="0.25">
      <c r="A2268" s="254"/>
      <c r="B2268" s="130">
        <f t="shared" si="35"/>
        <v>42369.458330000001</v>
      </c>
      <c r="C2268" s="131">
        <v>11</v>
      </c>
      <c r="D2268" s="35">
        <f>ROUND(АТС!D772*$D$791*$D$792/100,2)</f>
        <v>83.55</v>
      </c>
      <c r="E2268" s="35">
        <f>ROUND(АТС!$D772*$E$791*$E$792/100,2)</f>
        <v>76.760000000000005</v>
      </c>
      <c r="F2268" s="35">
        <f>ROUND(АТС!$D772*$F$791*$F$792/100,2)</f>
        <v>52.25</v>
      </c>
      <c r="G2268" s="35">
        <f>ROUND(АТС!$D772*$G$791*$G$792/100,2)</f>
        <v>30.58</v>
      </c>
    </row>
    <row r="2269" spans="1:7" x14ac:dyDescent="0.25">
      <c r="A2269" s="254"/>
      <c r="B2269" s="130">
        <f t="shared" si="35"/>
        <v>42369.5</v>
      </c>
      <c r="C2269" s="131">
        <v>12</v>
      </c>
      <c r="D2269" s="35">
        <f>ROUND(АТС!D773*$D$791*$D$792/100,2)</f>
        <v>44.63</v>
      </c>
      <c r="E2269" s="35">
        <f>ROUND(АТС!$D773*$E$791*$E$792/100,2)</f>
        <v>41.01</v>
      </c>
      <c r="F2269" s="35">
        <f>ROUND(АТС!$D773*$F$791*$F$792/100,2)</f>
        <v>27.92</v>
      </c>
      <c r="G2269" s="35">
        <f>ROUND(АТС!$D773*$G$791*$G$792/100,2)</f>
        <v>16.34</v>
      </c>
    </row>
    <row r="2270" spans="1:7" x14ac:dyDescent="0.25">
      <c r="A2270" s="254"/>
      <c r="B2270" s="130">
        <f t="shared" si="35"/>
        <v>42369.541669999999</v>
      </c>
      <c r="C2270" s="131">
        <v>13</v>
      </c>
      <c r="D2270" s="35">
        <f>ROUND(АТС!D774*$D$791*$D$792/100,2)</f>
        <v>49.63</v>
      </c>
      <c r="E2270" s="35">
        <f>ROUND(АТС!$D774*$E$791*$E$792/100,2)</f>
        <v>45.6</v>
      </c>
      <c r="F2270" s="35">
        <f>ROUND(АТС!$D774*$F$791*$F$792/100,2)</f>
        <v>31.04</v>
      </c>
      <c r="G2270" s="35">
        <f>ROUND(АТС!$D774*$G$791*$G$792/100,2)</f>
        <v>18.170000000000002</v>
      </c>
    </row>
    <row r="2271" spans="1:7" x14ac:dyDescent="0.25">
      <c r="A2271" s="254"/>
      <c r="B2271" s="130">
        <f t="shared" si="35"/>
        <v>42369.583330000001</v>
      </c>
      <c r="C2271" s="131">
        <v>14</v>
      </c>
      <c r="D2271" s="35">
        <f>ROUND(АТС!D775*$D$791*$D$792/100,2)</f>
        <v>64.84</v>
      </c>
      <c r="E2271" s="35">
        <f>ROUND(АТС!$D775*$E$791*$E$792/100,2)</f>
        <v>59.57</v>
      </c>
      <c r="F2271" s="35">
        <f>ROUND(АТС!$D775*$F$791*$F$792/100,2)</f>
        <v>40.549999999999997</v>
      </c>
      <c r="G2271" s="35">
        <f>ROUND(АТС!$D775*$G$791*$G$792/100,2)</f>
        <v>23.73</v>
      </c>
    </row>
    <row r="2272" spans="1:7" x14ac:dyDescent="0.25">
      <c r="A2272" s="254"/>
      <c r="B2272" s="130">
        <f t="shared" si="35"/>
        <v>42369.625</v>
      </c>
      <c r="C2272" s="131">
        <v>15</v>
      </c>
      <c r="D2272" s="35">
        <f>ROUND(АТС!D776*$D$791*$D$792/100,2)</f>
        <v>69.14</v>
      </c>
      <c r="E2272" s="35">
        <f>ROUND(АТС!$D776*$E$791*$E$792/100,2)</f>
        <v>63.52</v>
      </c>
      <c r="F2272" s="35">
        <f>ROUND(АТС!$D776*$F$791*$F$792/100,2)</f>
        <v>43.24</v>
      </c>
      <c r="G2272" s="35">
        <f>ROUND(АТС!$D776*$G$791*$G$792/100,2)</f>
        <v>25.31</v>
      </c>
    </row>
    <row r="2273" spans="1:7" x14ac:dyDescent="0.25">
      <c r="A2273" s="254"/>
      <c r="B2273" s="130">
        <f t="shared" si="35"/>
        <v>42369.666669999999</v>
      </c>
      <c r="C2273" s="131">
        <v>16</v>
      </c>
      <c r="D2273" s="35">
        <f>ROUND(АТС!D777*$D$791*$D$792/100,2)</f>
        <v>81.569999999999993</v>
      </c>
      <c r="E2273" s="35">
        <f>ROUND(АТС!$D777*$E$791*$E$792/100,2)</f>
        <v>74.95</v>
      </c>
      <c r="F2273" s="35">
        <f>ROUND(АТС!$D777*$F$791*$F$792/100,2)</f>
        <v>51.02</v>
      </c>
      <c r="G2273" s="35">
        <f>ROUND(АТС!$D777*$G$791*$G$792/100,2)</f>
        <v>29.86</v>
      </c>
    </row>
    <row r="2274" spans="1:7" x14ac:dyDescent="0.25">
      <c r="A2274" s="254"/>
      <c r="B2274" s="130">
        <f t="shared" si="35"/>
        <v>42369.708330000001</v>
      </c>
      <c r="C2274" s="131">
        <v>17</v>
      </c>
      <c r="D2274" s="35">
        <f>ROUND(АТС!D778*$D$791*$D$792/100,2)</f>
        <v>73.52</v>
      </c>
      <c r="E2274" s="35">
        <f>ROUND(АТС!$D778*$E$791*$E$792/100,2)</f>
        <v>67.55</v>
      </c>
      <c r="F2274" s="35">
        <f>ROUND(АТС!$D778*$F$791*$F$792/100,2)</f>
        <v>45.98</v>
      </c>
      <c r="G2274" s="35">
        <f>ROUND(АТС!$D778*$G$791*$G$792/100,2)</f>
        <v>26.91</v>
      </c>
    </row>
    <row r="2275" spans="1:7" x14ac:dyDescent="0.25">
      <c r="A2275" s="254"/>
      <c r="B2275" s="130">
        <f t="shared" si="35"/>
        <v>42369.75</v>
      </c>
      <c r="C2275" s="131">
        <v>18</v>
      </c>
      <c r="D2275" s="35">
        <f>ROUND(АТС!D779*$D$791*$D$792/100,2)</f>
        <v>59.64</v>
      </c>
      <c r="E2275" s="35">
        <f>ROUND(АТС!$D779*$E$791*$E$792/100,2)</f>
        <v>54.8</v>
      </c>
      <c r="F2275" s="35">
        <f>ROUND(АТС!$D779*$F$791*$F$792/100,2)</f>
        <v>37.299999999999997</v>
      </c>
      <c r="G2275" s="35">
        <f>ROUND(АТС!$D779*$G$791*$G$792/100,2)</f>
        <v>21.83</v>
      </c>
    </row>
    <row r="2276" spans="1:7" x14ac:dyDescent="0.25">
      <c r="A2276" s="254"/>
      <c r="B2276" s="130">
        <f t="shared" si="35"/>
        <v>42369.791669999999</v>
      </c>
      <c r="C2276" s="131">
        <v>19</v>
      </c>
      <c r="D2276" s="35">
        <f>ROUND(АТС!D780*$D$791*$D$792/100,2)</f>
        <v>34.07</v>
      </c>
      <c r="E2276" s="35">
        <f>ROUND(АТС!$D780*$E$791*$E$792/100,2)</f>
        <v>31.3</v>
      </c>
      <c r="F2276" s="35">
        <f>ROUND(АТС!$D780*$F$791*$F$792/100,2)</f>
        <v>21.31</v>
      </c>
      <c r="G2276" s="35">
        <f>ROUND(АТС!$D780*$G$791*$G$792/100,2)</f>
        <v>12.47</v>
      </c>
    </row>
    <row r="2277" spans="1:7" x14ac:dyDescent="0.25">
      <c r="A2277" s="254"/>
      <c r="B2277" s="130">
        <f t="shared" si="35"/>
        <v>42369.833330000001</v>
      </c>
      <c r="C2277" s="131">
        <v>20</v>
      </c>
      <c r="D2277" s="35">
        <f>ROUND(АТС!D781*$D$791*$D$792/100,2)</f>
        <v>34.03</v>
      </c>
      <c r="E2277" s="35">
        <f>ROUND(АТС!$D781*$E$791*$E$792/100,2)</f>
        <v>31.27</v>
      </c>
      <c r="F2277" s="35">
        <f>ROUND(АТС!$D781*$F$791*$F$792/100,2)</f>
        <v>21.29</v>
      </c>
      <c r="G2277" s="35">
        <f>ROUND(АТС!$D781*$G$791*$G$792/100,2)</f>
        <v>12.46</v>
      </c>
    </row>
    <row r="2278" spans="1:7" x14ac:dyDescent="0.25">
      <c r="A2278" s="254"/>
      <c r="B2278" s="130">
        <f t="shared" si="35"/>
        <v>42369.875</v>
      </c>
      <c r="C2278" s="131">
        <v>21</v>
      </c>
      <c r="D2278" s="35">
        <f>ROUND(АТС!D782*$D$791*$D$792/100,2)</f>
        <v>32.18</v>
      </c>
      <c r="E2278" s="35">
        <f>ROUND(АТС!$D782*$E$791*$E$792/100,2)</f>
        <v>29.57</v>
      </c>
      <c r="F2278" s="35">
        <f>ROUND(АТС!$D782*$F$791*$F$792/100,2)</f>
        <v>20.13</v>
      </c>
      <c r="G2278" s="35">
        <f>ROUND(АТС!$D782*$G$791*$G$792/100,2)</f>
        <v>11.78</v>
      </c>
    </row>
    <row r="2279" spans="1:7" x14ac:dyDescent="0.25">
      <c r="A2279" s="254"/>
      <c r="B2279" s="130">
        <f t="shared" si="35"/>
        <v>42369.916669999999</v>
      </c>
      <c r="C2279" s="131">
        <v>22</v>
      </c>
      <c r="D2279" s="35">
        <f>ROUND(АТС!D783*$D$791*$D$792/100,2)</f>
        <v>0.05</v>
      </c>
      <c r="E2279" s="35">
        <f>ROUND(АТС!$D783*$E$791*$E$792/100,2)</f>
        <v>0.05</v>
      </c>
      <c r="F2279" s="35">
        <f>ROUND(АТС!$D783*$F$791*$F$792/100,2)</f>
        <v>0.03</v>
      </c>
      <c r="G2279" s="35">
        <f>ROUND(АТС!$D783*$G$791*$G$792/100,2)</f>
        <v>0.02</v>
      </c>
    </row>
    <row r="2280" spans="1:7" x14ac:dyDescent="0.25">
      <c r="A2280" s="254"/>
      <c r="B2280" s="130">
        <f t="shared" si="35"/>
        <v>42369.958330000001</v>
      </c>
      <c r="C2280" s="131">
        <v>23</v>
      </c>
      <c r="D2280" s="35">
        <f>ROUND(АТС!D784*$D$791*$D$792/100,2)</f>
        <v>97.63</v>
      </c>
      <c r="E2280" s="35">
        <f>ROUND(АТС!$D784*$E$791*$E$792/100,2)</f>
        <v>89.71</v>
      </c>
      <c r="F2280" s="35">
        <f>ROUND(АТС!$D784*$F$791*$F$792/100,2)</f>
        <v>61.07</v>
      </c>
      <c r="G2280" s="35">
        <f>ROUND(АТС!$D784*$G$791*$G$792/100,2)</f>
        <v>35.74</v>
      </c>
    </row>
    <row r="2281" spans="1:7" x14ac:dyDescent="0.25">
      <c r="A2281" s="254" t="s">
        <v>178</v>
      </c>
      <c r="B2281" s="128">
        <f>B1537</f>
        <v>42339</v>
      </c>
      <c r="C2281" s="131">
        <v>0</v>
      </c>
      <c r="D2281" s="11">
        <f>ROUND(АТС!E41*$D$791*$D$792/100,2)</f>
        <v>49.85</v>
      </c>
      <c r="E2281" s="11">
        <f>ROUND(АТС!E41*$E$791*$E$792/100,2)</f>
        <v>45.8</v>
      </c>
      <c r="F2281" s="11">
        <f>ROUND(АТС!E41*$F$791*$F$792/100,2)</f>
        <v>31.18</v>
      </c>
      <c r="G2281" s="11">
        <f>ROUND(АТС!E41*$G$791*$G$792/100,2)</f>
        <v>18.25</v>
      </c>
    </row>
    <row r="2282" spans="1:7" x14ac:dyDescent="0.25">
      <c r="A2282" s="254"/>
      <c r="B2282" s="130">
        <f>B$43+ROUND(C2282/24,5)</f>
        <v>42339.041669999999</v>
      </c>
      <c r="C2282" s="131">
        <v>1</v>
      </c>
      <c r="D2282" s="11">
        <f>ROUND(АТС!E42*$D$791*$D$792/100,2)</f>
        <v>88.16</v>
      </c>
      <c r="E2282" s="11">
        <f>ROUND(АТС!E42*$E$791*$E$792/100,2)</f>
        <v>81</v>
      </c>
      <c r="F2282" s="11">
        <f>ROUND(АТС!E42*$F$791*$F$792/100,2)</f>
        <v>55.14</v>
      </c>
      <c r="G2282" s="11">
        <f>ROUND(АТС!E42*$G$791*$G$792/100,2)</f>
        <v>32.270000000000003</v>
      </c>
    </row>
    <row r="2283" spans="1:7" x14ac:dyDescent="0.25">
      <c r="A2283" s="254"/>
      <c r="B2283" s="128">
        <f>B$43+ROUND(C2283/24,5)</f>
        <v>42339.083330000001</v>
      </c>
      <c r="C2283" s="131">
        <v>2</v>
      </c>
      <c r="D2283" s="11">
        <f>ROUND(АТС!E43*$D$791*$D$792/100,2)</f>
        <v>59.49</v>
      </c>
      <c r="E2283" s="11">
        <f>ROUND(АТС!E43*$E$791*$E$792/100,2)</f>
        <v>54.66</v>
      </c>
      <c r="F2283" s="11">
        <f>ROUND(АТС!E43*$F$791*$F$792/100,2)</f>
        <v>37.21</v>
      </c>
      <c r="G2283" s="11">
        <f>ROUND(АТС!E43*$G$791*$G$792/100,2)</f>
        <v>21.78</v>
      </c>
    </row>
    <row r="2284" spans="1:7" x14ac:dyDescent="0.25">
      <c r="A2284" s="254"/>
      <c r="B2284" s="130">
        <f t="shared" ref="B2284:B2304" si="36">B$43+ROUND(C2284/24,5)</f>
        <v>42339.125</v>
      </c>
      <c r="C2284" s="131">
        <v>3</v>
      </c>
      <c r="D2284" s="11">
        <f>ROUND(АТС!E44*$D$791*$D$792/100,2)</f>
        <v>118.32</v>
      </c>
      <c r="E2284" s="11">
        <f>ROUND(АТС!E44*$E$791*$E$792/100,2)</f>
        <v>108.72</v>
      </c>
      <c r="F2284" s="11">
        <f>ROUND(АТС!E44*$F$791*$F$792/100,2)</f>
        <v>74.010000000000005</v>
      </c>
      <c r="G2284" s="11">
        <f>ROUND(АТС!E44*$G$791*$G$792/100,2)</f>
        <v>43.31</v>
      </c>
    </row>
    <row r="2285" spans="1:7" x14ac:dyDescent="0.25">
      <c r="A2285" s="254"/>
      <c r="B2285" s="128">
        <f t="shared" si="36"/>
        <v>42339.166669999999</v>
      </c>
      <c r="C2285" s="131">
        <v>4</v>
      </c>
      <c r="D2285" s="11">
        <f>ROUND(АТС!E45*$D$791*$D$792/100,2)</f>
        <v>17.73</v>
      </c>
      <c r="E2285" s="11">
        <f>ROUND(АТС!E45*$E$791*$E$792/100,2)</f>
        <v>16.29</v>
      </c>
      <c r="F2285" s="11">
        <f>ROUND(АТС!E45*$F$791*$F$792/100,2)</f>
        <v>11.09</v>
      </c>
      <c r="G2285" s="11">
        <f>ROUND(АТС!E45*$G$791*$G$792/100,2)</f>
        <v>6.49</v>
      </c>
    </row>
    <row r="2286" spans="1:7" x14ac:dyDescent="0.25">
      <c r="A2286" s="254"/>
      <c r="B2286" s="130">
        <f t="shared" si="36"/>
        <v>42339.208330000001</v>
      </c>
      <c r="C2286" s="131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54"/>
      <c r="B2287" s="128">
        <f t="shared" si="36"/>
        <v>42339.25</v>
      </c>
      <c r="C2287" s="131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4"/>
      <c r="B2288" s="130">
        <f t="shared" si="36"/>
        <v>42339.291669999999</v>
      </c>
      <c r="C2288" s="131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4"/>
      <c r="B2289" s="128">
        <f t="shared" si="36"/>
        <v>42339.333330000001</v>
      </c>
      <c r="C2289" s="131">
        <v>8</v>
      </c>
      <c r="D2289" s="11">
        <f>ROUND(АТС!E49*$D$791*$D$792/100,2)</f>
        <v>19.68</v>
      </c>
      <c r="E2289" s="11">
        <f>ROUND(АТС!E49*$E$791*$E$792/100,2)</f>
        <v>18.079999999999998</v>
      </c>
      <c r="F2289" s="11">
        <f>ROUND(АТС!E49*$F$791*$F$792/100,2)</f>
        <v>12.31</v>
      </c>
      <c r="G2289" s="11">
        <f>ROUND(АТС!E49*$G$791*$G$792/100,2)</f>
        <v>7.2</v>
      </c>
    </row>
    <row r="2290" spans="1:7" x14ac:dyDescent="0.25">
      <c r="A2290" s="254"/>
      <c r="B2290" s="130">
        <f t="shared" si="36"/>
        <v>42339.375</v>
      </c>
      <c r="C2290" s="131">
        <v>9</v>
      </c>
      <c r="D2290" s="11">
        <f>ROUND(АТС!E50*$D$791*$D$792/100,2)</f>
        <v>215.19</v>
      </c>
      <c r="E2290" s="11">
        <f>ROUND(АТС!E50*$E$791*$E$792/100,2)</f>
        <v>197.72</v>
      </c>
      <c r="F2290" s="11">
        <f>ROUND(АТС!E50*$F$791*$F$792/100,2)</f>
        <v>134.59</v>
      </c>
      <c r="G2290" s="11">
        <f>ROUND(АТС!E50*$G$791*$G$792/100,2)</f>
        <v>78.77</v>
      </c>
    </row>
    <row r="2291" spans="1:7" x14ac:dyDescent="0.25">
      <c r="A2291" s="254"/>
      <c r="B2291" s="128">
        <f t="shared" si="36"/>
        <v>42339.416669999999</v>
      </c>
      <c r="C2291" s="131">
        <v>10</v>
      </c>
      <c r="D2291" s="11">
        <f>ROUND(АТС!E51*$D$791*$D$792/100,2)</f>
        <v>252.21</v>
      </c>
      <c r="E2291" s="11">
        <f>ROUND(АТС!E51*$E$791*$E$792/100,2)</f>
        <v>231.74</v>
      </c>
      <c r="F2291" s="11">
        <f>ROUND(АТС!E51*$F$791*$F$792/100,2)</f>
        <v>157.75</v>
      </c>
      <c r="G2291" s="11">
        <f>ROUND(АТС!E51*$G$791*$G$792/100,2)</f>
        <v>92.32</v>
      </c>
    </row>
    <row r="2292" spans="1:7" x14ac:dyDescent="0.25">
      <c r="A2292" s="254"/>
      <c r="B2292" s="130">
        <f t="shared" si="36"/>
        <v>42339.458330000001</v>
      </c>
      <c r="C2292" s="131">
        <v>11</v>
      </c>
      <c r="D2292" s="11">
        <f>ROUND(АТС!E52*$D$791*$D$792/100,2)</f>
        <v>248.73</v>
      </c>
      <c r="E2292" s="11">
        <f>ROUND(АТС!E52*$E$791*$E$792/100,2)</f>
        <v>228.54</v>
      </c>
      <c r="F2292" s="11">
        <f>ROUND(АТС!E52*$F$791*$F$792/100,2)</f>
        <v>155.57</v>
      </c>
      <c r="G2292" s="11">
        <f>ROUND(АТС!E52*$G$791*$G$792/100,2)</f>
        <v>91.05</v>
      </c>
    </row>
    <row r="2293" spans="1:7" x14ac:dyDescent="0.25">
      <c r="A2293" s="254"/>
      <c r="B2293" s="128">
        <f t="shared" si="36"/>
        <v>42339.5</v>
      </c>
      <c r="C2293" s="131">
        <v>12</v>
      </c>
      <c r="D2293" s="11">
        <f>ROUND(АТС!E53*$D$791*$D$792/100,2)</f>
        <v>45.51</v>
      </c>
      <c r="E2293" s="11">
        <f>ROUND(АТС!E53*$E$791*$E$792/100,2)</f>
        <v>41.82</v>
      </c>
      <c r="F2293" s="11">
        <f>ROUND(АТС!E53*$F$791*$F$792/100,2)</f>
        <v>28.47</v>
      </c>
      <c r="G2293" s="11">
        <f>ROUND(АТС!E53*$G$791*$G$792/100,2)</f>
        <v>16.66</v>
      </c>
    </row>
    <row r="2294" spans="1:7" x14ac:dyDescent="0.25">
      <c r="A2294" s="254"/>
      <c r="B2294" s="130">
        <f t="shared" si="36"/>
        <v>42339.541669999999</v>
      </c>
      <c r="C2294" s="131">
        <v>13</v>
      </c>
      <c r="D2294" s="11">
        <f>ROUND(АТС!E54*$D$791*$D$792/100,2)</f>
        <v>0.71</v>
      </c>
      <c r="E2294" s="11">
        <f>ROUND(АТС!E54*$E$791*$E$792/100,2)</f>
        <v>0.65</v>
      </c>
      <c r="F2294" s="11">
        <f>ROUND(АТС!E54*$F$791*$F$792/100,2)</f>
        <v>0.44</v>
      </c>
      <c r="G2294" s="11">
        <f>ROUND(АТС!E54*$G$791*$G$792/100,2)</f>
        <v>0.26</v>
      </c>
    </row>
    <row r="2295" spans="1:7" x14ac:dyDescent="0.25">
      <c r="A2295" s="254"/>
      <c r="B2295" s="128">
        <f t="shared" si="36"/>
        <v>42339.583330000001</v>
      </c>
      <c r="C2295" s="131">
        <v>14</v>
      </c>
      <c r="D2295" s="11">
        <f>ROUND(АТС!E55*$D$791*$D$792/100,2)</f>
        <v>65.61</v>
      </c>
      <c r="E2295" s="11">
        <f>ROUND(АТС!E55*$E$791*$E$792/100,2)</f>
        <v>60.28</v>
      </c>
      <c r="F2295" s="11">
        <f>ROUND(АТС!E55*$F$791*$F$792/100,2)</f>
        <v>41.04</v>
      </c>
      <c r="G2295" s="11">
        <f>ROUND(АТС!E55*$G$791*$G$792/100,2)</f>
        <v>24.02</v>
      </c>
    </row>
    <row r="2296" spans="1:7" x14ac:dyDescent="0.25">
      <c r="A2296" s="254"/>
      <c r="B2296" s="130">
        <f t="shared" si="36"/>
        <v>42339.625</v>
      </c>
      <c r="C2296" s="131">
        <v>15</v>
      </c>
      <c r="D2296" s="11">
        <f>ROUND(АТС!E56*$D$791*$D$792/100,2)</f>
        <v>56.86</v>
      </c>
      <c r="E2296" s="11">
        <f>ROUND(АТС!E56*$E$791*$E$792/100,2)</f>
        <v>52.24</v>
      </c>
      <c r="F2296" s="11">
        <f>ROUND(АТС!E56*$F$791*$F$792/100,2)</f>
        <v>35.56</v>
      </c>
      <c r="G2296" s="11">
        <f>ROUND(АТС!E56*$G$791*$G$792/100,2)</f>
        <v>20.81</v>
      </c>
    </row>
    <row r="2297" spans="1:7" x14ac:dyDescent="0.25">
      <c r="A2297" s="254"/>
      <c r="B2297" s="128">
        <f t="shared" si="36"/>
        <v>42339.666669999999</v>
      </c>
      <c r="C2297" s="131">
        <v>16</v>
      </c>
      <c r="D2297" s="11">
        <f>ROUND(АТС!E57*$D$791*$D$792/100,2)</f>
        <v>86.45</v>
      </c>
      <c r="E2297" s="11">
        <f>ROUND(АТС!E57*$E$791*$E$792/100,2)</f>
        <v>79.430000000000007</v>
      </c>
      <c r="F2297" s="11">
        <f>ROUND(АТС!E57*$F$791*$F$792/100,2)</f>
        <v>54.07</v>
      </c>
      <c r="G2297" s="11">
        <f>ROUND(АТС!E57*$G$791*$G$792/100,2)</f>
        <v>31.64</v>
      </c>
    </row>
    <row r="2298" spans="1:7" x14ac:dyDescent="0.25">
      <c r="A2298" s="254"/>
      <c r="B2298" s="130">
        <f t="shared" si="36"/>
        <v>42339.708330000001</v>
      </c>
      <c r="C2298" s="131">
        <v>17</v>
      </c>
      <c r="D2298" s="11">
        <f>ROUND(АТС!E58*$D$791*$D$792/100,2)</f>
        <v>88.01</v>
      </c>
      <c r="E2298" s="11">
        <f>ROUND(АТС!E58*$E$791*$E$792/100,2)</f>
        <v>80.87</v>
      </c>
      <c r="F2298" s="11">
        <f>ROUND(АТС!E58*$F$791*$F$792/100,2)</f>
        <v>55.05</v>
      </c>
      <c r="G2298" s="11">
        <f>ROUND(АТС!E58*$G$791*$G$792/100,2)</f>
        <v>32.22</v>
      </c>
    </row>
    <row r="2299" spans="1:7" x14ac:dyDescent="0.25">
      <c r="A2299" s="254"/>
      <c r="B2299" s="128">
        <f t="shared" si="36"/>
        <v>42339.75</v>
      </c>
      <c r="C2299" s="131">
        <v>18</v>
      </c>
      <c r="D2299" s="11">
        <f>ROUND(АТС!E59*$D$791*$D$792/100,2)</f>
        <v>242.87</v>
      </c>
      <c r="E2299" s="11">
        <f>ROUND(АТС!E59*$E$791*$E$792/100,2)</f>
        <v>223.16</v>
      </c>
      <c r="F2299" s="11">
        <f>ROUND(АТС!E59*$F$791*$F$792/100,2)</f>
        <v>151.91</v>
      </c>
      <c r="G2299" s="11">
        <f>ROUND(АТС!E59*$G$791*$G$792/100,2)</f>
        <v>88.9</v>
      </c>
    </row>
    <row r="2300" spans="1:7" x14ac:dyDescent="0.25">
      <c r="A2300" s="254"/>
      <c r="B2300" s="130">
        <f t="shared" si="36"/>
        <v>42339.791669999999</v>
      </c>
      <c r="C2300" s="131">
        <v>19</v>
      </c>
      <c r="D2300" s="11">
        <f>ROUND(АТС!E60*$D$791*$D$792/100,2)</f>
        <v>261.41000000000003</v>
      </c>
      <c r="E2300" s="11">
        <f>ROUND(АТС!E60*$E$791*$E$792/100,2)</f>
        <v>240.19</v>
      </c>
      <c r="F2300" s="11">
        <f>ROUND(АТС!E60*$F$791*$F$792/100,2)</f>
        <v>163.5</v>
      </c>
      <c r="G2300" s="11">
        <f>ROUND(АТС!E60*$G$791*$G$792/100,2)</f>
        <v>95.69</v>
      </c>
    </row>
    <row r="2301" spans="1:7" x14ac:dyDescent="0.25">
      <c r="A2301" s="254"/>
      <c r="B2301" s="128">
        <f t="shared" si="36"/>
        <v>42339.833330000001</v>
      </c>
      <c r="C2301" s="131">
        <v>20</v>
      </c>
      <c r="D2301" s="11">
        <f>ROUND(АТС!E61*$D$791*$D$792/100,2)</f>
        <v>290.67</v>
      </c>
      <c r="E2301" s="11">
        <f>ROUND(АТС!E61*$E$791*$E$792/100,2)</f>
        <v>267.07</v>
      </c>
      <c r="F2301" s="11">
        <f>ROUND(АТС!E61*$F$791*$F$792/100,2)</f>
        <v>181.8</v>
      </c>
      <c r="G2301" s="11">
        <f>ROUND(АТС!E61*$G$791*$G$792/100,2)</f>
        <v>106.4</v>
      </c>
    </row>
    <row r="2302" spans="1:7" x14ac:dyDescent="0.25">
      <c r="A2302" s="254"/>
      <c r="B2302" s="130">
        <f t="shared" si="36"/>
        <v>42339.875</v>
      </c>
      <c r="C2302" s="131">
        <v>21</v>
      </c>
      <c r="D2302" s="11">
        <f>ROUND(АТС!E62*$D$791*$D$792/100,2)</f>
        <v>320.32</v>
      </c>
      <c r="E2302" s="11">
        <f>ROUND(АТС!E62*$E$791*$E$792/100,2)</f>
        <v>294.31</v>
      </c>
      <c r="F2302" s="11">
        <f>ROUND(АТС!E62*$F$791*$F$792/100,2)</f>
        <v>200.35</v>
      </c>
      <c r="G2302" s="11">
        <f>ROUND(АТС!E62*$G$791*$G$792/100,2)</f>
        <v>117.25</v>
      </c>
    </row>
    <row r="2303" spans="1:7" x14ac:dyDescent="0.25">
      <c r="A2303" s="254"/>
      <c r="B2303" s="128">
        <f t="shared" si="36"/>
        <v>42339.916669999999</v>
      </c>
      <c r="C2303" s="131">
        <v>22</v>
      </c>
      <c r="D2303" s="11">
        <f>ROUND(АТС!E63*$D$791*$D$792/100,2)</f>
        <v>202.3</v>
      </c>
      <c r="E2303" s="11">
        <f>ROUND(АТС!E63*$E$791*$E$792/100,2)</f>
        <v>185.88</v>
      </c>
      <c r="F2303" s="11">
        <f>ROUND(АТС!E63*$F$791*$F$792/100,2)</f>
        <v>126.53</v>
      </c>
      <c r="G2303" s="11">
        <f>ROUND(АТС!E63*$G$791*$G$792/100,2)</f>
        <v>74.05</v>
      </c>
    </row>
    <row r="2304" spans="1:7" x14ac:dyDescent="0.25">
      <c r="A2304" s="254"/>
      <c r="B2304" s="130">
        <f t="shared" si="36"/>
        <v>42339.958330000001</v>
      </c>
      <c r="C2304" s="131">
        <v>23</v>
      </c>
      <c r="D2304" s="11">
        <f>ROUND(АТС!E64*$D$791*$D$792/100,2)</f>
        <v>102.83</v>
      </c>
      <c r="E2304" s="11">
        <f>ROUND(АТС!E64*$E$791*$E$792/100,2)</f>
        <v>94.48</v>
      </c>
      <c r="F2304" s="11">
        <f>ROUND(АТС!E64*$F$791*$F$792/100,2)</f>
        <v>64.31</v>
      </c>
      <c r="G2304" s="11">
        <f>ROUND(АТС!E64*$G$791*$G$792/100,2)</f>
        <v>37.64</v>
      </c>
    </row>
    <row r="2305" spans="1:7" x14ac:dyDescent="0.25">
      <c r="A2305" s="254"/>
      <c r="B2305" s="128">
        <f>B2281+1</f>
        <v>42340</v>
      </c>
      <c r="C2305" s="131">
        <v>0</v>
      </c>
      <c r="D2305" s="11">
        <f>ROUND(АТС!E65*$D$791*$D$792/100,2)</f>
        <v>115.37</v>
      </c>
      <c r="E2305" s="11">
        <f>ROUND(АТС!E65*$E$791*$E$792/100,2)</f>
        <v>106</v>
      </c>
      <c r="F2305" s="11">
        <f>ROUND(АТС!E65*$F$791*$F$792/100,2)</f>
        <v>72.16</v>
      </c>
      <c r="G2305" s="11">
        <f>ROUND(АТС!E65*$G$791*$G$792/100,2)</f>
        <v>42.23</v>
      </c>
    </row>
    <row r="2306" spans="1:7" x14ac:dyDescent="0.25">
      <c r="A2306" s="254"/>
      <c r="B2306" s="130">
        <f t="shared" ref="B2306:B2369" si="37">B2282+1</f>
        <v>42340.041669999999</v>
      </c>
      <c r="C2306" s="131">
        <v>1</v>
      </c>
      <c r="D2306" s="11">
        <f>ROUND(АТС!E66*$D$791*$D$792/100,2)</f>
        <v>109.48</v>
      </c>
      <c r="E2306" s="11">
        <f>ROUND(АТС!E66*$E$791*$E$792/100,2)</f>
        <v>100.59</v>
      </c>
      <c r="F2306" s="11">
        <f>ROUND(АТС!E66*$F$791*$F$792/100,2)</f>
        <v>68.48</v>
      </c>
      <c r="G2306" s="11">
        <f>ROUND(АТС!E66*$G$791*$G$792/100,2)</f>
        <v>40.08</v>
      </c>
    </row>
    <row r="2307" spans="1:7" x14ac:dyDescent="0.25">
      <c r="A2307" s="254"/>
      <c r="B2307" s="128">
        <f t="shared" si="37"/>
        <v>42340.083330000001</v>
      </c>
      <c r="C2307" s="131">
        <v>2</v>
      </c>
      <c r="D2307" s="11">
        <f>ROUND(АТС!E67*$D$791*$D$792/100,2)</f>
        <v>8.35</v>
      </c>
      <c r="E2307" s="11">
        <f>ROUND(АТС!E67*$E$791*$E$792/100,2)</f>
        <v>7.68</v>
      </c>
      <c r="F2307" s="11">
        <f>ROUND(АТС!E67*$F$791*$F$792/100,2)</f>
        <v>5.23</v>
      </c>
      <c r="G2307" s="11">
        <f>ROUND(АТС!E67*$G$791*$G$792/100,2)</f>
        <v>3.06</v>
      </c>
    </row>
    <row r="2308" spans="1:7" x14ac:dyDescent="0.25">
      <c r="A2308" s="254"/>
      <c r="B2308" s="130">
        <f t="shared" si="37"/>
        <v>42340.125</v>
      </c>
      <c r="C2308" s="131">
        <v>3</v>
      </c>
      <c r="D2308" s="11">
        <f>ROUND(АТС!E68*$D$791*$D$792/100,2)</f>
        <v>0</v>
      </c>
      <c r="E2308" s="11">
        <f>ROUND(АТС!E68*$E$791*$E$792/100,2)</f>
        <v>0</v>
      </c>
      <c r="F2308" s="11">
        <f>ROUND(АТС!E68*$F$791*$F$792/100,2)</f>
        <v>0</v>
      </c>
      <c r="G2308" s="11">
        <f>ROUND(АТС!E68*$G$791*$G$792/100,2)</f>
        <v>0</v>
      </c>
    </row>
    <row r="2309" spans="1:7" x14ac:dyDescent="0.25">
      <c r="A2309" s="254"/>
      <c r="B2309" s="128">
        <f t="shared" si="37"/>
        <v>42340.166669999999</v>
      </c>
      <c r="C2309" s="131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54"/>
      <c r="B2310" s="130">
        <f t="shared" si="37"/>
        <v>42340.208330000001</v>
      </c>
      <c r="C2310" s="131">
        <v>5</v>
      </c>
      <c r="D2310" s="11">
        <f>ROUND(АТС!E70*$D$791*$D$792/100,2)</f>
        <v>60.84</v>
      </c>
      <c r="E2310" s="11">
        <f>ROUND(АТС!E70*$E$791*$E$792/100,2)</f>
        <v>55.9</v>
      </c>
      <c r="F2310" s="11">
        <f>ROUND(АТС!E70*$F$791*$F$792/100,2)</f>
        <v>38.049999999999997</v>
      </c>
      <c r="G2310" s="11">
        <f>ROUND(АТС!E70*$G$791*$G$792/100,2)</f>
        <v>22.27</v>
      </c>
    </row>
    <row r="2311" spans="1:7" x14ac:dyDescent="0.25">
      <c r="A2311" s="254"/>
      <c r="B2311" s="128">
        <f t="shared" si="37"/>
        <v>42340.25</v>
      </c>
      <c r="C2311" s="131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4"/>
      <c r="B2312" s="130">
        <f t="shared" si="37"/>
        <v>42340.291669999999</v>
      </c>
      <c r="C2312" s="131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54"/>
      <c r="B2313" s="128">
        <f t="shared" si="37"/>
        <v>42340.333330000001</v>
      </c>
      <c r="C2313" s="131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4"/>
      <c r="B2314" s="130">
        <f t="shared" si="37"/>
        <v>42340.375</v>
      </c>
      <c r="C2314" s="131">
        <v>9</v>
      </c>
      <c r="D2314" s="11">
        <f>ROUND(АТС!E74*$D$791*$D$792/100,2)</f>
        <v>2.2599999999999998</v>
      </c>
      <c r="E2314" s="11">
        <f>ROUND(АТС!E74*$E$791*$E$792/100,2)</f>
        <v>2.0699999999999998</v>
      </c>
      <c r="F2314" s="11">
        <f>ROUND(АТС!E74*$F$791*$F$792/100,2)</f>
        <v>1.41</v>
      </c>
      <c r="G2314" s="11">
        <f>ROUND(АТС!E74*$G$791*$G$792/100,2)</f>
        <v>0.83</v>
      </c>
    </row>
    <row r="2315" spans="1:7" x14ac:dyDescent="0.25">
      <c r="A2315" s="254"/>
      <c r="B2315" s="128">
        <f t="shared" si="37"/>
        <v>42340.416669999999</v>
      </c>
      <c r="C2315" s="131">
        <v>10</v>
      </c>
      <c r="D2315" s="11">
        <f>ROUND(АТС!E75*$D$791*$D$792/100,2)</f>
        <v>1.87</v>
      </c>
      <c r="E2315" s="11">
        <f>ROUND(АТС!E75*$E$791*$E$792/100,2)</f>
        <v>1.72</v>
      </c>
      <c r="F2315" s="11">
        <f>ROUND(АТС!E75*$F$791*$F$792/100,2)</f>
        <v>1.17</v>
      </c>
      <c r="G2315" s="11">
        <f>ROUND(АТС!E75*$G$791*$G$792/100,2)</f>
        <v>0.69</v>
      </c>
    </row>
    <row r="2316" spans="1:7" x14ac:dyDescent="0.25">
      <c r="A2316" s="254"/>
      <c r="B2316" s="130">
        <f t="shared" si="37"/>
        <v>42340.458330000001</v>
      </c>
      <c r="C2316" s="131">
        <v>11</v>
      </c>
      <c r="D2316" s="11">
        <f>ROUND(АТС!E76*$D$791*$D$792/100,2)</f>
        <v>12.24</v>
      </c>
      <c r="E2316" s="11">
        <f>ROUND(АТС!E76*$E$791*$E$792/100,2)</f>
        <v>11.25</v>
      </c>
      <c r="F2316" s="11">
        <f>ROUND(АТС!E76*$F$791*$F$792/100,2)</f>
        <v>7.65</v>
      </c>
      <c r="G2316" s="11">
        <f>ROUND(АТС!E76*$G$791*$G$792/100,2)</f>
        <v>4.4800000000000004</v>
      </c>
    </row>
    <row r="2317" spans="1:7" x14ac:dyDescent="0.25">
      <c r="A2317" s="254"/>
      <c r="B2317" s="128">
        <f t="shared" si="37"/>
        <v>42340.5</v>
      </c>
      <c r="C2317" s="131">
        <v>12</v>
      </c>
      <c r="D2317" s="11">
        <f>ROUND(АТС!E77*$D$791*$D$792/100,2)</f>
        <v>3.79</v>
      </c>
      <c r="E2317" s="11">
        <f>ROUND(АТС!E77*$E$791*$E$792/100,2)</f>
        <v>3.48</v>
      </c>
      <c r="F2317" s="11">
        <f>ROUND(АТС!E77*$F$791*$F$792/100,2)</f>
        <v>2.37</v>
      </c>
      <c r="G2317" s="11">
        <f>ROUND(АТС!E77*$G$791*$G$792/100,2)</f>
        <v>1.39</v>
      </c>
    </row>
    <row r="2318" spans="1:7" x14ac:dyDescent="0.25">
      <c r="A2318" s="254"/>
      <c r="B2318" s="130">
        <f t="shared" si="37"/>
        <v>42340.541669999999</v>
      </c>
      <c r="C2318" s="131">
        <v>13</v>
      </c>
      <c r="D2318" s="11">
        <f>ROUND(АТС!E78*$D$791*$D$792/100,2)</f>
        <v>5.59</v>
      </c>
      <c r="E2318" s="11">
        <f>ROUND(АТС!E78*$E$791*$E$792/100,2)</f>
        <v>5.13</v>
      </c>
      <c r="F2318" s="11">
        <f>ROUND(АТС!E78*$F$791*$F$792/100,2)</f>
        <v>3.49</v>
      </c>
      <c r="G2318" s="11">
        <f>ROUND(АТС!E78*$G$791*$G$792/100,2)</f>
        <v>2.0499999999999998</v>
      </c>
    </row>
    <row r="2319" spans="1:7" x14ac:dyDescent="0.25">
      <c r="A2319" s="254"/>
      <c r="B2319" s="128">
        <f t="shared" si="37"/>
        <v>42340.583330000001</v>
      </c>
      <c r="C2319" s="131">
        <v>14</v>
      </c>
      <c r="D2319" s="11">
        <f>ROUND(АТС!E79*$D$791*$D$792/100,2)</f>
        <v>11.8</v>
      </c>
      <c r="E2319" s="11">
        <f>ROUND(АТС!E79*$E$791*$E$792/100,2)</f>
        <v>10.85</v>
      </c>
      <c r="F2319" s="11">
        <f>ROUND(АТС!E79*$F$791*$F$792/100,2)</f>
        <v>7.38</v>
      </c>
      <c r="G2319" s="11">
        <f>ROUND(АТС!E79*$G$791*$G$792/100,2)</f>
        <v>4.32</v>
      </c>
    </row>
    <row r="2320" spans="1:7" x14ac:dyDescent="0.25">
      <c r="A2320" s="254"/>
      <c r="B2320" s="130">
        <f t="shared" si="37"/>
        <v>42340.625</v>
      </c>
      <c r="C2320" s="131">
        <v>15</v>
      </c>
      <c r="D2320" s="11">
        <f>ROUND(АТС!E80*$D$791*$D$792/100,2)</f>
        <v>1.0900000000000001</v>
      </c>
      <c r="E2320" s="11">
        <f>ROUND(АТС!E80*$E$791*$E$792/100,2)</f>
        <v>1</v>
      </c>
      <c r="F2320" s="11">
        <f>ROUND(АТС!E80*$F$791*$F$792/100,2)</f>
        <v>0.68</v>
      </c>
      <c r="G2320" s="11">
        <f>ROUND(АТС!E80*$G$791*$G$792/100,2)</f>
        <v>0.4</v>
      </c>
    </row>
    <row r="2321" spans="1:7" x14ac:dyDescent="0.25">
      <c r="A2321" s="254"/>
      <c r="B2321" s="128">
        <f t="shared" si="37"/>
        <v>42340.666669999999</v>
      </c>
      <c r="C2321" s="131">
        <v>16</v>
      </c>
      <c r="D2321" s="11">
        <f>ROUND(АТС!E81*$D$791*$D$792/100,2)</f>
        <v>0.1</v>
      </c>
      <c r="E2321" s="11">
        <f>ROUND(АТС!E81*$E$791*$E$792/100,2)</f>
        <v>0.09</v>
      </c>
      <c r="F2321" s="11">
        <f>ROUND(АТС!E81*$F$791*$F$792/100,2)</f>
        <v>0.06</v>
      </c>
      <c r="G2321" s="11">
        <f>ROUND(АТС!E81*$G$791*$G$792/100,2)</f>
        <v>0.04</v>
      </c>
    </row>
    <row r="2322" spans="1:7" x14ac:dyDescent="0.25">
      <c r="A2322" s="254"/>
      <c r="B2322" s="130">
        <f t="shared" si="37"/>
        <v>42340.708330000001</v>
      </c>
      <c r="C2322" s="131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54"/>
      <c r="B2323" s="128">
        <f t="shared" si="37"/>
        <v>42340.75</v>
      </c>
      <c r="C2323" s="131">
        <v>18</v>
      </c>
      <c r="D2323" s="11">
        <f>ROUND(АТС!E83*$D$791*$D$792/100,2)</f>
        <v>14.3</v>
      </c>
      <c r="E2323" s="11">
        <f>ROUND(АТС!E83*$E$791*$E$792/100,2)</f>
        <v>13.14</v>
      </c>
      <c r="F2323" s="11">
        <f>ROUND(АТС!E83*$F$791*$F$792/100,2)</f>
        <v>8.94</v>
      </c>
      <c r="G2323" s="11">
        <f>ROUND(АТС!E83*$G$791*$G$792/100,2)</f>
        <v>5.23</v>
      </c>
    </row>
    <row r="2324" spans="1:7" x14ac:dyDescent="0.25">
      <c r="A2324" s="254"/>
      <c r="B2324" s="130">
        <f t="shared" si="37"/>
        <v>42340.791669999999</v>
      </c>
      <c r="C2324" s="131">
        <v>19</v>
      </c>
      <c r="D2324" s="11">
        <f>ROUND(АТС!E84*$D$791*$D$792/100,2)</f>
        <v>21.35</v>
      </c>
      <c r="E2324" s="11">
        <f>ROUND(АТС!E84*$E$791*$E$792/100,2)</f>
        <v>19.61</v>
      </c>
      <c r="F2324" s="11">
        <f>ROUND(АТС!E84*$F$791*$F$792/100,2)</f>
        <v>13.35</v>
      </c>
      <c r="G2324" s="11">
        <f>ROUND(АТС!E84*$G$791*$G$792/100,2)</f>
        <v>7.81</v>
      </c>
    </row>
    <row r="2325" spans="1:7" x14ac:dyDescent="0.25">
      <c r="A2325" s="254"/>
      <c r="B2325" s="128">
        <f t="shared" si="37"/>
        <v>42340.833330000001</v>
      </c>
      <c r="C2325" s="131">
        <v>20</v>
      </c>
      <c r="D2325" s="11">
        <f>ROUND(АТС!E85*$D$791*$D$792/100,2)</f>
        <v>10.17</v>
      </c>
      <c r="E2325" s="11">
        <f>ROUND(АТС!E85*$E$791*$E$792/100,2)</f>
        <v>9.34</v>
      </c>
      <c r="F2325" s="11">
        <f>ROUND(АТС!E85*$F$791*$F$792/100,2)</f>
        <v>6.36</v>
      </c>
      <c r="G2325" s="11">
        <f>ROUND(АТС!E85*$G$791*$G$792/100,2)</f>
        <v>3.72</v>
      </c>
    </row>
    <row r="2326" spans="1:7" x14ac:dyDescent="0.25">
      <c r="A2326" s="254"/>
      <c r="B2326" s="130">
        <f t="shared" si="37"/>
        <v>42340.875</v>
      </c>
      <c r="C2326" s="131">
        <v>21</v>
      </c>
      <c r="D2326" s="11">
        <f>ROUND(АТС!E86*$D$791*$D$792/100,2)</f>
        <v>25.3</v>
      </c>
      <c r="E2326" s="11">
        <f>ROUND(АТС!E86*$E$791*$E$792/100,2)</f>
        <v>23.25</v>
      </c>
      <c r="F2326" s="11">
        <f>ROUND(АТС!E86*$F$791*$F$792/100,2)</f>
        <v>15.82</v>
      </c>
      <c r="G2326" s="11">
        <f>ROUND(АТС!E86*$G$791*$G$792/100,2)</f>
        <v>9.26</v>
      </c>
    </row>
    <row r="2327" spans="1:7" x14ac:dyDescent="0.25">
      <c r="A2327" s="254"/>
      <c r="B2327" s="128">
        <f t="shared" si="37"/>
        <v>42340.916669999999</v>
      </c>
      <c r="C2327" s="131">
        <v>22</v>
      </c>
      <c r="D2327" s="11">
        <f>ROUND(АТС!E87*$D$791*$D$792/100,2)</f>
        <v>17.14</v>
      </c>
      <c r="E2327" s="11">
        <f>ROUND(АТС!E87*$E$791*$E$792/100,2)</f>
        <v>15.75</v>
      </c>
      <c r="F2327" s="11">
        <f>ROUND(АТС!E87*$F$791*$F$792/100,2)</f>
        <v>10.72</v>
      </c>
      <c r="G2327" s="11">
        <f>ROUND(АТС!E87*$G$791*$G$792/100,2)</f>
        <v>6.27</v>
      </c>
    </row>
    <row r="2328" spans="1:7" x14ac:dyDescent="0.25">
      <c r="A2328" s="254"/>
      <c r="B2328" s="130">
        <f t="shared" si="37"/>
        <v>42340.958330000001</v>
      </c>
      <c r="C2328" s="131">
        <v>23</v>
      </c>
      <c r="D2328" s="11">
        <f>ROUND(АТС!E88*$D$791*$D$792/100,2)</f>
        <v>0</v>
      </c>
      <c r="E2328" s="11">
        <f>ROUND(АТС!E88*$E$791*$E$792/100,2)</f>
        <v>0</v>
      </c>
      <c r="F2328" s="11">
        <f>ROUND(АТС!E88*$F$791*$F$792/100,2)</f>
        <v>0</v>
      </c>
      <c r="G2328" s="11">
        <f>ROUND(АТС!E88*$G$791*$G$792/100,2)</f>
        <v>0</v>
      </c>
    </row>
    <row r="2329" spans="1:7" x14ac:dyDescent="0.25">
      <c r="A2329" s="254"/>
      <c r="B2329" s="128">
        <f t="shared" si="37"/>
        <v>42341</v>
      </c>
      <c r="C2329" s="131">
        <v>0</v>
      </c>
      <c r="D2329" s="11">
        <f>ROUND(АТС!E89*$D$791*$D$792/100,2)</f>
        <v>195.94</v>
      </c>
      <c r="E2329" s="11">
        <f>ROUND(АТС!E89*$E$791*$E$792/100,2)</f>
        <v>180.03</v>
      </c>
      <c r="F2329" s="11">
        <f>ROUND(АТС!E89*$F$791*$F$792/100,2)</f>
        <v>122.55</v>
      </c>
      <c r="G2329" s="11">
        <f>ROUND(АТС!E89*$G$791*$G$792/100,2)</f>
        <v>71.72</v>
      </c>
    </row>
    <row r="2330" spans="1:7" x14ac:dyDescent="0.25">
      <c r="A2330" s="254"/>
      <c r="B2330" s="130">
        <f t="shared" si="37"/>
        <v>42341.041669999999</v>
      </c>
      <c r="C2330" s="131">
        <v>1</v>
      </c>
      <c r="D2330" s="11">
        <f>ROUND(АТС!E90*$D$791*$D$792/100,2)</f>
        <v>39.72</v>
      </c>
      <c r="E2330" s="11">
        <f>ROUND(АТС!E90*$E$791*$E$792/100,2)</f>
        <v>36.5</v>
      </c>
      <c r="F2330" s="11">
        <f>ROUND(АТС!E90*$F$791*$F$792/100,2)</f>
        <v>24.84</v>
      </c>
      <c r="G2330" s="11">
        <f>ROUND(АТС!E90*$G$791*$G$792/100,2)</f>
        <v>14.54</v>
      </c>
    </row>
    <row r="2331" spans="1:7" x14ac:dyDescent="0.25">
      <c r="A2331" s="254"/>
      <c r="B2331" s="128">
        <f t="shared" si="37"/>
        <v>42341.083330000001</v>
      </c>
      <c r="C2331" s="131">
        <v>2</v>
      </c>
      <c r="D2331" s="11">
        <f>ROUND(АТС!E91*$D$791*$D$792/100,2)</f>
        <v>109.92</v>
      </c>
      <c r="E2331" s="11">
        <f>ROUND(АТС!E91*$E$791*$E$792/100,2)</f>
        <v>101</v>
      </c>
      <c r="F2331" s="11">
        <f>ROUND(АТС!E91*$F$791*$F$792/100,2)</f>
        <v>68.75</v>
      </c>
      <c r="G2331" s="11">
        <f>ROUND(АТС!E91*$G$791*$G$792/100,2)</f>
        <v>40.24</v>
      </c>
    </row>
    <row r="2332" spans="1:7" x14ac:dyDescent="0.25">
      <c r="A2332" s="254"/>
      <c r="B2332" s="130">
        <f t="shared" si="37"/>
        <v>42341.125</v>
      </c>
      <c r="C2332" s="131">
        <v>3</v>
      </c>
      <c r="D2332" s="11">
        <f>ROUND(АТС!E92*$D$791*$D$792/100,2)</f>
        <v>19</v>
      </c>
      <c r="E2332" s="11">
        <f>ROUND(АТС!E92*$E$791*$E$792/100,2)</f>
        <v>17.46</v>
      </c>
      <c r="F2332" s="11">
        <f>ROUND(АТС!E92*$F$791*$F$792/100,2)</f>
        <v>11.88</v>
      </c>
      <c r="G2332" s="11">
        <f>ROUND(АТС!E92*$G$791*$G$792/100,2)</f>
        <v>6.96</v>
      </c>
    </row>
    <row r="2333" spans="1:7" x14ac:dyDescent="0.25">
      <c r="A2333" s="254"/>
      <c r="B2333" s="128">
        <f t="shared" si="37"/>
        <v>42341.166669999999</v>
      </c>
      <c r="C2333" s="131">
        <v>4</v>
      </c>
      <c r="D2333" s="11">
        <f>ROUND(АТС!E93*$D$791*$D$792/100,2)</f>
        <v>9.19</v>
      </c>
      <c r="E2333" s="11">
        <f>ROUND(АТС!E93*$E$791*$E$792/100,2)</f>
        <v>8.44</v>
      </c>
      <c r="F2333" s="11">
        <f>ROUND(АТС!E93*$F$791*$F$792/100,2)</f>
        <v>5.75</v>
      </c>
      <c r="G2333" s="11">
        <f>ROUND(АТС!E93*$G$791*$G$792/100,2)</f>
        <v>3.36</v>
      </c>
    </row>
    <row r="2334" spans="1:7" x14ac:dyDescent="0.25">
      <c r="A2334" s="254"/>
      <c r="B2334" s="130">
        <f t="shared" si="37"/>
        <v>42341.208330000001</v>
      </c>
      <c r="C2334" s="131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4"/>
      <c r="B2335" s="128">
        <f t="shared" si="37"/>
        <v>42341.25</v>
      </c>
      <c r="C2335" s="131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4"/>
      <c r="B2336" s="130">
        <f t="shared" si="37"/>
        <v>42341.291669999999</v>
      </c>
      <c r="C2336" s="131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54"/>
      <c r="B2337" s="128">
        <f t="shared" si="37"/>
        <v>42341.333330000001</v>
      </c>
      <c r="C2337" s="131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54"/>
      <c r="B2338" s="130">
        <f t="shared" si="37"/>
        <v>42341.375</v>
      </c>
      <c r="C2338" s="131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54"/>
      <c r="B2339" s="128">
        <f t="shared" si="37"/>
        <v>42341.416669999999</v>
      </c>
      <c r="C2339" s="131">
        <v>10</v>
      </c>
      <c r="D2339" s="11">
        <f>ROUND(АТС!E99*$D$791*$D$792/100,2)</f>
        <v>1.93</v>
      </c>
      <c r="E2339" s="11">
        <f>ROUND(АТС!E99*$E$791*$E$792/100,2)</f>
        <v>1.77</v>
      </c>
      <c r="F2339" s="11">
        <f>ROUND(АТС!E99*$F$791*$F$792/100,2)</f>
        <v>1.21</v>
      </c>
      <c r="G2339" s="11">
        <f>ROUND(АТС!E99*$G$791*$G$792/100,2)</f>
        <v>0.71</v>
      </c>
    </row>
    <row r="2340" spans="1:7" x14ac:dyDescent="0.25">
      <c r="A2340" s="254"/>
      <c r="B2340" s="130">
        <f t="shared" si="37"/>
        <v>42341.458330000001</v>
      </c>
      <c r="C2340" s="131">
        <v>11</v>
      </c>
      <c r="D2340" s="11">
        <f>ROUND(АТС!E100*$D$791*$D$792/100,2)</f>
        <v>0</v>
      </c>
      <c r="E2340" s="11">
        <f>ROUND(АТС!E100*$E$791*$E$792/100,2)</f>
        <v>0</v>
      </c>
      <c r="F2340" s="11">
        <f>ROUND(АТС!E100*$F$791*$F$792/100,2)</f>
        <v>0</v>
      </c>
      <c r="G2340" s="11">
        <f>ROUND(АТС!E100*$G$791*$G$792/100,2)</f>
        <v>0</v>
      </c>
    </row>
    <row r="2341" spans="1:7" x14ac:dyDescent="0.25">
      <c r="A2341" s="254"/>
      <c r="B2341" s="128">
        <f t="shared" si="37"/>
        <v>42341.5</v>
      </c>
      <c r="C2341" s="131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54"/>
      <c r="B2342" s="130">
        <f t="shared" si="37"/>
        <v>42341.541669999999</v>
      </c>
      <c r="C2342" s="131">
        <v>13</v>
      </c>
      <c r="D2342" s="11">
        <f>ROUND(АТС!E102*$D$791*$D$792/100,2)</f>
        <v>8.06</v>
      </c>
      <c r="E2342" s="11">
        <f>ROUND(АТС!E102*$E$791*$E$792/100,2)</f>
        <v>7.41</v>
      </c>
      <c r="F2342" s="11">
        <f>ROUND(АТС!E102*$F$791*$F$792/100,2)</f>
        <v>5.04</v>
      </c>
      <c r="G2342" s="11">
        <f>ROUND(АТС!E102*$G$791*$G$792/100,2)</f>
        <v>2.95</v>
      </c>
    </row>
    <row r="2343" spans="1:7" x14ac:dyDescent="0.25">
      <c r="A2343" s="254"/>
      <c r="B2343" s="128">
        <f t="shared" si="37"/>
        <v>42341.583330000001</v>
      </c>
      <c r="C2343" s="131">
        <v>14</v>
      </c>
      <c r="D2343" s="11">
        <f>ROUND(АТС!E103*$D$791*$D$792/100,2)</f>
        <v>15.41</v>
      </c>
      <c r="E2343" s="11">
        <f>ROUND(АТС!E103*$E$791*$E$792/100,2)</f>
        <v>14.16</v>
      </c>
      <c r="F2343" s="11">
        <f>ROUND(АТС!E103*$F$791*$F$792/100,2)</f>
        <v>9.64</v>
      </c>
      <c r="G2343" s="11">
        <f>ROUND(АТС!E103*$G$791*$G$792/100,2)</f>
        <v>5.64</v>
      </c>
    </row>
    <row r="2344" spans="1:7" x14ac:dyDescent="0.25">
      <c r="A2344" s="254"/>
      <c r="B2344" s="130">
        <f t="shared" si="37"/>
        <v>42341.625</v>
      </c>
      <c r="C2344" s="131">
        <v>15</v>
      </c>
      <c r="D2344" s="11">
        <f>ROUND(АТС!E104*$D$791*$D$792/100,2)</f>
        <v>8.91</v>
      </c>
      <c r="E2344" s="11">
        <f>ROUND(АТС!E104*$E$791*$E$792/100,2)</f>
        <v>8.19</v>
      </c>
      <c r="F2344" s="11">
        <f>ROUND(АТС!E104*$F$791*$F$792/100,2)</f>
        <v>5.57</v>
      </c>
      <c r="G2344" s="11">
        <f>ROUND(АТС!E104*$G$791*$G$792/100,2)</f>
        <v>3.26</v>
      </c>
    </row>
    <row r="2345" spans="1:7" x14ac:dyDescent="0.25">
      <c r="A2345" s="254"/>
      <c r="B2345" s="128">
        <f t="shared" si="37"/>
        <v>42341.666669999999</v>
      </c>
      <c r="C2345" s="131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54"/>
      <c r="B2346" s="130">
        <f t="shared" si="37"/>
        <v>42341.708330000001</v>
      </c>
      <c r="C2346" s="131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54"/>
      <c r="B2347" s="128">
        <f t="shared" si="37"/>
        <v>42341.75</v>
      </c>
      <c r="C2347" s="131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54"/>
      <c r="B2348" s="130">
        <f t="shared" si="37"/>
        <v>42341.791669999999</v>
      </c>
      <c r="C2348" s="131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54"/>
      <c r="B2349" s="128">
        <f t="shared" si="37"/>
        <v>42341.833330000001</v>
      </c>
      <c r="C2349" s="131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54"/>
      <c r="B2350" s="130">
        <f t="shared" si="37"/>
        <v>42341.875</v>
      </c>
      <c r="C2350" s="131">
        <v>21</v>
      </c>
      <c r="D2350" s="11">
        <f>ROUND(АТС!E110*$D$791*$D$792/100,2)</f>
        <v>39.17</v>
      </c>
      <c r="E2350" s="11">
        <f>ROUND(АТС!E110*$E$791*$E$792/100,2)</f>
        <v>35.99</v>
      </c>
      <c r="F2350" s="11">
        <f>ROUND(АТС!E110*$F$791*$F$792/100,2)</f>
        <v>24.5</v>
      </c>
      <c r="G2350" s="11">
        <f>ROUND(АТС!E110*$G$791*$G$792/100,2)</f>
        <v>14.34</v>
      </c>
    </row>
    <row r="2351" spans="1:7" x14ac:dyDescent="0.25">
      <c r="A2351" s="254"/>
      <c r="B2351" s="128">
        <f t="shared" si="37"/>
        <v>42341.916669999999</v>
      </c>
      <c r="C2351" s="131">
        <v>22</v>
      </c>
      <c r="D2351" s="11">
        <f>ROUND(АТС!E111*$D$791*$D$792/100,2)</f>
        <v>108.44</v>
      </c>
      <c r="E2351" s="11">
        <f>ROUND(АТС!E111*$E$791*$E$792/100,2)</f>
        <v>99.64</v>
      </c>
      <c r="F2351" s="11">
        <f>ROUND(АТС!E111*$F$791*$F$792/100,2)</f>
        <v>67.819999999999993</v>
      </c>
      <c r="G2351" s="11">
        <f>ROUND(АТС!E111*$G$791*$G$792/100,2)</f>
        <v>39.69</v>
      </c>
    </row>
    <row r="2352" spans="1:7" x14ac:dyDescent="0.25">
      <c r="A2352" s="254"/>
      <c r="B2352" s="130">
        <f t="shared" si="37"/>
        <v>42341.958330000001</v>
      </c>
      <c r="C2352" s="131">
        <v>23</v>
      </c>
      <c r="D2352" s="11">
        <f>ROUND(АТС!E112*$D$791*$D$792/100,2)</f>
        <v>102.62</v>
      </c>
      <c r="E2352" s="11">
        <f>ROUND(АТС!E112*$E$791*$E$792/100,2)</f>
        <v>94.29</v>
      </c>
      <c r="F2352" s="11">
        <f>ROUND(АТС!E112*$F$791*$F$792/100,2)</f>
        <v>64.180000000000007</v>
      </c>
      <c r="G2352" s="11">
        <f>ROUND(АТС!E112*$G$791*$G$792/100,2)</f>
        <v>37.56</v>
      </c>
    </row>
    <row r="2353" spans="1:7" x14ac:dyDescent="0.25">
      <c r="A2353" s="254"/>
      <c r="B2353" s="128">
        <f t="shared" si="37"/>
        <v>42342</v>
      </c>
      <c r="C2353" s="131">
        <v>0</v>
      </c>
      <c r="D2353" s="11">
        <f>ROUND(АТС!E113*$D$791*$D$792/100,2)</f>
        <v>39.979999999999997</v>
      </c>
      <c r="E2353" s="11">
        <f>ROUND(АТС!E113*$E$791*$E$792/100,2)</f>
        <v>36.729999999999997</v>
      </c>
      <c r="F2353" s="11">
        <f>ROUND(АТС!E113*$F$791*$F$792/100,2)</f>
        <v>25</v>
      </c>
      <c r="G2353" s="11">
        <f>ROUND(АТС!E113*$G$791*$G$792/100,2)</f>
        <v>14.63</v>
      </c>
    </row>
    <row r="2354" spans="1:7" x14ac:dyDescent="0.25">
      <c r="A2354" s="254"/>
      <c r="B2354" s="130">
        <f t="shared" si="37"/>
        <v>42342.041669999999</v>
      </c>
      <c r="C2354" s="131">
        <v>1</v>
      </c>
      <c r="D2354" s="11">
        <f>ROUND(АТС!E114*$D$791*$D$792/100,2)</f>
        <v>91.65</v>
      </c>
      <c r="E2354" s="11">
        <f>ROUND(АТС!E114*$E$791*$E$792/100,2)</f>
        <v>84.21</v>
      </c>
      <c r="F2354" s="11">
        <f>ROUND(АТС!E114*$F$791*$F$792/100,2)</f>
        <v>57.33</v>
      </c>
      <c r="G2354" s="11">
        <f>ROUND(АТС!E114*$G$791*$G$792/100,2)</f>
        <v>33.549999999999997</v>
      </c>
    </row>
    <row r="2355" spans="1:7" x14ac:dyDescent="0.25">
      <c r="A2355" s="254"/>
      <c r="B2355" s="128">
        <f t="shared" si="37"/>
        <v>42342.083330000001</v>
      </c>
      <c r="C2355" s="131">
        <v>2</v>
      </c>
      <c r="D2355" s="11">
        <f>ROUND(АТС!E115*$D$791*$D$792/100,2)</f>
        <v>0</v>
      </c>
      <c r="E2355" s="11">
        <f>ROUND(АТС!E115*$E$791*$E$792/100,2)</f>
        <v>0</v>
      </c>
      <c r="F2355" s="11">
        <f>ROUND(АТС!E115*$F$791*$F$792/100,2)</f>
        <v>0</v>
      </c>
      <c r="G2355" s="11">
        <f>ROUND(АТС!E115*$G$791*$G$792/100,2)</f>
        <v>0</v>
      </c>
    </row>
    <row r="2356" spans="1:7" x14ac:dyDescent="0.25">
      <c r="A2356" s="254"/>
      <c r="B2356" s="130">
        <f t="shared" si="37"/>
        <v>42342.125</v>
      </c>
      <c r="C2356" s="131">
        <v>3</v>
      </c>
      <c r="D2356" s="11">
        <f>ROUND(АТС!E116*$D$791*$D$792/100,2)</f>
        <v>0</v>
      </c>
      <c r="E2356" s="11">
        <f>ROUND(АТС!E116*$E$791*$E$792/100,2)</f>
        <v>0</v>
      </c>
      <c r="F2356" s="11">
        <f>ROUND(АТС!E116*$F$791*$F$792/100,2)</f>
        <v>0</v>
      </c>
      <c r="G2356" s="11">
        <f>ROUND(АТС!E116*$G$791*$G$792/100,2)</f>
        <v>0</v>
      </c>
    </row>
    <row r="2357" spans="1:7" x14ac:dyDescent="0.25">
      <c r="A2357" s="254"/>
      <c r="B2357" s="128">
        <f t="shared" si="37"/>
        <v>42342.166669999999</v>
      </c>
      <c r="C2357" s="131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54"/>
      <c r="B2358" s="130">
        <f t="shared" si="37"/>
        <v>42342.208330000001</v>
      </c>
      <c r="C2358" s="131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4"/>
      <c r="B2359" s="128">
        <f t="shared" si="37"/>
        <v>42342.25</v>
      </c>
      <c r="C2359" s="131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4"/>
      <c r="B2360" s="130">
        <f t="shared" si="37"/>
        <v>42342.291669999999</v>
      </c>
      <c r="C2360" s="131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4"/>
      <c r="B2361" s="128">
        <f t="shared" si="37"/>
        <v>42342.333330000001</v>
      </c>
      <c r="C2361" s="131">
        <v>8</v>
      </c>
      <c r="D2361" s="11">
        <f>ROUND(АТС!E121*$D$791*$D$792/100,2)</f>
        <v>19.28</v>
      </c>
      <c r="E2361" s="11">
        <f>ROUND(АТС!E121*$E$791*$E$792/100,2)</f>
        <v>17.72</v>
      </c>
      <c r="F2361" s="11">
        <f>ROUND(АТС!E121*$F$791*$F$792/100,2)</f>
        <v>12.06</v>
      </c>
      <c r="G2361" s="11">
        <f>ROUND(АТС!E121*$G$791*$G$792/100,2)</f>
        <v>7.06</v>
      </c>
    </row>
    <row r="2362" spans="1:7" x14ac:dyDescent="0.25">
      <c r="A2362" s="254"/>
      <c r="B2362" s="130">
        <f t="shared" si="37"/>
        <v>42342.375</v>
      </c>
      <c r="C2362" s="131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4"/>
      <c r="B2363" s="128">
        <f t="shared" si="37"/>
        <v>42342.416669999999</v>
      </c>
      <c r="C2363" s="131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54"/>
      <c r="B2364" s="130">
        <f t="shared" si="37"/>
        <v>42342.458330000001</v>
      </c>
      <c r="C2364" s="131">
        <v>11</v>
      </c>
      <c r="D2364" s="11">
        <f>ROUND(АТС!E124*$D$791*$D$792/100,2)</f>
        <v>27.08</v>
      </c>
      <c r="E2364" s="11">
        <f>ROUND(АТС!E124*$E$791*$E$792/100,2)</f>
        <v>24.89</v>
      </c>
      <c r="F2364" s="11">
        <f>ROUND(АТС!E124*$F$791*$F$792/100,2)</f>
        <v>16.940000000000001</v>
      </c>
      <c r="G2364" s="11">
        <f>ROUND(АТС!E124*$G$791*$G$792/100,2)</f>
        <v>9.91</v>
      </c>
    </row>
    <row r="2365" spans="1:7" x14ac:dyDescent="0.25">
      <c r="A2365" s="254"/>
      <c r="B2365" s="128">
        <f t="shared" si="37"/>
        <v>42342.5</v>
      </c>
      <c r="C2365" s="131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4"/>
      <c r="B2366" s="130">
        <f t="shared" si="37"/>
        <v>42342.541669999999</v>
      </c>
      <c r="C2366" s="131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54"/>
      <c r="B2367" s="128">
        <f t="shared" si="37"/>
        <v>42342.583330000001</v>
      </c>
      <c r="C2367" s="131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54"/>
      <c r="B2368" s="130">
        <f t="shared" si="37"/>
        <v>42342.625</v>
      </c>
      <c r="C2368" s="131">
        <v>15</v>
      </c>
      <c r="D2368" s="11">
        <f>ROUND(АТС!E128*$D$791*$D$792/100,2)</f>
        <v>3.05</v>
      </c>
      <c r="E2368" s="11">
        <f>ROUND(АТС!E128*$E$791*$E$792/100,2)</f>
        <v>2.8</v>
      </c>
      <c r="F2368" s="11">
        <f>ROUND(АТС!E128*$F$791*$F$792/100,2)</f>
        <v>1.91</v>
      </c>
      <c r="G2368" s="11">
        <f>ROUND(АТС!E128*$G$791*$G$792/100,2)</f>
        <v>1.1200000000000001</v>
      </c>
    </row>
    <row r="2369" spans="1:7" x14ac:dyDescent="0.25">
      <c r="A2369" s="254"/>
      <c r="B2369" s="128">
        <f t="shared" si="37"/>
        <v>42342.666669999999</v>
      </c>
      <c r="C2369" s="131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54"/>
      <c r="B2370" s="130">
        <f t="shared" ref="B2370:B2433" si="38">B2346+1</f>
        <v>42342.708330000001</v>
      </c>
      <c r="C2370" s="131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54"/>
      <c r="B2371" s="128">
        <f t="shared" si="38"/>
        <v>42342.75</v>
      </c>
      <c r="C2371" s="131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54"/>
      <c r="B2372" s="130">
        <f t="shared" si="38"/>
        <v>42342.791669999999</v>
      </c>
      <c r="C2372" s="131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4"/>
      <c r="B2373" s="128">
        <f t="shared" si="38"/>
        <v>42342.833330000001</v>
      </c>
      <c r="C2373" s="131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54"/>
      <c r="B2374" s="130">
        <f t="shared" si="38"/>
        <v>42342.875</v>
      </c>
      <c r="C2374" s="131">
        <v>21</v>
      </c>
      <c r="D2374" s="11">
        <f>ROUND(АТС!E134*$D$791*$D$792/100,2)</f>
        <v>11.96</v>
      </c>
      <c r="E2374" s="11">
        <f>ROUND(АТС!E134*$E$791*$E$792/100,2)</f>
        <v>10.99</v>
      </c>
      <c r="F2374" s="11">
        <f>ROUND(АТС!E134*$F$791*$F$792/100,2)</f>
        <v>7.48</v>
      </c>
      <c r="G2374" s="11">
        <f>ROUND(АТС!E134*$G$791*$G$792/100,2)</f>
        <v>4.38</v>
      </c>
    </row>
    <row r="2375" spans="1:7" x14ac:dyDescent="0.25">
      <c r="A2375" s="254"/>
      <c r="B2375" s="128">
        <f t="shared" si="38"/>
        <v>42342.916669999999</v>
      </c>
      <c r="C2375" s="131">
        <v>22</v>
      </c>
      <c r="D2375" s="11">
        <f>ROUND(АТС!E135*$D$791*$D$792/100,2)</f>
        <v>82.17</v>
      </c>
      <c r="E2375" s="11">
        <f>ROUND(АТС!E135*$E$791*$E$792/100,2)</f>
        <v>75.5</v>
      </c>
      <c r="F2375" s="11">
        <f>ROUND(АТС!E135*$F$791*$F$792/100,2)</f>
        <v>51.39</v>
      </c>
      <c r="G2375" s="11">
        <f>ROUND(АТС!E135*$G$791*$G$792/100,2)</f>
        <v>30.08</v>
      </c>
    </row>
    <row r="2376" spans="1:7" x14ac:dyDescent="0.25">
      <c r="A2376" s="254"/>
      <c r="B2376" s="130">
        <f t="shared" si="38"/>
        <v>42342.958330000001</v>
      </c>
      <c r="C2376" s="131">
        <v>23</v>
      </c>
      <c r="D2376" s="11">
        <f>ROUND(АТС!E136*$D$791*$D$792/100,2)</f>
        <v>96.81</v>
      </c>
      <c r="E2376" s="11">
        <f>ROUND(АТС!E136*$E$791*$E$792/100,2)</f>
        <v>88.95</v>
      </c>
      <c r="F2376" s="11">
        <f>ROUND(АТС!E136*$F$791*$F$792/100,2)</f>
        <v>60.55</v>
      </c>
      <c r="G2376" s="11">
        <f>ROUND(АТС!E136*$G$791*$G$792/100,2)</f>
        <v>35.44</v>
      </c>
    </row>
    <row r="2377" spans="1:7" x14ac:dyDescent="0.25">
      <c r="A2377" s="254"/>
      <c r="B2377" s="128">
        <f t="shared" si="38"/>
        <v>42343</v>
      </c>
      <c r="C2377" s="131">
        <v>0</v>
      </c>
      <c r="D2377" s="11">
        <f>ROUND(АТС!E137*$D$791*$D$792/100,2)</f>
        <v>0.62</v>
      </c>
      <c r="E2377" s="11">
        <f>ROUND(АТС!E137*$E$791*$E$792/100,2)</f>
        <v>0.56999999999999995</v>
      </c>
      <c r="F2377" s="11">
        <f>ROUND(АТС!E137*$F$791*$F$792/100,2)</f>
        <v>0.39</v>
      </c>
      <c r="G2377" s="11">
        <f>ROUND(АТС!E137*$G$791*$G$792/100,2)</f>
        <v>0.23</v>
      </c>
    </row>
    <row r="2378" spans="1:7" x14ac:dyDescent="0.25">
      <c r="A2378" s="254"/>
      <c r="B2378" s="130">
        <f t="shared" si="38"/>
        <v>42343.041669999999</v>
      </c>
      <c r="C2378" s="131">
        <v>1</v>
      </c>
      <c r="D2378" s="11">
        <f>ROUND(АТС!E138*$D$791*$D$792/100,2)</f>
        <v>0</v>
      </c>
      <c r="E2378" s="11">
        <f>ROUND(АТС!E138*$E$791*$E$792/100,2)</f>
        <v>0</v>
      </c>
      <c r="F2378" s="11">
        <f>ROUND(АТС!E138*$F$791*$F$792/100,2)</f>
        <v>0</v>
      </c>
      <c r="G2378" s="11">
        <f>ROUND(АТС!E138*$G$791*$G$792/100,2)</f>
        <v>0</v>
      </c>
    </row>
    <row r="2379" spans="1:7" x14ac:dyDescent="0.25">
      <c r="A2379" s="254"/>
      <c r="B2379" s="128">
        <f t="shared" si="38"/>
        <v>42343.083330000001</v>
      </c>
      <c r="C2379" s="131">
        <v>2</v>
      </c>
      <c r="D2379" s="11">
        <f>ROUND(АТС!E139*$D$791*$D$792/100,2)</f>
        <v>0</v>
      </c>
      <c r="E2379" s="11">
        <f>ROUND(АТС!E139*$E$791*$E$792/100,2)</f>
        <v>0</v>
      </c>
      <c r="F2379" s="11">
        <f>ROUND(АТС!E139*$F$791*$F$792/100,2)</f>
        <v>0</v>
      </c>
      <c r="G2379" s="11">
        <f>ROUND(АТС!E139*$G$791*$G$792/100,2)</f>
        <v>0</v>
      </c>
    </row>
    <row r="2380" spans="1:7" x14ac:dyDescent="0.25">
      <c r="A2380" s="254"/>
      <c r="B2380" s="130">
        <f t="shared" si="38"/>
        <v>42343.125</v>
      </c>
      <c r="C2380" s="131">
        <v>3</v>
      </c>
      <c r="D2380" s="11">
        <f>ROUND(АТС!E140*$D$791*$D$792/100,2)</f>
        <v>0</v>
      </c>
      <c r="E2380" s="11">
        <f>ROUND(АТС!E140*$E$791*$E$792/100,2)</f>
        <v>0</v>
      </c>
      <c r="F2380" s="11">
        <f>ROUND(АТС!E140*$F$791*$F$792/100,2)</f>
        <v>0</v>
      </c>
      <c r="G2380" s="11">
        <f>ROUND(АТС!E140*$G$791*$G$792/100,2)</f>
        <v>0</v>
      </c>
    </row>
    <row r="2381" spans="1:7" x14ac:dyDescent="0.25">
      <c r="A2381" s="254"/>
      <c r="B2381" s="128">
        <f t="shared" si="38"/>
        <v>42343.166669999999</v>
      </c>
      <c r="C2381" s="131">
        <v>4</v>
      </c>
      <c r="D2381" s="11">
        <f>ROUND(АТС!E141*$D$791*$D$792/100,2)</f>
        <v>6.53</v>
      </c>
      <c r="E2381" s="11">
        <f>ROUND(АТС!E141*$E$791*$E$792/100,2)</f>
        <v>6</v>
      </c>
      <c r="F2381" s="11">
        <f>ROUND(АТС!E141*$F$791*$F$792/100,2)</f>
        <v>4.08</v>
      </c>
      <c r="G2381" s="11">
        <f>ROUND(АТС!E141*$G$791*$G$792/100,2)</f>
        <v>2.39</v>
      </c>
    </row>
    <row r="2382" spans="1:7" x14ac:dyDescent="0.25">
      <c r="A2382" s="254"/>
      <c r="B2382" s="130">
        <f t="shared" si="38"/>
        <v>42343.208330000001</v>
      </c>
      <c r="C2382" s="131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4"/>
      <c r="B2383" s="128">
        <f t="shared" si="38"/>
        <v>42343.25</v>
      </c>
      <c r="C2383" s="131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4"/>
      <c r="B2384" s="130">
        <f t="shared" si="38"/>
        <v>42343.291669999999</v>
      </c>
      <c r="C2384" s="131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4"/>
      <c r="B2385" s="128">
        <f t="shared" si="38"/>
        <v>42343.333330000001</v>
      </c>
      <c r="C2385" s="131">
        <v>8</v>
      </c>
      <c r="D2385" s="11">
        <f>ROUND(АТС!E145*$D$791*$D$792/100,2)</f>
        <v>0.32</v>
      </c>
      <c r="E2385" s="11">
        <f>ROUND(АТС!E145*$E$791*$E$792/100,2)</f>
        <v>0.28999999999999998</v>
      </c>
      <c r="F2385" s="11">
        <f>ROUND(АТС!E145*$F$791*$F$792/100,2)</f>
        <v>0.2</v>
      </c>
      <c r="G2385" s="11">
        <f>ROUND(АТС!E145*$G$791*$G$792/100,2)</f>
        <v>0.12</v>
      </c>
    </row>
    <row r="2386" spans="1:7" x14ac:dyDescent="0.25">
      <c r="A2386" s="254"/>
      <c r="B2386" s="130">
        <f t="shared" si="38"/>
        <v>42343.375</v>
      </c>
      <c r="C2386" s="131">
        <v>9</v>
      </c>
      <c r="D2386" s="11">
        <f>ROUND(АТС!E146*$D$791*$D$792/100,2)</f>
        <v>30.77</v>
      </c>
      <c r="E2386" s="11">
        <f>ROUND(АТС!E146*$E$791*$E$792/100,2)</f>
        <v>28.27</v>
      </c>
      <c r="F2386" s="11">
        <f>ROUND(АТС!E146*$F$791*$F$792/100,2)</f>
        <v>19.25</v>
      </c>
      <c r="G2386" s="11">
        <f>ROUND(АТС!E146*$G$791*$G$792/100,2)</f>
        <v>11.26</v>
      </c>
    </row>
    <row r="2387" spans="1:7" x14ac:dyDescent="0.25">
      <c r="A2387" s="254"/>
      <c r="B2387" s="128">
        <f t="shared" si="38"/>
        <v>42343.416669999999</v>
      </c>
      <c r="C2387" s="131">
        <v>10</v>
      </c>
      <c r="D2387" s="11">
        <f>ROUND(АТС!E147*$D$791*$D$792/100,2)</f>
        <v>181.57</v>
      </c>
      <c r="E2387" s="11">
        <f>ROUND(АТС!E147*$E$791*$E$792/100,2)</f>
        <v>166.83</v>
      </c>
      <c r="F2387" s="11">
        <f>ROUND(АТС!E147*$F$791*$F$792/100,2)</f>
        <v>113.56</v>
      </c>
      <c r="G2387" s="11">
        <f>ROUND(АТС!E147*$G$791*$G$792/100,2)</f>
        <v>66.459999999999994</v>
      </c>
    </row>
    <row r="2388" spans="1:7" x14ac:dyDescent="0.25">
      <c r="A2388" s="254"/>
      <c r="B2388" s="130">
        <f t="shared" si="38"/>
        <v>42343.458330000001</v>
      </c>
      <c r="C2388" s="131">
        <v>11</v>
      </c>
      <c r="D2388" s="11">
        <f>ROUND(АТС!E148*$D$791*$D$792/100,2)</f>
        <v>194.67</v>
      </c>
      <c r="E2388" s="11">
        <f>ROUND(АТС!E148*$E$791*$E$792/100,2)</f>
        <v>178.87</v>
      </c>
      <c r="F2388" s="11">
        <f>ROUND(АТС!E148*$F$791*$F$792/100,2)</f>
        <v>121.76</v>
      </c>
      <c r="G2388" s="11">
        <f>ROUND(АТС!E148*$G$791*$G$792/100,2)</f>
        <v>71.260000000000005</v>
      </c>
    </row>
    <row r="2389" spans="1:7" x14ac:dyDescent="0.25">
      <c r="A2389" s="254"/>
      <c r="B2389" s="128">
        <f t="shared" si="38"/>
        <v>42343.5</v>
      </c>
      <c r="C2389" s="131">
        <v>12</v>
      </c>
      <c r="D2389" s="11">
        <f>ROUND(АТС!E149*$D$791*$D$792/100,2)</f>
        <v>312.45999999999998</v>
      </c>
      <c r="E2389" s="11">
        <f>ROUND(АТС!E149*$E$791*$E$792/100,2)</f>
        <v>287.08999999999997</v>
      </c>
      <c r="F2389" s="11">
        <f>ROUND(АТС!E149*$F$791*$F$792/100,2)</f>
        <v>195.43</v>
      </c>
      <c r="G2389" s="11">
        <f>ROUND(АТС!E149*$G$791*$G$792/100,2)</f>
        <v>114.38</v>
      </c>
    </row>
    <row r="2390" spans="1:7" x14ac:dyDescent="0.25">
      <c r="A2390" s="254"/>
      <c r="B2390" s="130">
        <f t="shared" si="38"/>
        <v>42343.541669999999</v>
      </c>
      <c r="C2390" s="131">
        <v>13</v>
      </c>
      <c r="D2390" s="11">
        <f>ROUND(АТС!E150*$D$791*$D$792/100,2)</f>
        <v>317.35000000000002</v>
      </c>
      <c r="E2390" s="11">
        <f>ROUND(АТС!E150*$E$791*$E$792/100,2)</f>
        <v>291.58999999999997</v>
      </c>
      <c r="F2390" s="11">
        <f>ROUND(АТС!E150*$F$791*$F$792/100,2)</f>
        <v>198.49</v>
      </c>
      <c r="G2390" s="11">
        <f>ROUND(АТС!E150*$G$791*$G$792/100,2)</f>
        <v>116.17</v>
      </c>
    </row>
    <row r="2391" spans="1:7" x14ac:dyDescent="0.25">
      <c r="A2391" s="254"/>
      <c r="B2391" s="128">
        <f t="shared" si="38"/>
        <v>42343.583330000001</v>
      </c>
      <c r="C2391" s="131">
        <v>14</v>
      </c>
      <c r="D2391" s="11">
        <f>ROUND(АТС!E151*$D$791*$D$792/100,2)</f>
        <v>308.27</v>
      </c>
      <c r="E2391" s="11">
        <f>ROUND(АТС!E151*$E$791*$E$792/100,2)</f>
        <v>283.25</v>
      </c>
      <c r="F2391" s="11">
        <f>ROUND(АТС!E151*$F$791*$F$792/100,2)</f>
        <v>192.81</v>
      </c>
      <c r="G2391" s="11">
        <f>ROUND(АТС!E151*$G$791*$G$792/100,2)</f>
        <v>112.84</v>
      </c>
    </row>
    <row r="2392" spans="1:7" x14ac:dyDescent="0.25">
      <c r="A2392" s="254"/>
      <c r="B2392" s="130">
        <f t="shared" si="38"/>
        <v>42343.625</v>
      </c>
      <c r="C2392" s="131">
        <v>15</v>
      </c>
      <c r="D2392" s="11">
        <f>ROUND(АТС!E152*$D$791*$D$792/100,2)</f>
        <v>124.45</v>
      </c>
      <c r="E2392" s="11">
        <f>ROUND(АТС!E152*$E$791*$E$792/100,2)</f>
        <v>114.35</v>
      </c>
      <c r="F2392" s="11">
        <f>ROUND(АТС!E152*$F$791*$F$792/100,2)</f>
        <v>77.84</v>
      </c>
      <c r="G2392" s="11">
        <f>ROUND(АТС!E152*$G$791*$G$792/100,2)</f>
        <v>45.56</v>
      </c>
    </row>
    <row r="2393" spans="1:7" x14ac:dyDescent="0.25">
      <c r="A2393" s="254"/>
      <c r="B2393" s="128">
        <f t="shared" si="38"/>
        <v>42343.666669999999</v>
      </c>
      <c r="C2393" s="131">
        <v>16</v>
      </c>
      <c r="D2393" s="11">
        <f>ROUND(АТС!E153*$D$791*$D$792/100,2)</f>
        <v>0</v>
      </c>
      <c r="E2393" s="11">
        <f>ROUND(АТС!E153*$E$791*$E$792/100,2)</f>
        <v>0</v>
      </c>
      <c r="F2393" s="11">
        <f>ROUND(АТС!E153*$F$791*$F$792/100,2)</f>
        <v>0</v>
      </c>
      <c r="G2393" s="11">
        <f>ROUND(АТС!E153*$G$791*$G$792/100,2)</f>
        <v>0</v>
      </c>
    </row>
    <row r="2394" spans="1:7" x14ac:dyDescent="0.25">
      <c r="A2394" s="254"/>
      <c r="B2394" s="130">
        <f t="shared" si="38"/>
        <v>42343.708330000001</v>
      </c>
      <c r="C2394" s="131">
        <v>17</v>
      </c>
      <c r="D2394" s="11">
        <f>ROUND(АТС!E154*$D$791*$D$792/100,2)</f>
        <v>0</v>
      </c>
      <c r="E2394" s="11">
        <f>ROUND(АТС!E154*$E$791*$E$792/100,2)</f>
        <v>0</v>
      </c>
      <c r="F2394" s="11">
        <f>ROUND(АТС!E154*$F$791*$F$792/100,2)</f>
        <v>0</v>
      </c>
      <c r="G2394" s="11">
        <f>ROUND(АТС!E154*$G$791*$G$792/100,2)</f>
        <v>0</v>
      </c>
    </row>
    <row r="2395" spans="1:7" x14ac:dyDescent="0.25">
      <c r="A2395" s="254"/>
      <c r="B2395" s="128">
        <f t="shared" si="38"/>
        <v>42343.75</v>
      </c>
      <c r="C2395" s="131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54"/>
      <c r="B2396" s="130">
        <f t="shared" si="38"/>
        <v>42343.791669999999</v>
      </c>
      <c r="C2396" s="131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4"/>
      <c r="B2397" s="128">
        <f t="shared" si="38"/>
        <v>42343.833330000001</v>
      </c>
      <c r="C2397" s="131">
        <v>20</v>
      </c>
      <c r="D2397" s="11">
        <f>ROUND(АТС!E157*$D$791*$D$792/100,2)</f>
        <v>20.64</v>
      </c>
      <c r="E2397" s="11">
        <f>ROUND(АТС!E157*$E$791*$E$792/100,2)</f>
        <v>18.96</v>
      </c>
      <c r="F2397" s="11">
        <f>ROUND(АТС!E157*$F$791*$F$792/100,2)</f>
        <v>12.91</v>
      </c>
      <c r="G2397" s="11">
        <f>ROUND(АТС!E157*$G$791*$G$792/100,2)</f>
        <v>7.55</v>
      </c>
    </row>
    <row r="2398" spans="1:7" x14ac:dyDescent="0.25">
      <c r="A2398" s="254"/>
      <c r="B2398" s="130">
        <f t="shared" si="38"/>
        <v>42343.875</v>
      </c>
      <c r="C2398" s="131">
        <v>21</v>
      </c>
      <c r="D2398" s="11">
        <f>ROUND(АТС!E158*$D$791*$D$792/100,2)</f>
        <v>39.53</v>
      </c>
      <c r="E2398" s="11">
        <f>ROUND(АТС!E158*$E$791*$E$792/100,2)</f>
        <v>36.32</v>
      </c>
      <c r="F2398" s="11">
        <f>ROUND(АТС!E158*$F$791*$F$792/100,2)</f>
        <v>24.73</v>
      </c>
      <c r="G2398" s="11">
        <f>ROUND(АТС!E158*$G$791*$G$792/100,2)</f>
        <v>14.47</v>
      </c>
    </row>
    <row r="2399" spans="1:7" x14ac:dyDescent="0.25">
      <c r="A2399" s="254"/>
      <c r="B2399" s="128">
        <f t="shared" si="38"/>
        <v>42343.916669999999</v>
      </c>
      <c r="C2399" s="131">
        <v>22</v>
      </c>
      <c r="D2399" s="11">
        <f>ROUND(АТС!E159*$D$791*$D$792/100,2)</f>
        <v>31</v>
      </c>
      <c r="E2399" s="11">
        <f>ROUND(АТС!E159*$E$791*$E$792/100,2)</f>
        <v>28.49</v>
      </c>
      <c r="F2399" s="11">
        <f>ROUND(АТС!E159*$F$791*$F$792/100,2)</f>
        <v>19.39</v>
      </c>
      <c r="G2399" s="11">
        <f>ROUND(АТС!E159*$G$791*$G$792/100,2)</f>
        <v>11.35</v>
      </c>
    </row>
    <row r="2400" spans="1:7" x14ac:dyDescent="0.25">
      <c r="A2400" s="254"/>
      <c r="B2400" s="130">
        <f t="shared" si="38"/>
        <v>42343.958330000001</v>
      </c>
      <c r="C2400" s="131">
        <v>23</v>
      </c>
      <c r="D2400" s="11">
        <f>ROUND(АТС!E160*$D$791*$D$792/100,2)</f>
        <v>321.49</v>
      </c>
      <c r="E2400" s="11">
        <f>ROUND(АТС!E160*$E$791*$E$792/100,2)</f>
        <v>295.39</v>
      </c>
      <c r="F2400" s="11">
        <f>ROUND(АТС!E160*$F$791*$F$792/100,2)</f>
        <v>201.08</v>
      </c>
      <c r="G2400" s="11">
        <f>ROUND(АТС!E160*$G$791*$G$792/100,2)</f>
        <v>117.68</v>
      </c>
    </row>
    <row r="2401" spans="1:7" x14ac:dyDescent="0.25">
      <c r="A2401" s="254"/>
      <c r="B2401" s="128">
        <f t="shared" si="38"/>
        <v>42344</v>
      </c>
      <c r="C2401" s="131">
        <v>0</v>
      </c>
      <c r="D2401" s="11">
        <f>ROUND(АТС!E161*$D$791*$D$792/100,2)</f>
        <v>10.74</v>
      </c>
      <c r="E2401" s="11">
        <f>ROUND(АТС!E161*$E$791*$E$792/100,2)</f>
        <v>9.86</v>
      </c>
      <c r="F2401" s="11">
        <f>ROUND(АТС!E161*$F$791*$F$792/100,2)</f>
        <v>6.72</v>
      </c>
      <c r="G2401" s="11">
        <f>ROUND(АТС!E161*$G$791*$G$792/100,2)</f>
        <v>3.93</v>
      </c>
    </row>
    <row r="2402" spans="1:7" x14ac:dyDescent="0.25">
      <c r="A2402" s="254"/>
      <c r="B2402" s="130">
        <f t="shared" si="38"/>
        <v>42344.041669999999</v>
      </c>
      <c r="C2402" s="131">
        <v>1</v>
      </c>
      <c r="D2402" s="11">
        <f>ROUND(АТС!E162*$D$791*$D$792/100,2)</f>
        <v>10.15</v>
      </c>
      <c r="E2402" s="11">
        <f>ROUND(АТС!E162*$E$791*$E$792/100,2)</f>
        <v>9.33</v>
      </c>
      <c r="F2402" s="11">
        <f>ROUND(АТС!E162*$F$791*$F$792/100,2)</f>
        <v>6.35</v>
      </c>
      <c r="G2402" s="11">
        <f>ROUND(АТС!E162*$G$791*$G$792/100,2)</f>
        <v>3.72</v>
      </c>
    </row>
    <row r="2403" spans="1:7" x14ac:dyDescent="0.25">
      <c r="A2403" s="254"/>
      <c r="B2403" s="128">
        <f t="shared" si="38"/>
        <v>42344.083330000001</v>
      </c>
      <c r="C2403" s="131">
        <v>2</v>
      </c>
      <c r="D2403" s="11">
        <f>ROUND(АТС!E163*$D$791*$D$792/100,2)</f>
        <v>30.73</v>
      </c>
      <c r="E2403" s="11">
        <f>ROUND(АТС!E163*$E$791*$E$792/100,2)</f>
        <v>28.23</v>
      </c>
      <c r="F2403" s="11">
        <f>ROUND(АТС!E163*$F$791*$F$792/100,2)</f>
        <v>19.22</v>
      </c>
      <c r="G2403" s="11">
        <f>ROUND(АТС!E163*$G$791*$G$792/100,2)</f>
        <v>11.25</v>
      </c>
    </row>
    <row r="2404" spans="1:7" x14ac:dyDescent="0.25">
      <c r="A2404" s="254"/>
      <c r="B2404" s="130">
        <f t="shared" si="38"/>
        <v>42344.125</v>
      </c>
      <c r="C2404" s="131">
        <v>3</v>
      </c>
      <c r="D2404" s="11">
        <f>ROUND(АТС!E164*$D$791*$D$792/100,2)</f>
        <v>0</v>
      </c>
      <c r="E2404" s="11">
        <f>ROUND(АТС!E164*$E$791*$E$792/100,2)</f>
        <v>0</v>
      </c>
      <c r="F2404" s="11">
        <f>ROUND(АТС!E164*$F$791*$F$792/100,2)</f>
        <v>0</v>
      </c>
      <c r="G2404" s="11">
        <f>ROUND(АТС!E164*$G$791*$G$792/100,2)</f>
        <v>0</v>
      </c>
    </row>
    <row r="2405" spans="1:7" x14ac:dyDescent="0.25">
      <c r="A2405" s="254"/>
      <c r="B2405" s="128">
        <f t="shared" si="38"/>
        <v>42344.166669999999</v>
      </c>
      <c r="C2405" s="131">
        <v>4</v>
      </c>
      <c r="D2405" s="11">
        <f>ROUND(АТС!E165*$D$791*$D$792/100,2)</f>
        <v>0</v>
      </c>
      <c r="E2405" s="11">
        <f>ROUND(АТС!E165*$E$791*$E$792/100,2)</f>
        <v>0</v>
      </c>
      <c r="F2405" s="11">
        <f>ROUND(АТС!E165*$F$791*$F$792/100,2)</f>
        <v>0</v>
      </c>
      <c r="G2405" s="11">
        <f>ROUND(АТС!E165*$G$791*$G$792/100,2)</f>
        <v>0</v>
      </c>
    </row>
    <row r="2406" spans="1:7" x14ac:dyDescent="0.25">
      <c r="A2406" s="254"/>
      <c r="B2406" s="130">
        <f t="shared" si="38"/>
        <v>42344.208330000001</v>
      </c>
      <c r="C2406" s="131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4"/>
      <c r="B2407" s="128">
        <f t="shared" si="38"/>
        <v>42344.25</v>
      </c>
      <c r="C2407" s="131">
        <v>6</v>
      </c>
      <c r="D2407" s="11">
        <f>ROUND(АТС!E167*$D$791*$D$792/100,2)</f>
        <v>48.25</v>
      </c>
      <c r="E2407" s="11">
        <f>ROUND(АТС!E167*$E$791*$E$792/100,2)</f>
        <v>44.34</v>
      </c>
      <c r="F2407" s="11">
        <f>ROUND(АТС!E167*$F$791*$F$792/100,2)</f>
        <v>30.18</v>
      </c>
      <c r="G2407" s="11">
        <f>ROUND(АТС!E167*$G$791*$G$792/100,2)</f>
        <v>17.66</v>
      </c>
    </row>
    <row r="2408" spans="1:7" x14ac:dyDescent="0.25">
      <c r="A2408" s="254"/>
      <c r="B2408" s="130">
        <f t="shared" si="38"/>
        <v>42344.291669999999</v>
      </c>
      <c r="C2408" s="131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4"/>
      <c r="B2409" s="128">
        <f t="shared" si="38"/>
        <v>42344.333330000001</v>
      </c>
      <c r="C2409" s="131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4"/>
      <c r="B2410" s="130">
        <f t="shared" si="38"/>
        <v>42344.375</v>
      </c>
      <c r="C2410" s="131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54"/>
      <c r="B2411" s="128">
        <f t="shared" si="38"/>
        <v>42344.416669999999</v>
      </c>
      <c r="C2411" s="131">
        <v>10</v>
      </c>
      <c r="D2411" s="11">
        <f>ROUND(АТС!E171*$D$791*$D$792/100,2)</f>
        <v>87.7</v>
      </c>
      <c r="E2411" s="11">
        <f>ROUND(АТС!E171*$E$791*$E$792/100,2)</f>
        <v>80.58</v>
      </c>
      <c r="F2411" s="11">
        <f>ROUND(АТС!E171*$F$791*$F$792/100,2)</f>
        <v>54.85</v>
      </c>
      <c r="G2411" s="11">
        <f>ROUND(АТС!E171*$G$791*$G$792/100,2)</f>
        <v>32.1</v>
      </c>
    </row>
    <row r="2412" spans="1:7" x14ac:dyDescent="0.25">
      <c r="A2412" s="254"/>
      <c r="B2412" s="130">
        <f t="shared" si="38"/>
        <v>42344.458330000001</v>
      </c>
      <c r="C2412" s="131">
        <v>11</v>
      </c>
      <c r="D2412" s="11">
        <f>ROUND(АТС!E172*$D$791*$D$792/100,2)</f>
        <v>95.91</v>
      </c>
      <c r="E2412" s="11">
        <f>ROUND(АТС!E172*$E$791*$E$792/100,2)</f>
        <v>88.13</v>
      </c>
      <c r="F2412" s="11">
        <f>ROUND(АТС!E172*$F$791*$F$792/100,2)</f>
        <v>59.99</v>
      </c>
      <c r="G2412" s="11">
        <f>ROUND(АТС!E172*$G$791*$G$792/100,2)</f>
        <v>35.11</v>
      </c>
    </row>
    <row r="2413" spans="1:7" x14ac:dyDescent="0.25">
      <c r="A2413" s="254"/>
      <c r="B2413" s="128">
        <f t="shared" si="38"/>
        <v>42344.5</v>
      </c>
      <c r="C2413" s="131">
        <v>12</v>
      </c>
      <c r="D2413" s="11">
        <f>ROUND(АТС!E173*$D$791*$D$792/100,2)</f>
        <v>0</v>
      </c>
      <c r="E2413" s="11">
        <f>ROUND(АТС!E173*$E$791*$E$792/100,2)</f>
        <v>0</v>
      </c>
      <c r="F2413" s="11">
        <f>ROUND(АТС!E173*$F$791*$F$792/100,2)</f>
        <v>0</v>
      </c>
      <c r="G2413" s="11">
        <f>ROUND(АТС!E173*$G$791*$G$792/100,2)</f>
        <v>0</v>
      </c>
    </row>
    <row r="2414" spans="1:7" x14ac:dyDescent="0.25">
      <c r="A2414" s="254"/>
      <c r="B2414" s="130">
        <f t="shared" si="38"/>
        <v>42344.541669999999</v>
      </c>
      <c r="C2414" s="131">
        <v>13</v>
      </c>
      <c r="D2414" s="11">
        <f>ROUND(АТС!E174*$D$791*$D$792/100,2)</f>
        <v>0</v>
      </c>
      <c r="E2414" s="11">
        <f>ROUND(АТС!E174*$E$791*$E$792/100,2)</f>
        <v>0</v>
      </c>
      <c r="F2414" s="11">
        <f>ROUND(АТС!E174*$F$791*$F$792/100,2)</f>
        <v>0</v>
      </c>
      <c r="G2414" s="11">
        <f>ROUND(АТС!E174*$G$791*$G$792/100,2)</f>
        <v>0</v>
      </c>
    </row>
    <row r="2415" spans="1:7" x14ac:dyDescent="0.25">
      <c r="A2415" s="254"/>
      <c r="B2415" s="128">
        <f t="shared" si="38"/>
        <v>42344.583330000001</v>
      </c>
      <c r="C2415" s="131">
        <v>14</v>
      </c>
      <c r="D2415" s="11">
        <f>ROUND(АТС!E175*$D$791*$D$792/100,2)</f>
        <v>0</v>
      </c>
      <c r="E2415" s="11">
        <f>ROUND(АТС!E175*$E$791*$E$792/100,2)</f>
        <v>0</v>
      </c>
      <c r="F2415" s="11">
        <f>ROUND(АТС!E175*$F$791*$F$792/100,2)</f>
        <v>0</v>
      </c>
      <c r="G2415" s="11">
        <f>ROUND(АТС!E175*$G$791*$G$792/100,2)</f>
        <v>0</v>
      </c>
    </row>
    <row r="2416" spans="1:7" x14ac:dyDescent="0.25">
      <c r="A2416" s="254"/>
      <c r="B2416" s="130">
        <f t="shared" si="38"/>
        <v>42344.625</v>
      </c>
      <c r="C2416" s="131">
        <v>15</v>
      </c>
      <c r="D2416" s="11">
        <f>ROUND(АТС!E176*$D$791*$D$792/100,2)</f>
        <v>0</v>
      </c>
      <c r="E2416" s="11">
        <f>ROUND(АТС!E176*$E$791*$E$792/100,2)</f>
        <v>0</v>
      </c>
      <c r="F2416" s="11">
        <f>ROUND(АТС!E176*$F$791*$F$792/100,2)</f>
        <v>0</v>
      </c>
      <c r="G2416" s="11">
        <f>ROUND(АТС!E176*$G$791*$G$792/100,2)</f>
        <v>0</v>
      </c>
    </row>
    <row r="2417" spans="1:7" x14ac:dyDescent="0.25">
      <c r="A2417" s="254"/>
      <c r="B2417" s="128">
        <f t="shared" si="38"/>
        <v>42344.666669999999</v>
      </c>
      <c r="C2417" s="131">
        <v>16</v>
      </c>
      <c r="D2417" s="11">
        <f>ROUND(АТС!E177*$D$791*$D$792/100,2)</f>
        <v>0</v>
      </c>
      <c r="E2417" s="11">
        <f>ROUND(АТС!E177*$E$791*$E$792/100,2)</f>
        <v>0</v>
      </c>
      <c r="F2417" s="11">
        <f>ROUND(АТС!E177*$F$791*$F$792/100,2)</f>
        <v>0</v>
      </c>
      <c r="G2417" s="11">
        <f>ROUND(АТС!E177*$G$791*$G$792/100,2)</f>
        <v>0</v>
      </c>
    </row>
    <row r="2418" spans="1:7" x14ac:dyDescent="0.25">
      <c r="A2418" s="254"/>
      <c r="B2418" s="130">
        <f t="shared" si="38"/>
        <v>42344.708330000001</v>
      </c>
      <c r="C2418" s="131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54"/>
      <c r="B2419" s="128">
        <f t="shared" si="38"/>
        <v>42344.75</v>
      </c>
      <c r="C2419" s="131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54"/>
      <c r="B2420" s="130">
        <f t="shared" si="38"/>
        <v>42344.791669999999</v>
      </c>
      <c r="C2420" s="131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54"/>
      <c r="B2421" s="128">
        <f t="shared" si="38"/>
        <v>42344.833330000001</v>
      </c>
      <c r="C2421" s="131">
        <v>20</v>
      </c>
      <c r="D2421" s="11">
        <f>ROUND(АТС!E181*$D$791*$D$792/100,2)</f>
        <v>4.41</v>
      </c>
      <c r="E2421" s="11">
        <f>ROUND(АТС!E181*$E$791*$E$792/100,2)</f>
        <v>4.05</v>
      </c>
      <c r="F2421" s="11">
        <f>ROUND(АТС!E181*$F$791*$F$792/100,2)</f>
        <v>2.76</v>
      </c>
      <c r="G2421" s="11">
        <f>ROUND(АТС!E181*$G$791*$G$792/100,2)</f>
        <v>1.61</v>
      </c>
    </row>
    <row r="2422" spans="1:7" x14ac:dyDescent="0.25">
      <c r="A2422" s="254"/>
      <c r="B2422" s="130">
        <f t="shared" si="38"/>
        <v>42344.875</v>
      </c>
      <c r="C2422" s="131">
        <v>21</v>
      </c>
      <c r="D2422" s="11">
        <f>ROUND(АТС!E182*$D$791*$D$792/100,2)</f>
        <v>6.03</v>
      </c>
      <c r="E2422" s="11">
        <f>ROUND(АТС!E182*$E$791*$E$792/100,2)</f>
        <v>5.54</v>
      </c>
      <c r="F2422" s="11">
        <f>ROUND(АТС!E182*$F$791*$F$792/100,2)</f>
        <v>3.77</v>
      </c>
      <c r="G2422" s="11">
        <f>ROUND(АТС!E182*$G$791*$G$792/100,2)</f>
        <v>2.21</v>
      </c>
    </row>
    <row r="2423" spans="1:7" x14ac:dyDescent="0.25">
      <c r="A2423" s="254"/>
      <c r="B2423" s="128">
        <f t="shared" si="38"/>
        <v>42344.916669999999</v>
      </c>
      <c r="C2423" s="131">
        <v>22</v>
      </c>
      <c r="D2423" s="11">
        <f>ROUND(АТС!E183*$D$791*$D$792/100,2)</f>
        <v>0</v>
      </c>
      <c r="E2423" s="11">
        <f>ROUND(АТС!E183*$E$791*$E$792/100,2)</f>
        <v>0</v>
      </c>
      <c r="F2423" s="11">
        <f>ROUND(АТС!E183*$F$791*$F$792/100,2)</f>
        <v>0</v>
      </c>
      <c r="G2423" s="11">
        <f>ROUND(АТС!E183*$G$791*$G$792/100,2)</f>
        <v>0</v>
      </c>
    </row>
    <row r="2424" spans="1:7" x14ac:dyDescent="0.25">
      <c r="A2424" s="254"/>
      <c r="B2424" s="130">
        <f t="shared" si="38"/>
        <v>42344.958330000001</v>
      </c>
      <c r="C2424" s="131">
        <v>23</v>
      </c>
      <c r="D2424" s="11">
        <f>ROUND(АТС!E184*$D$791*$D$792/100,2)</f>
        <v>107.38</v>
      </c>
      <c r="E2424" s="11">
        <f>ROUND(АТС!E184*$E$791*$E$792/100,2)</f>
        <v>98.66</v>
      </c>
      <c r="F2424" s="11">
        <f>ROUND(АТС!E184*$F$791*$F$792/100,2)</f>
        <v>67.16</v>
      </c>
      <c r="G2424" s="11">
        <f>ROUND(АТС!E184*$G$791*$G$792/100,2)</f>
        <v>39.31</v>
      </c>
    </row>
    <row r="2425" spans="1:7" x14ac:dyDescent="0.25">
      <c r="A2425" s="254"/>
      <c r="B2425" s="128">
        <f t="shared" si="38"/>
        <v>42345</v>
      </c>
      <c r="C2425" s="131">
        <v>0</v>
      </c>
      <c r="D2425" s="11">
        <f>ROUND(АТС!E185*$D$791*$D$792/100,2)</f>
        <v>397.4</v>
      </c>
      <c r="E2425" s="11">
        <f>ROUND(АТС!E185*$E$791*$E$792/100,2)</f>
        <v>365.14</v>
      </c>
      <c r="F2425" s="11">
        <f>ROUND(АТС!E185*$F$791*$F$792/100,2)</f>
        <v>248.56</v>
      </c>
      <c r="G2425" s="11">
        <f>ROUND(АТС!E185*$G$791*$G$792/100,2)</f>
        <v>145.47</v>
      </c>
    </row>
    <row r="2426" spans="1:7" x14ac:dyDescent="0.25">
      <c r="A2426" s="254"/>
      <c r="B2426" s="130">
        <f t="shared" si="38"/>
        <v>42345.041669999999</v>
      </c>
      <c r="C2426" s="131">
        <v>1</v>
      </c>
      <c r="D2426" s="11">
        <f>ROUND(АТС!E186*$D$791*$D$792/100,2)</f>
        <v>356.33</v>
      </c>
      <c r="E2426" s="11">
        <f>ROUND(АТС!E186*$E$791*$E$792/100,2)</f>
        <v>327.39999999999998</v>
      </c>
      <c r="F2426" s="11">
        <f>ROUND(АТС!E186*$F$791*$F$792/100,2)</f>
        <v>222.87</v>
      </c>
      <c r="G2426" s="11">
        <f>ROUND(АТС!E186*$G$791*$G$792/100,2)</f>
        <v>130.43</v>
      </c>
    </row>
    <row r="2427" spans="1:7" x14ac:dyDescent="0.25">
      <c r="A2427" s="254"/>
      <c r="B2427" s="128">
        <f t="shared" si="38"/>
        <v>42345.083330000001</v>
      </c>
      <c r="C2427" s="131">
        <v>2</v>
      </c>
      <c r="D2427" s="11">
        <f>ROUND(АТС!E187*$D$791*$D$792/100,2)</f>
        <v>28.95</v>
      </c>
      <c r="E2427" s="11">
        <f>ROUND(АТС!E187*$E$791*$E$792/100,2)</f>
        <v>26.6</v>
      </c>
      <c r="F2427" s="11">
        <f>ROUND(АТС!E187*$F$791*$F$792/100,2)</f>
        <v>18.11</v>
      </c>
      <c r="G2427" s="11">
        <f>ROUND(АТС!E187*$G$791*$G$792/100,2)</f>
        <v>10.6</v>
      </c>
    </row>
    <row r="2428" spans="1:7" x14ac:dyDescent="0.25">
      <c r="A2428" s="254"/>
      <c r="B2428" s="130">
        <f t="shared" si="38"/>
        <v>42345.125</v>
      </c>
      <c r="C2428" s="131">
        <v>3</v>
      </c>
      <c r="D2428" s="11">
        <f>ROUND(АТС!E188*$D$791*$D$792/100,2)</f>
        <v>0</v>
      </c>
      <c r="E2428" s="11">
        <f>ROUND(АТС!E188*$E$791*$E$792/100,2)</f>
        <v>0</v>
      </c>
      <c r="F2428" s="11">
        <f>ROUND(АТС!E188*$F$791*$F$792/100,2)</f>
        <v>0</v>
      </c>
      <c r="G2428" s="11">
        <f>ROUND(АТС!E188*$G$791*$G$792/100,2)</f>
        <v>0</v>
      </c>
    </row>
    <row r="2429" spans="1:7" x14ac:dyDescent="0.25">
      <c r="A2429" s="254"/>
      <c r="B2429" s="128">
        <f t="shared" si="38"/>
        <v>42345.166669999999</v>
      </c>
      <c r="C2429" s="131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54"/>
      <c r="B2430" s="130">
        <f t="shared" si="38"/>
        <v>42345.208330000001</v>
      </c>
      <c r="C2430" s="131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4"/>
      <c r="B2431" s="128">
        <f t="shared" si="38"/>
        <v>42345.25</v>
      </c>
      <c r="C2431" s="131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4"/>
      <c r="B2432" s="130">
        <f t="shared" si="38"/>
        <v>42345.291669999999</v>
      </c>
      <c r="C2432" s="131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54"/>
      <c r="B2433" s="128">
        <f t="shared" si="38"/>
        <v>42345.333330000001</v>
      </c>
      <c r="C2433" s="131">
        <v>8</v>
      </c>
      <c r="D2433" s="11">
        <f>ROUND(АТС!E193*$D$791*$D$792/100,2)</f>
        <v>24.01</v>
      </c>
      <c r="E2433" s="11">
        <f>ROUND(АТС!E193*$E$791*$E$792/100,2)</f>
        <v>22.06</v>
      </c>
      <c r="F2433" s="11">
        <f>ROUND(АТС!E193*$F$791*$F$792/100,2)</f>
        <v>15.02</v>
      </c>
      <c r="G2433" s="11">
        <f>ROUND(АТС!E193*$G$791*$G$792/100,2)</f>
        <v>8.7899999999999991</v>
      </c>
    </row>
    <row r="2434" spans="1:7" x14ac:dyDescent="0.25">
      <c r="A2434" s="254"/>
      <c r="B2434" s="130">
        <f t="shared" ref="B2434:B2497" si="39">B2410+1</f>
        <v>42345.375</v>
      </c>
      <c r="C2434" s="131">
        <v>9</v>
      </c>
      <c r="D2434" s="11">
        <f>ROUND(АТС!E194*$D$791*$D$792/100,2)</f>
        <v>12.97</v>
      </c>
      <c r="E2434" s="11">
        <f>ROUND(АТС!E194*$E$791*$E$792/100,2)</f>
        <v>11.92</v>
      </c>
      <c r="F2434" s="11">
        <f>ROUND(АТС!E194*$F$791*$F$792/100,2)</f>
        <v>8.11</v>
      </c>
      <c r="G2434" s="11">
        <f>ROUND(АТС!E194*$G$791*$G$792/100,2)</f>
        <v>4.75</v>
      </c>
    </row>
    <row r="2435" spans="1:7" x14ac:dyDescent="0.25">
      <c r="A2435" s="254"/>
      <c r="B2435" s="128">
        <f t="shared" si="39"/>
        <v>42345.416669999999</v>
      </c>
      <c r="C2435" s="131">
        <v>10</v>
      </c>
      <c r="D2435" s="11">
        <f>ROUND(АТС!E195*$D$791*$D$792/100,2)</f>
        <v>19.309999999999999</v>
      </c>
      <c r="E2435" s="11">
        <f>ROUND(АТС!E195*$E$791*$E$792/100,2)</f>
        <v>17.75</v>
      </c>
      <c r="F2435" s="11">
        <f>ROUND(АТС!E195*$F$791*$F$792/100,2)</f>
        <v>12.08</v>
      </c>
      <c r="G2435" s="11">
        <f>ROUND(АТС!E195*$G$791*$G$792/100,2)</f>
        <v>7.07</v>
      </c>
    </row>
    <row r="2436" spans="1:7" x14ac:dyDescent="0.25">
      <c r="A2436" s="254"/>
      <c r="B2436" s="130">
        <f t="shared" si="39"/>
        <v>42345.458330000001</v>
      </c>
      <c r="C2436" s="131">
        <v>11</v>
      </c>
      <c r="D2436" s="11">
        <f>ROUND(АТС!E196*$D$791*$D$792/100,2)</f>
        <v>26.73</v>
      </c>
      <c r="E2436" s="11">
        <f>ROUND(АТС!E196*$E$791*$E$792/100,2)</f>
        <v>24.56</v>
      </c>
      <c r="F2436" s="11">
        <f>ROUND(АТС!E196*$F$791*$F$792/100,2)</f>
        <v>16.72</v>
      </c>
      <c r="G2436" s="11">
        <f>ROUND(АТС!E196*$G$791*$G$792/100,2)</f>
        <v>9.7899999999999991</v>
      </c>
    </row>
    <row r="2437" spans="1:7" x14ac:dyDescent="0.25">
      <c r="A2437" s="254"/>
      <c r="B2437" s="128">
        <f t="shared" si="39"/>
        <v>42345.5</v>
      </c>
      <c r="C2437" s="131">
        <v>12</v>
      </c>
      <c r="D2437" s="11">
        <f>ROUND(АТС!E197*$D$791*$D$792/100,2)</f>
        <v>8.33</v>
      </c>
      <c r="E2437" s="11">
        <f>ROUND(АТС!E197*$E$791*$E$792/100,2)</f>
        <v>7.65</v>
      </c>
      <c r="F2437" s="11">
        <f>ROUND(АТС!E197*$F$791*$F$792/100,2)</f>
        <v>5.21</v>
      </c>
      <c r="G2437" s="11">
        <f>ROUND(АТС!E197*$G$791*$G$792/100,2)</f>
        <v>3.05</v>
      </c>
    </row>
    <row r="2438" spans="1:7" x14ac:dyDescent="0.25">
      <c r="A2438" s="254"/>
      <c r="B2438" s="130">
        <f t="shared" si="39"/>
        <v>42345.541669999999</v>
      </c>
      <c r="C2438" s="131">
        <v>13</v>
      </c>
      <c r="D2438" s="11">
        <f>ROUND(АТС!E198*$D$791*$D$792/100,2)</f>
        <v>11.49</v>
      </c>
      <c r="E2438" s="11">
        <f>ROUND(АТС!E198*$E$791*$E$792/100,2)</f>
        <v>10.56</v>
      </c>
      <c r="F2438" s="11">
        <f>ROUND(АТС!E198*$F$791*$F$792/100,2)</f>
        <v>7.19</v>
      </c>
      <c r="G2438" s="11">
        <f>ROUND(АТС!E198*$G$791*$G$792/100,2)</f>
        <v>4.21</v>
      </c>
    </row>
    <row r="2439" spans="1:7" x14ac:dyDescent="0.25">
      <c r="A2439" s="254"/>
      <c r="B2439" s="128">
        <f t="shared" si="39"/>
        <v>42345.583330000001</v>
      </c>
      <c r="C2439" s="131">
        <v>14</v>
      </c>
      <c r="D2439" s="11">
        <f>ROUND(АТС!E199*$D$791*$D$792/100,2)</f>
        <v>0.28000000000000003</v>
      </c>
      <c r="E2439" s="11">
        <f>ROUND(АТС!E199*$E$791*$E$792/100,2)</f>
        <v>0.26</v>
      </c>
      <c r="F2439" s="11">
        <f>ROUND(АТС!E199*$F$791*$F$792/100,2)</f>
        <v>0.17</v>
      </c>
      <c r="G2439" s="11">
        <f>ROUND(АТС!E199*$G$791*$G$792/100,2)</f>
        <v>0.1</v>
      </c>
    </row>
    <row r="2440" spans="1:7" x14ac:dyDescent="0.25">
      <c r="A2440" s="254"/>
      <c r="B2440" s="130">
        <f t="shared" si="39"/>
        <v>42345.625</v>
      </c>
      <c r="C2440" s="131">
        <v>15</v>
      </c>
      <c r="D2440" s="11">
        <f>ROUND(АТС!E200*$D$791*$D$792/100,2)</f>
        <v>0</v>
      </c>
      <c r="E2440" s="11">
        <f>ROUND(АТС!E200*$E$791*$E$792/100,2)</f>
        <v>0</v>
      </c>
      <c r="F2440" s="11">
        <f>ROUND(АТС!E200*$F$791*$F$792/100,2)</f>
        <v>0</v>
      </c>
      <c r="G2440" s="11">
        <f>ROUND(АТС!E200*$G$791*$G$792/100,2)</f>
        <v>0</v>
      </c>
    </row>
    <row r="2441" spans="1:7" x14ac:dyDescent="0.25">
      <c r="A2441" s="254"/>
      <c r="B2441" s="128">
        <f t="shared" si="39"/>
        <v>42345.666669999999</v>
      </c>
      <c r="C2441" s="131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54"/>
      <c r="B2442" s="130">
        <f t="shared" si="39"/>
        <v>42345.708330000001</v>
      </c>
      <c r="C2442" s="131">
        <v>17</v>
      </c>
      <c r="D2442" s="11">
        <f>ROUND(АТС!E202*$D$791*$D$792/100,2)</f>
        <v>9.66</v>
      </c>
      <c r="E2442" s="11">
        <f>ROUND(АТС!E202*$E$791*$E$792/100,2)</f>
        <v>8.8699999999999992</v>
      </c>
      <c r="F2442" s="11">
        <f>ROUND(АТС!E202*$F$791*$F$792/100,2)</f>
        <v>6.04</v>
      </c>
      <c r="G2442" s="11">
        <f>ROUND(АТС!E202*$G$791*$G$792/100,2)</f>
        <v>3.53</v>
      </c>
    </row>
    <row r="2443" spans="1:7" x14ac:dyDescent="0.25">
      <c r="A2443" s="254"/>
      <c r="B2443" s="128">
        <f t="shared" si="39"/>
        <v>42345.75</v>
      </c>
      <c r="C2443" s="131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54"/>
      <c r="B2444" s="130">
        <f t="shared" si="39"/>
        <v>42345.791669999999</v>
      </c>
      <c r="C2444" s="131">
        <v>19</v>
      </c>
      <c r="D2444" s="11">
        <f>ROUND(АТС!E204*$D$791*$D$792/100,2)</f>
        <v>36.96</v>
      </c>
      <c r="E2444" s="11">
        <f>ROUND(АТС!E204*$E$791*$E$792/100,2)</f>
        <v>33.96</v>
      </c>
      <c r="F2444" s="11">
        <f>ROUND(АТС!E204*$F$791*$F$792/100,2)</f>
        <v>23.12</v>
      </c>
      <c r="G2444" s="11">
        <f>ROUND(АТС!E204*$G$791*$G$792/100,2)</f>
        <v>13.53</v>
      </c>
    </row>
    <row r="2445" spans="1:7" x14ac:dyDescent="0.25">
      <c r="A2445" s="254"/>
      <c r="B2445" s="128">
        <f t="shared" si="39"/>
        <v>42345.833330000001</v>
      </c>
      <c r="C2445" s="131">
        <v>20</v>
      </c>
      <c r="D2445" s="11">
        <f>ROUND(АТС!E205*$D$791*$D$792/100,2)</f>
        <v>47.92</v>
      </c>
      <c r="E2445" s="11">
        <f>ROUND(АТС!E205*$E$791*$E$792/100,2)</f>
        <v>44.03</v>
      </c>
      <c r="F2445" s="11">
        <f>ROUND(АТС!E205*$F$791*$F$792/100,2)</f>
        <v>29.97</v>
      </c>
      <c r="G2445" s="11">
        <f>ROUND(АТС!E205*$G$791*$G$792/100,2)</f>
        <v>17.54</v>
      </c>
    </row>
    <row r="2446" spans="1:7" x14ac:dyDescent="0.25">
      <c r="A2446" s="254"/>
      <c r="B2446" s="130">
        <f t="shared" si="39"/>
        <v>42345.875</v>
      </c>
      <c r="C2446" s="131">
        <v>21</v>
      </c>
      <c r="D2446" s="11">
        <f>ROUND(АТС!E206*$D$791*$D$792/100,2)</f>
        <v>44.6</v>
      </c>
      <c r="E2446" s="11">
        <f>ROUND(АТС!E206*$E$791*$E$792/100,2)</f>
        <v>40.98</v>
      </c>
      <c r="F2446" s="11">
        <f>ROUND(АТС!E206*$F$791*$F$792/100,2)</f>
        <v>27.89</v>
      </c>
      <c r="G2446" s="11">
        <f>ROUND(АТС!E206*$G$791*$G$792/100,2)</f>
        <v>16.32</v>
      </c>
    </row>
    <row r="2447" spans="1:7" x14ac:dyDescent="0.25">
      <c r="A2447" s="254"/>
      <c r="B2447" s="128">
        <f t="shared" si="39"/>
        <v>42345.916669999999</v>
      </c>
      <c r="C2447" s="131">
        <v>22</v>
      </c>
      <c r="D2447" s="11">
        <f>ROUND(АТС!E207*$D$791*$D$792/100,2)</f>
        <v>254.58</v>
      </c>
      <c r="E2447" s="11">
        <f>ROUND(АТС!E207*$E$791*$E$792/100,2)</f>
        <v>233.91</v>
      </c>
      <c r="F2447" s="11">
        <f>ROUND(АТС!E207*$F$791*$F$792/100,2)</f>
        <v>159.22999999999999</v>
      </c>
      <c r="G2447" s="11">
        <f>ROUND(АТС!E207*$G$791*$G$792/100,2)</f>
        <v>93.19</v>
      </c>
    </row>
    <row r="2448" spans="1:7" x14ac:dyDescent="0.25">
      <c r="A2448" s="254"/>
      <c r="B2448" s="130">
        <f t="shared" si="39"/>
        <v>42345.958330000001</v>
      </c>
      <c r="C2448" s="131">
        <v>23</v>
      </c>
      <c r="D2448" s="11">
        <f>ROUND(АТС!E208*$D$791*$D$792/100,2)</f>
        <v>23.8</v>
      </c>
      <c r="E2448" s="11">
        <f>ROUND(АТС!E208*$E$791*$E$792/100,2)</f>
        <v>21.87</v>
      </c>
      <c r="F2448" s="11">
        <f>ROUND(АТС!E208*$F$791*$F$792/100,2)</f>
        <v>14.89</v>
      </c>
      <c r="G2448" s="11">
        <f>ROUND(АТС!E208*$G$791*$G$792/100,2)</f>
        <v>8.7100000000000009</v>
      </c>
    </row>
    <row r="2449" spans="1:7" x14ac:dyDescent="0.25">
      <c r="A2449" s="254"/>
      <c r="B2449" s="128">
        <f t="shared" si="39"/>
        <v>42346</v>
      </c>
      <c r="C2449" s="131">
        <v>0</v>
      </c>
      <c r="D2449" s="11">
        <f>ROUND(АТС!E209*$D$791*$D$792/100,2)</f>
        <v>39.799999999999997</v>
      </c>
      <c r="E2449" s="11">
        <f>ROUND(АТС!E209*$E$791*$E$792/100,2)</f>
        <v>36.57</v>
      </c>
      <c r="F2449" s="11">
        <f>ROUND(АТС!E209*$F$791*$F$792/100,2)</f>
        <v>24.89</v>
      </c>
      <c r="G2449" s="11">
        <f>ROUND(АТС!E209*$G$791*$G$792/100,2)</f>
        <v>14.57</v>
      </c>
    </row>
    <row r="2450" spans="1:7" x14ac:dyDescent="0.25">
      <c r="A2450" s="254"/>
      <c r="B2450" s="130">
        <f t="shared" si="39"/>
        <v>42346.041669999999</v>
      </c>
      <c r="C2450" s="131">
        <v>1</v>
      </c>
      <c r="D2450" s="11">
        <f>ROUND(АТС!E210*$D$791*$D$792/100,2)</f>
        <v>14</v>
      </c>
      <c r="E2450" s="11">
        <f>ROUND(АТС!E210*$E$791*$E$792/100,2)</f>
        <v>12.87</v>
      </c>
      <c r="F2450" s="11">
        <f>ROUND(АТС!E210*$F$791*$F$792/100,2)</f>
        <v>8.76</v>
      </c>
      <c r="G2450" s="11">
        <f>ROUND(АТС!E210*$G$791*$G$792/100,2)</f>
        <v>5.13</v>
      </c>
    </row>
    <row r="2451" spans="1:7" x14ac:dyDescent="0.25">
      <c r="A2451" s="254"/>
      <c r="B2451" s="128">
        <f t="shared" si="39"/>
        <v>42346.083330000001</v>
      </c>
      <c r="C2451" s="131">
        <v>2</v>
      </c>
      <c r="D2451" s="11">
        <f>ROUND(АТС!E211*$D$791*$D$792/100,2)</f>
        <v>18.97</v>
      </c>
      <c r="E2451" s="11">
        <f>ROUND(АТС!E211*$E$791*$E$792/100,2)</f>
        <v>17.43</v>
      </c>
      <c r="F2451" s="11">
        <f>ROUND(АТС!E211*$F$791*$F$792/100,2)</f>
        <v>11.86</v>
      </c>
      <c r="G2451" s="11">
        <f>ROUND(АТС!E211*$G$791*$G$792/100,2)</f>
        <v>6.94</v>
      </c>
    </row>
    <row r="2452" spans="1:7" x14ac:dyDescent="0.25">
      <c r="A2452" s="254"/>
      <c r="B2452" s="130">
        <f t="shared" si="39"/>
        <v>42346.125</v>
      </c>
      <c r="C2452" s="131">
        <v>3</v>
      </c>
      <c r="D2452" s="11">
        <f>ROUND(АТС!E212*$D$791*$D$792/100,2)</f>
        <v>8.5399999999999991</v>
      </c>
      <c r="E2452" s="11">
        <f>ROUND(АТС!E212*$E$791*$E$792/100,2)</f>
        <v>7.85</v>
      </c>
      <c r="F2452" s="11">
        <f>ROUND(АТС!E212*$F$791*$F$792/100,2)</f>
        <v>5.34</v>
      </c>
      <c r="G2452" s="11">
        <f>ROUND(АТС!E212*$G$791*$G$792/100,2)</f>
        <v>3.13</v>
      </c>
    </row>
    <row r="2453" spans="1:7" x14ac:dyDescent="0.25">
      <c r="A2453" s="254"/>
      <c r="B2453" s="128">
        <f t="shared" si="39"/>
        <v>42346.166669999999</v>
      </c>
      <c r="C2453" s="131">
        <v>4</v>
      </c>
      <c r="D2453" s="11">
        <f>ROUND(АТС!E213*$D$791*$D$792/100,2)</f>
        <v>0</v>
      </c>
      <c r="E2453" s="11">
        <f>ROUND(АТС!E213*$E$791*$E$792/100,2)</f>
        <v>0</v>
      </c>
      <c r="F2453" s="11">
        <f>ROUND(АТС!E213*$F$791*$F$792/100,2)</f>
        <v>0</v>
      </c>
      <c r="G2453" s="11">
        <f>ROUND(АТС!E213*$G$791*$G$792/100,2)</f>
        <v>0</v>
      </c>
    </row>
    <row r="2454" spans="1:7" x14ac:dyDescent="0.25">
      <c r="A2454" s="254"/>
      <c r="B2454" s="130">
        <f t="shared" si="39"/>
        <v>42346.208330000001</v>
      </c>
      <c r="C2454" s="131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54"/>
      <c r="B2455" s="128">
        <f t="shared" si="39"/>
        <v>42346.25</v>
      </c>
      <c r="C2455" s="131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4"/>
      <c r="B2456" s="130">
        <f t="shared" si="39"/>
        <v>42346.291669999999</v>
      </c>
      <c r="C2456" s="131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54"/>
      <c r="B2457" s="128">
        <f t="shared" si="39"/>
        <v>42346.333330000001</v>
      </c>
      <c r="C2457" s="131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54"/>
      <c r="B2458" s="130">
        <f t="shared" si="39"/>
        <v>42346.375</v>
      </c>
      <c r="C2458" s="131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54"/>
      <c r="B2459" s="128">
        <f t="shared" si="39"/>
        <v>42346.416669999999</v>
      </c>
      <c r="C2459" s="131">
        <v>10</v>
      </c>
      <c r="D2459" s="11">
        <f>ROUND(АТС!E219*$D$791*$D$792/100,2)</f>
        <v>0</v>
      </c>
      <c r="E2459" s="11">
        <f>ROUND(АТС!E219*$E$791*$E$792/100,2)</f>
        <v>0</v>
      </c>
      <c r="F2459" s="11">
        <f>ROUND(АТС!E219*$F$791*$F$792/100,2)</f>
        <v>0</v>
      </c>
      <c r="G2459" s="11">
        <f>ROUND(АТС!E219*$G$791*$G$792/100,2)</f>
        <v>0</v>
      </c>
    </row>
    <row r="2460" spans="1:7" x14ac:dyDescent="0.25">
      <c r="A2460" s="254"/>
      <c r="B2460" s="130">
        <f t="shared" si="39"/>
        <v>42346.458330000001</v>
      </c>
      <c r="C2460" s="131">
        <v>11</v>
      </c>
      <c r="D2460" s="11">
        <f>ROUND(АТС!E220*$D$791*$D$792/100,2)</f>
        <v>0</v>
      </c>
      <c r="E2460" s="11">
        <f>ROUND(АТС!E220*$E$791*$E$792/100,2)</f>
        <v>0</v>
      </c>
      <c r="F2460" s="11">
        <f>ROUND(АТС!E220*$F$791*$F$792/100,2)</f>
        <v>0</v>
      </c>
      <c r="G2460" s="11">
        <f>ROUND(АТС!E220*$G$791*$G$792/100,2)</f>
        <v>0</v>
      </c>
    </row>
    <row r="2461" spans="1:7" x14ac:dyDescent="0.25">
      <c r="A2461" s="254"/>
      <c r="B2461" s="128">
        <f t="shared" si="39"/>
        <v>42346.5</v>
      </c>
      <c r="C2461" s="131">
        <v>12</v>
      </c>
      <c r="D2461" s="11">
        <f>ROUND(АТС!E221*$D$791*$D$792/100,2)</f>
        <v>0</v>
      </c>
      <c r="E2461" s="11">
        <f>ROUND(АТС!E221*$E$791*$E$792/100,2)</f>
        <v>0</v>
      </c>
      <c r="F2461" s="11">
        <f>ROUND(АТС!E221*$F$791*$F$792/100,2)</f>
        <v>0</v>
      </c>
      <c r="G2461" s="11">
        <f>ROUND(АТС!E221*$G$791*$G$792/100,2)</f>
        <v>0</v>
      </c>
    </row>
    <row r="2462" spans="1:7" x14ac:dyDescent="0.25">
      <c r="A2462" s="254"/>
      <c r="B2462" s="130">
        <f t="shared" si="39"/>
        <v>42346.541669999999</v>
      </c>
      <c r="C2462" s="131">
        <v>13</v>
      </c>
      <c r="D2462" s="11">
        <f>ROUND(АТС!E222*$D$791*$D$792/100,2)</f>
        <v>0</v>
      </c>
      <c r="E2462" s="11">
        <f>ROUND(АТС!E222*$E$791*$E$792/100,2)</f>
        <v>0</v>
      </c>
      <c r="F2462" s="11">
        <f>ROUND(АТС!E222*$F$791*$F$792/100,2)</f>
        <v>0</v>
      </c>
      <c r="G2462" s="11">
        <f>ROUND(АТС!E222*$G$791*$G$792/100,2)</f>
        <v>0</v>
      </c>
    </row>
    <row r="2463" spans="1:7" x14ac:dyDescent="0.25">
      <c r="A2463" s="254"/>
      <c r="B2463" s="128">
        <f t="shared" si="39"/>
        <v>42346.583330000001</v>
      </c>
      <c r="C2463" s="131">
        <v>14</v>
      </c>
      <c r="D2463" s="11">
        <f>ROUND(АТС!E223*$D$791*$D$792/100,2)</f>
        <v>8.3699999999999992</v>
      </c>
      <c r="E2463" s="11">
        <f>ROUND(АТС!E223*$E$791*$E$792/100,2)</f>
        <v>7.69</v>
      </c>
      <c r="F2463" s="11">
        <f>ROUND(АТС!E223*$F$791*$F$792/100,2)</f>
        <v>5.23</v>
      </c>
      <c r="G2463" s="11">
        <f>ROUND(АТС!E223*$G$791*$G$792/100,2)</f>
        <v>3.06</v>
      </c>
    </row>
    <row r="2464" spans="1:7" x14ac:dyDescent="0.25">
      <c r="A2464" s="254"/>
      <c r="B2464" s="130">
        <f t="shared" si="39"/>
        <v>42346.625</v>
      </c>
      <c r="C2464" s="131">
        <v>15</v>
      </c>
      <c r="D2464" s="11">
        <f>ROUND(АТС!E224*$D$791*$D$792/100,2)</f>
        <v>0</v>
      </c>
      <c r="E2464" s="11">
        <f>ROUND(АТС!E224*$E$791*$E$792/100,2)</f>
        <v>0</v>
      </c>
      <c r="F2464" s="11">
        <f>ROUND(АТС!E224*$F$791*$F$792/100,2)</f>
        <v>0</v>
      </c>
      <c r="G2464" s="11">
        <f>ROUND(АТС!E224*$G$791*$G$792/100,2)</f>
        <v>0</v>
      </c>
    </row>
    <row r="2465" spans="1:7" x14ac:dyDescent="0.25">
      <c r="A2465" s="254"/>
      <c r="B2465" s="128">
        <f t="shared" si="39"/>
        <v>42346.666669999999</v>
      </c>
      <c r="C2465" s="131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54"/>
      <c r="B2466" s="130">
        <f t="shared" si="39"/>
        <v>42346.708330000001</v>
      </c>
      <c r="C2466" s="131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54"/>
      <c r="B2467" s="128">
        <f t="shared" si="39"/>
        <v>42346.75</v>
      </c>
      <c r="C2467" s="131">
        <v>18</v>
      </c>
      <c r="D2467" s="11">
        <f>ROUND(АТС!E227*$D$791*$D$792/100,2)</f>
        <v>8.6199999999999992</v>
      </c>
      <c r="E2467" s="11">
        <f>ROUND(АТС!E227*$E$791*$E$792/100,2)</f>
        <v>7.92</v>
      </c>
      <c r="F2467" s="11">
        <f>ROUND(АТС!E227*$F$791*$F$792/100,2)</f>
        <v>5.39</v>
      </c>
      <c r="G2467" s="11">
        <f>ROUND(АТС!E227*$G$791*$G$792/100,2)</f>
        <v>3.16</v>
      </c>
    </row>
    <row r="2468" spans="1:7" x14ac:dyDescent="0.25">
      <c r="A2468" s="254"/>
      <c r="B2468" s="130">
        <f t="shared" si="39"/>
        <v>42346.791669999999</v>
      </c>
      <c r="C2468" s="131">
        <v>19</v>
      </c>
      <c r="D2468" s="11">
        <f>ROUND(АТС!E228*$D$791*$D$792/100,2)</f>
        <v>15.65</v>
      </c>
      <c r="E2468" s="11">
        <f>ROUND(АТС!E228*$E$791*$E$792/100,2)</f>
        <v>14.38</v>
      </c>
      <c r="F2468" s="11">
        <f>ROUND(АТС!E228*$F$791*$F$792/100,2)</f>
        <v>9.7899999999999991</v>
      </c>
      <c r="G2468" s="11">
        <f>ROUND(АТС!E228*$G$791*$G$792/100,2)</f>
        <v>5.73</v>
      </c>
    </row>
    <row r="2469" spans="1:7" x14ac:dyDescent="0.25">
      <c r="A2469" s="254"/>
      <c r="B2469" s="128">
        <f t="shared" si="39"/>
        <v>42346.833330000001</v>
      </c>
      <c r="C2469" s="131">
        <v>20</v>
      </c>
      <c r="D2469" s="11">
        <f>ROUND(АТС!E229*$D$791*$D$792/100,2)</f>
        <v>195.96</v>
      </c>
      <c r="E2469" s="11">
        <f>ROUND(АТС!E229*$E$791*$E$792/100,2)</f>
        <v>180.05</v>
      </c>
      <c r="F2469" s="11">
        <f>ROUND(АТС!E229*$F$791*$F$792/100,2)</f>
        <v>122.56</v>
      </c>
      <c r="G2469" s="11">
        <f>ROUND(АТС!E229*$G$791*$G$792/100,2)</f>
        <v>71.73</v>
      </c>
    </row>
    <row r="2470" spans="1:7" x14ac:dyDescent="0.25">
      <c r="A2470" s="254"/>
      <c r="B2470" s="130">
        <f t="shared" si="39"/>
        <v>42346.875</v>
      </c>
      <c r="C2470" s="131">
        <v>21</v>
      </c>
      <c r="D2470" s="11">
        <f>ROUND(АТС!E230*$D$791*$D$792/100,2)</f>
        <v>163.93</v>
      </c>
      <c r="E2470" s="11">
        <f>ROUND(АТС!E230*$E$791*$E$792/100,2)</f>
        <v>150.63</v>
      </c>
      <c r="F2470" s="11">
        <f>ROUND(АТС!E230*$F$791*$F$792/100,2)</f>
        <v>102.53</v>
      </c>
      <c r="G2470" s="11">
        <f>ROUND(АТС!E230*$G$791*$G$792/100,2)</f>
        <v>60.01</v>
      </c>
    </row>
    <row r="2471" spans="1:7" x14ac:dyDescent="0.25">
      <c r="A2471" s="254"/>
      <c r="B2471" s="128">
        <f t="shared" si="39"/>
        <v>42346.916669999999</v>
      </c>
      <c r="C2471" s="131">
        <v>22</v>
      </c>
      <c r="D2471" s="11">
        <f>ROUND(АТС!E231*$D$791*$D$792/100,2)</f>
        <v>244.01</v>
      </c>
      <c r="E2471" s="11">
        <f>ROUND(АТС!E231*$E$791*$E$792/100,2)</f>
        <v>224.2</v>
      </c>
      <c r="F2471" s="11">
        <f>ROUND(АТС!E231*$F$791*$F$792/100,2)</f>
        <v>152.62</v>
      </c>
      <c r="G2471" s="11">
        <f>ROUND(АТС!E231*$G$791*$G$792/100,2)</f>
        <v>89.32</v>
      </c>
    </row>
    <row r="2472" spans="1:7" x14ac:dyDescent="0.25">
      <c r="A2472" s="254"/>
      <c r="B2472" s="130">
        <f t="shared" si="39"/>
        <v>42346.958330000001</v>
      </c>
      <c r="C2472" s="131">
        <v>23</v>
      </c>
      <c r="D2472" s="11">
        <f>ROUND(АТС!E232*$D$791*$D$792/100,2)</f>
        <v>75.819999999999993</v>
      </c>
      <c r="E2472" s="11">
        <f>ROUND(АТС!E232*$E$791*$E$792/100,2)</f>
        <v>69.66</v>
      </c>
      <c r="F2472" s="11">
        <f>ROUND(АТС!E232*$F$791*$F$792/100,2)</f>
        <v>47.42</v>
      </c>
      <c r="G2472" s="11">
        <f>ROUND(АТС!E232*$G$791*$G$792/100,2)</f>
        <v>27.75</v>
      </c>
    </row>
    <row r="2473" spans="1:7" x14ac:dyDescent="0.25">
      <c r="A2473" s="254"/>
      <c r="B2473" s="128">
        <f t="shared" si="39"/>
        <v>42347</v>
      </c>
      <c r="C2473" s="131">
        <v>0</v>
      </c>
      <c r="D2473" s="11">
        <f>ROUND(АТС!E233*$D$791*$D$792/100,2)</f>
        <v>87.25</v>
      </c>
      <c r="E2473" s="11">
        <f>ROUND(АТС!E233*$E$791*$E$792/100,2)</f>
        <v>80.17</v>
      </c>
      <c r="F2473" s="11">
        <f>ROUND(АТС!E233*$F$791*$F$792/100,2)</f>
        <v>54.57</v>
      </c>
      <c r="G2473" s="11">
        <f>ROUND(АТС!E233*$G$791*$G$792/100,2)</f>
        <v>31.94</v>
      </c>
    </row>
    <row r="2474" spans="1:7" x14ac:dyDescent="0.25">
      <c r="A2474" s="254"/>
      <c r="B2474" s="130">
        <f t="shared" si="39"/>
        <v>42347.041669999999</v>
      </c>
      <c r="C2474" s="131">
        <v>1</v>
      </c>
      <c r="D2474" s="11">
        <f>ROUND(АТС!E234*$D$791*$D$792/100,2)</f>
        <v>13.33</v>
      </c>
      <c r="E2474" s="11">
        <f>ROUND(АТС!E234*$E$791*$E$792/100,2)</f>
        <v>12.25</v>
      </c>
      <c r="F2474" s="11">
        <f>ROUND(АТС!E234*$F$791*$F$792/100,2)</f>
        <v>8.34</v>
      </c>
      <c r="G2474" s="11">
        <f>ROUND(АТС!E234*$G$791*$G$792/100,2)</f>
        <v>4.88</v>
      </c>
    </row>
    <row r="2475" spans="1:7" x14ac:dyDescent="0.25">
      <c r="A2475" s="254"/>
      <c r="B2475" s="128">
        <f t="shared" si="39"/>
        <v>42347.083330000001</v>
      </c>
      <c r="C2475" s="131">
        <v>2</v>
      </c>
      <c r="D2475" s="11">
        <f>ROUND(АТС!E235*$D$791*$D$792/100,2)</f>
        <v>30.38</v>
      </c>
      <c r="E2475" s="11">
        <f>ROUND(АТС!E235*$E$791*$E$792/100,2)</f>
        <v>27.91</v>
      </c>
      <c r="F2475" s="11">
        <f>ROUND(АТС!E235*$F$791*$F$792/100,2)</f>
        <v>19</v>
      </c>
      <c r="G2475" s="11">
        <f>ROUND(АТС!E235*$G$791*$G$792/100,2)</f>
        <v>11.12</v>
      </c>
    </row>
    <row r="2476" spans="1:7" x14ac:dyDescent="0.25">
      <c r="A2476" s="254"/>
      <c r="B2476" s="130">
        <f t="shared" si="39"/>
        <v>42347.125</v>
      </c>
      <c r="C2476" s="131">
        <v>3</v>
      </c>
      <c r="D2476" s="11">
        <f>ROUND(АТС!E236*$D$791*$D$792/100,2)</f>
        <v>0</v>
      </c>
      <c r="E2476" s="11">
        <f>ROUND(АТС!E236*$E$791*$E$792/100,2)</f>
        <v>0</v>
      </c>
      <c r="F2476" s="11">
        <f>ROUND(АТС!E236*$F$791*$F$792/100,2)</f>
        <v>0</v>
      </c>
      <c r="G2476" s="11">
        <f>ROUND(АТС!E236*$G$791*$G$792/100,2)</f>
        <v>0</v>
      </c>
    </row>
    <row r="2477" spans="1:7" x14ac:dyDescent="0.25">
      <c r="A2477" s="254"/>
      <c r="B2477" s="128">
        <f t="shared" si="39"/>
        <v>42347.166669999999</v>
      </c>
      <c r="C2477" s="131">
        <v>4</v>
      </c>
      <c r="D2477" s="11">
        <f>ROUND(АТС!E237*$D$791*$D$792/100,2)</f>
        <v>102.4</v>
      </c>
      <c r="E2477" s="11">
        <f>ROUND(АТС!E237*$E$791*$E$792/100,2)</f>
        <v>94.09</v>
      </c>
      <c r="F2477" s="11">
        <f>ROUND(АТС!E237*$F$791*$F$792/100,2)</f>
        <v>64.05</v>
      </c>
      <c r="G2477" s="11">
        <f>ROUND(АТС!E237*$G$791*$G$792/100,2)</f>
        <v>37.479999999999997</v>
      </c>
    </row>
    <row r="2478" spans="1:7" x14ac:dyDescent="0.25">
      <c r="A2478" s="254"/>
      <c r="B2478" s="130">
        <f t="shared" si="39"/>
        <v>42347.208330000001</v>
      </c>
      <c r="C2478" s="131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4"/>
      <c r="B2479" s="128">
        <f t="shared" si="39"/>
        <v>42347.25</v>
      </c>
      <c r="C2479" s="131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4"/>
      <c r="B2480" s="130">
        <f t="shared" si="39"/>
        <v>42347.291669999999</v>
      </c>
      <c r="C2480" s="131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4"/>
      <c r="B2481" s="128">
        <f t="shared" si="39"/>
        <v>42347.333330000001</v>
      </c>
      <c r="C2481" s="131">
        <v>8</v>
      </c>
      <c r="D2481" s="11">
        <f>ROUND(АТС!E241*$D$791*$D$792/100,2)</f>
        <v>13.93</v>
      </c>
      <c r="E2481" s="11">
        <f>ROUND(АТС!E241*$E$791*$E$792/100,2)</f>
        <v>12.8</v>
      </c>
      <c r="F2481" s="11">
        <f>ROUND(АТС!E241*$F$791*$F$792/100,2)</f>
        <v>8.7100000000000009</v>
      </c>
      <c r="G2481" s="11">
        <f>ROUND(АТС!E241*$G$791*$G$792/100,2)</f>
        <v>5.0999999999999996</v>
      </c>
    </row>
    <row r="2482" spans="1:7" x14ac:dyDescent="0.25">
      <c r="A2482" s="254"/>
      <c r="B2482" s="130">
        <f t="shared" si="39"/>
        <v>42347.375</v>
      </c>
      <c r="C2482" s="131">
        <v>9</v>
      </c>
      <c r="D2482" s="11">
        <f>ROUND(АТС!E242*$D$791*$D$792/100,2)</f>
        <v>57.87</v>
      </c>
      <c r="E2482" s="11">
        <f>ROUND(АТС!E242*$E$791*$E$792/100,2)</f>
        <v>53.17</v>
      </c>
      <c r="F2482" s="11">
        <f>ROUND(АТС!E242*$F$791*$F$792/100,2)</f>
        <v>36.19</v>
      </c>
      <c r="G2482" s="11">
        <f>ROUND(АТС!E242*$G$791*$G$792/100,2)</f>
        <v>21.18</v>
      </c>
    </row>
    <row r="2483" spans="1:7" x14ac:dyDescent="0.25">
      <c r="A2483" s="254"/>
      <c r="B2483" s="128">
        <f t="shared" si="39"/>
        <v>42347.416669999999</v>
      </c>
      <c r="C2483" s="131">
        <v>10</v>
      </c>
      <c r="D2483" s="11">
        <f>ROUND(АТС!E243*$D$791*$D$792/100,2)</f>
        <v>116.9</v>
      </c>
      <c r="E2483" s="11">
        <f>ROUND(АТС!E243*$E$791*$E$792/100,2)</f>
        <v>107.41</v>
      </c>
      <c r="F2483" s="11">
        <f>ROUND(АТС!E243*$F$791*$F$792/100,2)</f>
        <v>73.11</v>
      </c>
      <c r="G2483" s="11">
        <f>ROUND(АТС!E243*$G$791*$G$792/100,2)</f>
        <v>42.79</v>
      </c>
    </row>
    <row r="2484" spans="1:7" x14ac:dyDescent="0.25">
      <c r="A2484" s="254"/>
      <c r="B2484" s="130">
        <f t="shared" si="39"/>
        <v>42347.458330000001</v>
      </c>
      <c r="C2484" s="131">
        <v>11</v>
      </c>
      <c r="D2484" s="11">
        <f>ROUND(АТС!E244*$D$791*$D$792/100,2)</f>
        <v>126.44</v>
      </c>
      <c r="E2484" s="11">
        <f>ROUND(АТС!E244*$E$791*$E$792/100,2)</f>
        <v>116.18</v>
      </c>
      <c r="F2484" s="11">
        <f>ROUND(АТС!E244*$F$791*$F$792/100,2)</f>
        <v>79.08</v>
      </c>
      <c r="G2484" s="11">
        <f>ROUND(АТС!E244*$G$791*$G$792/100,2)</f>
        <v>46.28</v>
      </c>
    </row>
    <row r="2485" spans="1:7" x14ac:dyDescent="0.25">
      <c r="A2485" s="254"/>
      <c r="B2485" s="128">
        <f t="shared" si="39"/>
        <v>42347.5</v>
      </c>
      <c r="C2485" s="131">
        <v>12</v>
      </c>
      <c r="D2485" s="11">
        <f>ROUND(АТС!E245*$D$791*$D$792/100,2)</f>
        <v>78.22</v>
      </c>
      <c r="E2485" s="11">
        <f>ROUND(АТС!E245*$E$791*$E$792/100,2)</f>
        <v>71.87</v>
      </c>
      <c r="F2485" s="11">
        <f>ROUND(АТС!E245*$F$791*$F$792/100,2)</f>
        <v>48.92</v>
      </c>
      <c r="G2485" s="11">
        <f>ROUND(АТС!E245*$G$791*$G$792/100,2)</f>
        <v>28.63</v>
      </c>
    </row>
    <row r="2486" spans="1:7" x14ac:dyDescent="0.25">
      <c r="A2486" s="254"/>
      <c r="B2486" s="130">
        <f t="shared" si="39"/>
        <v>42347.541669999999</v>
      </c>
      <c r="C2486" s="131">
        <v>13</v>
      </c>
      <c r="D2486" s="11">
        <f>ROUND(АТС!E246*$D$791*$D$792/100,2)</f>
        <v>70.59</v>
      </c>
      <c r="E2486" s="11">
        <f>ROUND(АТС!E246*$E$791*$E$792/100,2)</f>
        <v>64.86</v>
      </c>
      <c r="F2486" s="11">
        <f>ROUND(АТС!E246*$F$791*$F$792/100,2)</f>
        <v>44.15</v>
      </c>
      <c r="G2486" s="11">
        <f>ROUND(АТС!E246*$G$791*$G$792/100,2)</f>
        <v>25.84</v>
      </c>
    </row>
    <row r="2487" spans="1:7" x14ac:dyDescent="0.25">
      <c r="A2487" s="254"/>
      <c r="B2487" s="128">
        <f t="shared" si="39"/>
        <v>42347.583330000001</v>
      </c>
      <c r="C2487" s="131">
        <v>14</v>
      </c>
      <c r="D2487" s="11">
        <f>ROUND(АТС!E247*$D$791*$D$792/100,2)</f>
        <v>188.82</v>
      </c>
      <c r="E2487" s="11">
        <f>ROUND(АТС!E247*$E$791*$E$792/100,2)</f>
        <v>173.49</v>
      </c>
      <c r="F2487" s="11">
        <f>ROUND(АТС!E247*$F$791*$F$792/100,2)</f>
        <v>118.1</v>
      </c>
      <c r="G2487" s="11">
        <f>ROUND(АТС!E247*$G$791*$G$792/100,2)</f>
        <v>69.12</v>
      </c>
    </row>
    <row r="2488" spans="1:7" x14ac:dyDescent="0.25">
      <c r="A2488" s="254"/>
      <c r="B2488" s="130">
        <f t="shared" si="39"/>
        <v>42347.625</v>
      </c>
      <c r="C2488" s="131">
        <v>15</v>
      </c>
      <c r="D2488" s="11">
        <f>ROUND(АТС!E248*$D$791*$D$792/100,2)</f>
        <v>169.32</v>
      </c>
      <c r="E2488" s="11">
        <f>ROUND(АТС!E248*$E$791*$E$792/100,2)</f>
        <v>155.57</v>
      </c>
      <c r="F2488" s="11">
        <f>ROUND(АТС!E248*$F$791*$F$792/100,2)</f>
        <v>105.9</v>
      </c>
      <c r="G2488" s="11">
        <f>ROUND(АТС!E248*$G$791*$G$792/100,2)</f>
        <v>61.98</v>
      </c>
    </row>
    <row r="2489" spans="1:7" x14ac:dyDescent="0.25">
      <c r="A2489" s="254"/>
      <c r="B2489" s="128">
        <f t="shared" si="39"/>
        <v>42347.666669999999</v>
      </c>
      <c r="C2489" s="131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54"/>
      <c r="B2490" s="130">
        <f t="shared" si="39"/>
        <v>42347.708330000001</v>
      </c>
      <c r="C2490" s="131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54"/>
      <c r="B2491" s="128">
        <f t="shared" si="39"/>
        <v>42347.75</v>
      </c>
      <c r="C2491" s="131">
        <v>18</v>
      </c>
      <c r="D2491" s="11">
        <f>ROUND(АТС!E251*$D$791*$D$792/100,2)</f>
        <v>21.44</v>
      </c>
      <c r="E2491" s="11">
        <f>ROUND(АТС!E251*$E$791*$E$792/100,2)</f>
        <v>19.7</v>
      </c>
      <c r="F2491" s="11">
        <f>ROUND(АТС!E251*$F$791*$F$792/100,2)</f>
        <v>13.41</v>
      </c>
      <c r="G2491" s="11">
        <f>ROUND(АТС!E251*$G$791*$G$792/100,2)</f>
        <v>7.85</v>
      </c>
    </row>
    <row r="2492" spans="1:7" x14ac:dyDescent="0.25">
      <c r="A2492" s="254"/>
      <c r="B2492" s="130">
        <f t="shared" si="39"/>
        <v>42347.791669999999</v>
      </c>
      <c r="C2492" s="131">
        <v>19</v>
      </c>
      <c r="D2492" s="11">
        <f>ROUND(АТС!E252*$D$791*$D$792/100,2)</f>
        <v>27.65</v>
      </c>
      <c r="E2492" s="11">
        <f>ROUND(АТС!E252*$E$791*$E$792/100,2)</f>
        <v>25.41</v>
      </c>
      <c r="F2492" s="11">
        <f>ROUND(АТС!E252*$F$791*$F$792/100,2)</f>
        <v>17.29</v>
      </c>
      <c r="G2492" s="11">
        <f>ROUND(АТС!E252*$G$791*$G$792/100,2)</f>
        <v>10.119999999999999</v>
      </c>
    </row>
    <row r="2493" spans="1:7" x14ac:dyDescent="0.25">
      <c r="A2493" s="254"/>
      <c r="B2493" s="128">
        <f t="shared" si="39"/>
        <v>42347.833330000001</v>
      </c>
      <c r="C2493" s="131">
        <v>20</v>
      </c>
      <c r="D2493" s="11">
        <f>ROUND(АТС!E253*$D$791*$D$792/100,2)</f>
        <v>82.17</v>
      </c>
      <c r="E2493" s="11">
        <f>ROUND(АТС!E253*$E$791*$E$792/100,2)</f>
        <v>75.5</v>
      </c>
      <c r="F2493" s="11">
        <f>ROUND(АТС!E253*$F$791*$F$792/100,2)</f>
        <v>51.39</v>
      </c>
      <c r="G2493" s="11">
        <f>ROUND(АТС!E253*$G$791*$G$792/100,2)</f>
        <v>30.08</v>
      </c>
    </row>
    <row r="2494" spans="1:7" x14ac:dyDescent="0.25">
      <c r="A2494" s="254"/>
      <c r="B2494" s="130">
        <f t="shared" si="39"/>
        <v>42347.875</v>
      </c>
      <c r="C2494" s="131">
        <v>21</v>
      </c>
      <c r="D2494" s="11">
        <f>ROUND(АТС!E254*$D$791*$D$792/100,2)</f>
        <v>193.78</v>
      </c>
      <c r="E2494" s="11">
        <f>ROUND(АТС!E254*$E$791*$E$792/100,2)</f>
        <v>178.05</v>
      </c>
      <c r="F2494" s="11">
        <f>ROUND(АТС!E254*$F$791*$F$792/100,2)</f>
        <v>121.2</v>
      </c>
      <c r="G2494" s="11">
        <f>ROUND(АТС!E254*$G$791*$G$792/100,2)</f>
        <v>70.930000000000007</v>
      </c>
    </row>
    <row r="2495" spans="1:7" x14ac:dyDescent="0.25">
      <c r="A2495" s="254"/>
      <c r="B2495" s="128">
        <f t="shared" si="39"/>
        <v>42347.916669999999</v>
      </c>
      <c r="C2495" s="131">
        <v>22</v>
      </c>
      <c r="D2495" s="11">
        <f>ROUND(АТС!E255*$D$791*$D$792/100,2)</f>
        <v>268.95999999999998</v>
      </c>
      <c r="E2495" s="11">
        <f>ROUND(АТС!E255*$E$791*$E$792/100,2)</f>
        <v>247.13</v>
      </c>
      <c r="F2495" s="11">
        <f>ROUND(АТС!E255*$F$791*$F$792/100,2)</f>
        <v>168.22</v>
      </c>
      <c r="G2495" s="11">
        <f>ROUND(АТС!E255*$G$791*$G$792/100,2)</f>
        <v>98.45</v>
      </c>
    </row>
    <row r="2496" spans="1:7" x14ac:dyDescent="0.25">
      <c r="A2496" s="254"/>
      <c r="B2496" s="130">
        <f t="shared" si="39"/>
        <v>42347.958330000001</v>
      </c>
      <c r="C2496" s="131">
        <v>23</v>
      </c>
      <c r="D2496" s="11">
        <f>ROUND(АТС!E256*$D$791*$D$792/100,2)</f>
        <v>17.41</v>
      </c>
      <c r="E2496" s="11">
        <f>ROUND(АТС!E256*$E$791*$E$792/100,2)</f>
        <v>16</v>
      </c>
      <c r="F2496" s="11">
        <f>ROUND(АТС!E256*$F$791*$F$792/100,2)</f>
        <v>10.89</v>
      </c>
      <c r="G2496" s="11">
        <f>ROUND(АТС!E256*$G$791*$G$792/100,2)</f>
        <v>6.37</v>
      </c>
    </row>
    <row r="2497" spans="1:7" x14ac:dyDescent="0.25">
      <c r="A2497" s="254"/>
      <c r="B2497" s="128">
        <f t="shared" si="39"/>
        <v>42348</v>
      </c>
      <c r="C2497" s="131">
        <v>0</v>
      </c>
      <c r="D2497" s="11">
        <f>ROUND(АТС!E257*$D$791*$D$792/100,2)</f>
        <v>30.68</v>
      </c>
      <c r="E2497" s="11">
        <f>ROUND(АТС!E257*$E$791*$E$792/100,2)</f>
        <v>28.19</v>
      </c>
      <c r="F2497" s="11">
        <f>ROUND(АТС!E257*$F$791*$F$792/100,2)</f>
        <v>19.190000000000001</v>
      </c>
      <c r="G2497" s="11">
        <f>ROUND(АТС!E257*$G$791*$G$792/100,2)</f>
        <v>11.23</v>
      </c>
    </row>
    <row r="2498" spans="1:7" x14ac:dyDescent="0.25">
      <c r="A2498" s="254"/>
      <c r="B2498" s="130">
        <f t="shared" ref="B2498:B2561" si="40">B2474+1</f>
        <v>42348.041669999999</v>
      </c>
      <c r="C2498" s="131">
        <v>1</v>
      </c>
      <c r="D2498" s="11">
        <f>ROUND(АТС!E258*$D$791*$D$792/100,2)</f>
        <v>15.84</v>
      </c>
      <c r="E2498" s="11">
        <f>ROUND(АТС!E258*$E$791*$E$792/100,2)</f>
        <v>14.55</v>
      </c>
      <c r="F2498" s="11">
        <f>ROUND(АТС!E258*$F$791*$F$792/100,2)</f>
        <v>9.9</v>
      </c>
      <c r="G2498" s="11">
        <f>ROUND(АТС!E258*$G$791*$G$792/100,2)</f>
        <v>5.8</v>
      </c>
    </row>
    <row r="2499" spans="1:7" x14ac:dyDescent="0.25">
      <c r="A2499" s="254"/>
      <c r="B2499" s="128">
        <f t="shared" si="40"/>
        <v>42348.083330000001</v>
      </c>
      <c r="C2499" s="131">
        <v>2</v>
      </c>
      <c r="D2499" s="11">
        <f>ROUND(АТС!E259*$D$791*$D$792/100,2)</f>
        <v>0.94</v>
      </c>
      <c r="E2499" s="11">
        <f>ROUND(АТС!E259*$E$791*$E$792/100,2)</f>
        <v>0.86</v>
      </c>
      <c r="F2499" s="11">
        <f>ROUND(АТС!E259*$F$791*$F$792/100,2)</f>
        <v>0.59</v>
      </c>
      <c r="G2499" s="11">
        <f>ROUND(АТС!E259*$G$791*$G$792/100,2)</f>
        <v>0.34</v>
      </c>
    </row>
    <row r="2500" spans="1:7" x14ac:dyDescent="0.25">
      <c r="A2500" s="254"/>
      <c r="B2500" s="130">
        <f t="shared" si="40"/>
        <v>42348.125</v>
      </c>
      <c r="C2500" s="131">
        <v>3</v>
      </c>
      <c r="D2500" s="11">
        <f>ROUND(АТС!E260*$D$791*$D$792/100,2)</f>
        <v>0</v>
      </c>
      <c r="E2500" s="11">
        <f>ROUND(АТС!E260*$E$791*$E$792/100,2)</f>
        <v>0</v>
      </c>
      <c r="F2500" s="11">
        <f>ROUND(АТС!E260*$F$791*$F$792/100,2)</f>
        <v>0</v>
      </c>
      <c r="G2500" s="11">
        <f>ROUND(АТС!E260*$G$791*$G$792/100,2)</f>
        <v>0</v>
      </c>
    </row>
    <row r="2501" spans="1:7" x14ac:dyDescent="0.25">
      <c r="A2501" s="254"/>
      <c r="B2501" s="128">
        <f t="shared" si="40"/>
        <v>42348.166669999999</v>
      </c>
      <c r="C2501" s="131">
        <v>4</v>
      </c>
      <c r="D2501" s="11">
        <f>ROUND(АТС!E261*$D$791*$D$792/100,2)</f>
        <v>104.72</v>
      </c>
      <c r="E2501" s="11">
        <f>ROUND(АТС!E261*$E$791*$E$792/100,2)</f>
        <v>96.22</v>
      </c>
      <c r="F2501" s="11">
        <f>ROUND(АТС!E261*$F$791*$F$792/100,2)</f>
        <v>65.5</v>
      </c>
      <c r="G2501" s="11">
        <f>ROUND(АТС!E261*$G$791*$G$792/100,2)</f>
        <v>38.33</v>
      </c>
    </row>
    <row r="2502" spans="1:7" x14ac:dyDescent="0.25">
      <c r="A2502" s="254"/>
      <c r="B2502" s="130">
        <f t="shared" si="40"/>
        <v>42348.208330000001</v>
      </c>
      <c r="C2502" s="131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4"/>
      <c r="B2503" s="128">
        <f t="shared" si="40"/>
        <v>42348.25</v>
      </c>
      <c r="C2503" s="131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4"/>
      <c r="B2504" s="130">
        <f t="shared" si="40"/>
        <v>42348.291669999999</v>
      </c>
      <c r="C2504" s="131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54"/>
      <c r="B2505" s="128">
        <f t="shared" si="40"/>
        <v>42348.333330000001</v>
      </c>
      <c r="C2505" s="131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54"/>
      <c r="B2506" s="130">
        <f t="shared" si="40"/>
        <v>42348.375</v>
      </c>
      <c r="C2506" s="131">
        <v>9</v>
      </c>
      <c r="D2506" s="11">
        <f>ROUND(АТС!E266*$D$791*$D$792/100,2)</f>
        <v>9.6999999999999993</v>
      </c>
      <c r="E2506" s="11">
        <f>ROUND(АТС!E266*$E$791*$E$792/100,2)</f>
        <v>8.91</v>
      </c>
      <c r="F2506" s="11">
        <f>ROUND(АТС!E266*$F$791*$F$792/100,2)</f>
        <v>6.07</v>
      </c>
      <c r="G2506" s="11">
        <f>ROUND(АТС!E266*$G$791*$G$792/100,2)</f>
        <v>3.55</v>
      </c>
    </row>
    <row r="2507" spans="1:7" x14ac:dyDescent="0.25">
      <c r="A2507" s="254"/>
      <c r="B2507" s="128">
        <f t="shared" si="40"/>
        <v>42348.416669999999</v>
      </c>
      <c r="C2507" s="131">
        <v>10</v>
      </c>
      <c r="D2507" s="11">
        <f>ROUND(АТС!E267*$D$791*$D$792/100,2)</f>
        <v>18.78</v>
      </c>
      <c r="E2507" s="11">
        <f>ROUND(АТС!E267*$E$791*$E$792/100,2)</f>
        <v>17.25</v>
      </c>
      <c r="F2507" s="11">
        <f>ROUND(АТС!E267*$F$791*$F$792/100,2)</f>
        <v>11.74</v>
      </c>
      <c r="G2507" s="11">
        <f>ROUND(АТС!E267*$G$791*$G$792/100,2)</f>
        <v>6.87</v>
      </c>
    </row>
    <row r="2508" spans="1:7" x14ac:dyDescent="0.25">
      <c r="A2508" s="254"/>
      <c r="B2508" s="130">
        <f t="shared" si="40"/>
        <v>42348.458330000001</v>
      </c>
      <c r="C2508" s="131">
        <v>11</v>
      </c>
      <c r="D2508" s="11">
        <f>ROUND(АТС!E268*$D$791*$D$792/100,2)</f>
        <v>25.79</v>
      </c>
      <c r="E2508" s="11">
        <f>ROUND(АТС!E268*$E$791*$E$792/100,2)</f>
        <v>23.69</v>
      </c>
      <c r="F2508" s="11">
        <f>ROUND(АТС!E268*$F$791*$F$792/100,2)</f>
        <v>16.13</v>
      </c>
      <c r="G2508" s="11">
        <f>ROUND(АТС!E268*$G$791*$G$792/100,2)</f>
        <v>9.44</v>
      </c>
    </row>
    <row r="2509" spans="1:7" x14ac:dyDescent="0.25">
      <c r="A2509" s="254"/>
      <c r="B2509" s="128">
        <f t="shared" si="40"/>
        <v>42348.5</v>
      </c>
      <c r="C2509" s="131">
        <v>12</v>
      </c>
      <c r="D2509" s="11">
        <f>ROUND(АТС!E269*$D$791*$D$792/100,2)</f>
        <v>55.15</v>
      </c>
      <c r="E2509" s="11">
        <f>ROUND(АТС!E269*$E$791*$E$792/100,2)</f>
        <v>50.67</v>
      </c>
      <c r="F2509" s="11">
        <f>ROUND(АТС!E269*$F$791*$F$792/100,2)</f>
        <v>34.49</v>
      </c>
      <c r="G2509" s="11">
        <f>ROUND(АТС!E269*$G$791*$G$792/100,2)</f>
        <v>20.190000000000001</v>
      </c>
    </row>
    <row r="2510" spans="1:7" x14ac:dyDescent="0.25">
      <c r="A2510" s="254"/>
      <c r="B2510" s="130">
        <f t="shared" si="40"/>
        <v>42348.541669999999</v>
      </c>
      <c r="C2510" s="131">
        <v>13</v>
      </c>
      <c r="D2510" s="11">
        <f>ROUND(АТС!E270*$D$791*$D$792/100,2)</f>
        <v>57.53</v>
      </c>
      <c r="E2510" s="11">
        <f>ROUND(АТС!E270*$E$791*$E$792/100,2)</f>
        <v>52.86</v>
      </c>
      <c r="F2510" s="11">
        <f>ROUND(АТС!E270*$F$791*$F$792/100,2)</f>
        <v>35.979999999999997</v>
      </c>
      <c r="G2510" s="11">
        <f>ROUND(АТС!E270*$G$791*$G$792/100,2)</f>
        <v>21.06</v>
      </c>
    </row>
    <row r="2511" spans="1:7" x14ac:dyDescent="0.25">
      <c r="A2511" s="254"/>
      <c r="B2511" s="128">
        <f t="shared" si="40"/>
        <v>42348.583330000001</v>
      </c>
      <c r="C2511" s="131">
        <v>14</v>
      </c>
      <c r="D2511" s="11">
        <f>ROUND(АТС!E271*$D$791*$D$792/100,2)</f>
        <v>95.28</v>
      </c>
      <c r="E2511" s="11">
        <f>ROUND(АТС!E271*$E$791*$E$792/100,2)</f>
        <v>87.54</v>
      </c>
      <c r="F2511" s="11">
        <f>ROUND(АТС!E271*$F$791*$F$792/100,2)</f>
        <v>59.59</v>
      </c>
      <c r="G2511" s="11">
        <f>ROUND(АТС!E271*$G$791*$G$792/100,2)</f>
        <v>34.880000000000003</v>
      </c>
    </row>
    <row r="2512" spans="1:7" x14ac:dyDescent="0.25">
      <c r="A2512" s="254"/>
      <c r="B2512" s="130">
        <f t="shared" si="40"/>
        <v>42348.625</v>
      </c>
      <c r="C2512" s="131">
        <v>15</v>
      </c>
      <c r="D2512" s="11">
        <f>ROUND(АТС!E272*$D$791*$D$792/100,2)</f>
        <v>46.34</v>
      </c>
      <c r="E2512" s="11">
        <f>ROUND(АТС!E272*$E$791*$E$792/100,2)</f>
        <v>42.58</v>
      </c>
      <c r="F2512" s="11">
        <f>ROUND(АТС!E272*$F$791*$F$792/100,2)</f>
        <v>28.99</v>
      </c>
      <c r="G2512" s="11">
        <f>ROUND(АТС!E272*$G$791*$G$792/100,2)</f>
        <v>16.96</v>
      </c>
    </row>
    <row r="2513" spans="1:7" x14ac:dyDescent="0.25">
      <c r="A2513" s="254"/>
      <c r="B2513" s="128">
        <f t="shared" si="40"/>
        <v>42348.666669999999</v>
      </c>
      <c r="C2513" s="131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54"/>
      <c r="B2514" s="130">
        <f t="shared" si="40"/>
        <v>42348.708330000001</v>
      </c>
      <c r="C2514" s="131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54"/>
      <c r="B2515" s="128">
        <f t="shared" si="40"/>
        <v>42348.75</v>
      </c>
      <c r="C2515" s="131">
        <v>18</v>
      </c>
      <c r="D2515" s="11">
        <f>ROUND(АТС!E275*$D$791*$D$792/100,2)</f>
        <v>11.62</v>
      </c>
      <c r="E2515" s="11">
        <f>ROUND(АТС!E275*$E$791*$E$792/100,2)</f>
        <v>10.68</v>
      </c>
      <c r="F2515" s="11">
        <f>ROUND(АТС!E275*$F$791*$F$792/100,2)</f>
        <v>7.27</v>
      </c>
      <c r="G2515" s="11">
        <f>ROUND(АТС!E275*$G$791*$G$792/100,2)</f>
        <v>4.25</v>
      </c>
    </row>
    <row r="2516" spans="1:7" x14ac:dyDescent="0.25">
      <c r="A2516" s="254"/>
      <c r="B2516" s="130">
        <f t="shared" si="40"/>
        <v>42348.791669999999</v>
      </c>
      <c r="C2516" s="131">
        <v>19</v>
      </c>
      <c r="D2516" s="11">
        <f>ROUND(АТС!E276*$D$791*$D$792/100,2)</f>
        <v>25.73</v>
      </c>
      <c r="E2516" s="11">
        <f>ROUND(АТС!E276*$E$791*$E$792/100,2)</f>
        <v>23.64</v>
      </c>
      <c r="F2516" s="11">
        <f>ROUND(АТС!E276*$F$791*$F$792/100,2)</f>
        <v>16.09</v>
      </c>
      <c r="G2516" s="11">
        <f>ROUND(АТС!E276*$G$791*$G$792/100,2)</f>
        <v>9.42</v>
      </c>
    </row>
    <row r="2517" spans="1:7" x14ac:dyDescent="0.25">
      <c r="A2517" s="254"/>
      <c r="B2517" s="128">
        <f t="shared" si="40"/>
        <v>42348.833330000001</v>
      </c>
      <c r="C2517" s="131">
        <v>20</v>
      </c>
      <c r="D2517" s="11">
        <f>ROUND(АТС!E277*$D$791*$D$792/100,2)</f>
        <v>0</v>
      </c>
      <c r="E2517" s="11">
        <f>ROUND(АТС!E277*$E$791*$E$792/100,2)</f>
        <v>0</v>
      </c>
      <c r="F2517" s="11">
        <f>ROUND(АТС!E277*$F$791*$F$792/100,2)</f>
        <v>0</v>
      </c>
      <c r="G2517" s="11">
        <f>ROUND(АТС!E277*$G$791*$G$792/100,2)</f>
        <v>0</v>
      </c>
    </row>
    <row r="2518" spans="1:7" x14ac:dyDescent="0.25">
      <c r="A2518" s="254"/>
      <c r="B2518" s="130">
        <f t="shared" si="40"/>
        <v>42348.875</v>
      </c>
      <c r="C2518" s="131">
        <v>21</v>
      </c>
      <c r="D2518" s="11">
        <f>ROUND(АТС!E278*$D$791*$D$792/100,2)</f>
        <v>16.41</v>
      </c>
      <c r="E2518" s="11">
        <f>ROUND(АТС!E278*$E$791*$E$792/100,2)</f>
        <v>15.07</v>
      </c>
      <c r="F2518" s="11">
        <f>ROUND(АТС!E278*$F$791*$F$792/100,2)</f>
        <v>10.26</v>
      </c>
      <c r="G2518" s="11">
        <f>ROUND(АТС!E278*$G$791*$G$792/100,2)</f>
        <v>6.01</v>
      </c>
    </row>
    <row r="2519" spans="1:7" x14ac:dyDescent="0.25">
      <c r="A2519" s="254"/>
      <c r="B2519" s="128">
        <f t="shared" si="40"/>
        <v>42348.916669999999</v>
      </c>
      <c r="C2519" s="131">
        <v>22</v>
      </c>
      <c r="D2519" s="11">
        <f>ROUND(АТС!E279*$D$791*$D$792/100,2)</f>
        <v>167.8</v>
      </c>
      <c r="E2519" s="11">
        <f>ROUND(АТС!E279*$E$791*$E$792/100,2)</f>
        <v>154.18</v>
      </c>
      <c r="F2519" s="11">
        <f>ROUND(АТС!E279*$F$791*$F$792/100,2)</f>
        <v>104.95</v>
      </c>
      <c r="G2519" s="11">
        <f>ROUND(АТС!E279*$G$791*$G$792/100,2)</f>
        <v>61.42</v>
      </c>
    </row>
    <row r="2520" spans="1:7" x14ac:dyDescent="0.25">
      <c r="A2520" s="254"/>
      <c r="B2520" s="130">
        <f t="shared" si="40"/>
        <v>42348.958330000001</v>
      </c>
      <c r="C2520" s="131">
        <v>23</v>
      </c>
      <c r="D2520" s="11">
        <f>ROUND(АТС!E280*$D$791*$D$792/100,2)</f>
        <v>110.08</v>
      </c>
      <c r="E2520" s="11">
        <f>ROUND(АТС!E280*$E$791*$E$792/100,2)</f>
        <v>101.15</v>
      </c>
      <c r="F2520" s="11">
        <f>ROUND(АТС!E280*$F$791*$F$792/100,2)</f>
        <v>68.849999999999994</v>
      </c>
      <c r="G2520" s="11">
        <f>ROUND(АТС!E280*$G$791*$G$792/100,2)</f>
        <v>40.299999999999997</v>
      </c>
    </row>
    <row r="2521" spans="1:7" x14ac:dyDescent="0.25">
      <c r="A2521" s="254"/>
      <c r="B2521" s="128">
        <f t="shared" si="40"/>
        <v>42349</v>
      </c>
      <c r="C2521" s="131">
        <v>0</v>
      </c>
      <c r="D2521" s="11">
        <f>ROUND(АТС!E281*$D$791*$D$792/100,2)</f>
        <v>107.28</v>
      </c>
      <c r="E2521" s="11">
        <f>ROUND(АТС!E281*$E$791*$E$792/100,2)</f>
        <v>98.57</v>
      </c>
      <c r="F2521" s="11">
        <f>ROUND(АТС!E281*$F$791*$F$792/100,2)</f>
        <v>67.099999999999994</v>
      </c>
      <c r="G2521" s="11">
        <f>ROUND(АТС!E281*$G$791*$G$792/100,2)</f>
        <v>39.270000000000003</v>
      </c>
    </row>
    <row r="2522" spans="1:7" x14ac:dyDescent="0.25">
      <c r="A2522" s="254"/>
      <c r="B2522" s="130">
        <f t="shared" si="40"/>
        <v>42349.041669999999</v>
      </c>
      <c r="C2522" s="131">
        <v>1</v>
      </c>
      <c r="D2522" s="11">
        <f>ROUND(АТС!E282*$D$791*$D$792/100,2)</f>
        <v>21.99</v>
      </c>
      <c r="E2522" s="11">
        <f>ROUND(АТС!E282*$E$791*$E$792/100,2)</f>
        <v>20.2</v>
      </c>
      <c r="F2522" s="11">
        <f>ROUND(АТС!E282*$F$791*$F$792/100,2)</f>
        <v>13.75</v>
      </c>
      <c r="G2522" s="11">
        <f>ROUND(АТС!E282*$G$791*$G$792/100,2)</f>
        <v>8.0500000000000007</v>
      </c>
    </row>
    <row r="2523" spans="1:7" x14ac:dyDescent="0.25">
      <c r="A2523" s="254"/>
      <c r="B2523" s="128">
        <f t="shared" si="40"/>
        <v>42349.083330000001</v>
      </c>
      <c r="C2523" s="131">
        <v>2</v>
      </c>
      <c r="D2523" s="11">
        <f>ROUND(АТС!E283*$D$791*$D$792/100,2)</f>
        <v>10.17</v>
      </c>
      <c r="E2523" s="11">
        <f>ROUND(АТС!E283*$E$791*$E$792/100,2)</f>
        <v>9.34</v>
      </c>
      <c r="F2523" s="11">
        <f>ROUND(АТС!E283*$F$791*$F$792/100,2)</f>
        <v>6.36</v>
      </c>
      <c r="G2523" s="11">
        <f>ROUND(АТС!E283*$G$791*$G$792/100,2)</f>
        <v>3.72</v>
      </c>
    </row>
    <row r="2524" spans="1:7" x14ac:dyDescent="0.25">
      <c r="A2524" s="254"/>
      <c r="B2524" s="130">
        <f t="shared" si="40"/>
        <v>42349.125</v>
      </c>
      <c r="C2524" s="131">
        <v>3</v>
      </c>
      <c r="D2524" s="11">
        <f>ROUND(АТС!E284*$D$791*$D$792/100,2)</f>
        <v>0</v>
      </c>
      <c r="E2524" s="11">
        <f>ROUND(АТС!E284*$E$791*$E$792/100,2)</f>
        <v>0</v>
      </c>
      <c r="F2524" s="11">
        <f>ROUND(АТС!E284*$F$791*$F$792/100,2)</f>
        <v>0</v>
      </c>
      <c r="G2524" s="11">
        <f>ROUND(АТС!E284*$G$791*$G$792/100,2)</f>
        <v>0</v>
      </c>
    </row>
    <row r="2525" spans="1:7" x14ac:dyDescent="0.25">
      <c r="A2525" s="254"/>
      <c r="B2525" s="128">
        <f t="shared" si="40"/>
        <v>42349.166669999999</v>
      </c>
      <c r="C2525" s="131">
        <v>4</v>
      </c>
      <c r="D2525" s="11">
        <f>ROUND(АТС!E285*$D$791*$D$792/100,2)</f>
        <v>109.1</v>
      </c>
      <c r="E2525" s="11">
        <f>ROUND(АТС!E285*$E$791*$E$792/100,2)</f>
        <v>100.25</v>
      </c>
      <c r="F2525" s="11">
        <f>ROUND(АТС!E285*$F$791*$F$792/100,2)</f>
        <v>68.239999999999995</v>
      </c>
      <c r="G2525" s="11">
        <f>ROUND(АТС!E285*$G$791*$G$792/100,2)</f>
        <v>39.94</v>
      </c>
    </row>
    <row r="2526" spans="1:7" x14ac:dyDescent="0.25">
      <c r="A2526" s="254"/>
      <c r="B2526" s="130">
        <f t="shared" si="40"/>
        <v>42349.208330000001</v>
      </c>
      <c r="C2526" s="131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4"/>
      <c r="B2527" s="128">
        <f t="shared" si="40"/>
        <v>42349.25</v>
      </c>
      <c r="C2527" s="131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4"/>
      <c r="B2528" s="130">
        <f t="shared" si="40"/>
        <v>42349.291669999999</v>
      </c>
      <c r="C2528" s="131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4"/>
      <c r="B2529" s="128">
        <f t="shared" si="40"/>
        <v>42349.333330000001</v>
      </c>
      <c r="C2529" s="131">
        <v>8</v>
      </c>
      <c r="D2529" s="11">
        <f>ROUND(АТС!E289*$D$791*$D$792/100,2)</f>
        <v>12.34</v>
      </c>
      <c r="E2529" s="11">
        <f>ROUND(АТС!E289*$E$791*$E$792/100,2)</f>
        <v>11.34</v>
      </c>
      <c r="F2529" s="11">
        <f>ROUND(АТС!E289*$F$791*$F$792/100,2)</f>
        <v>7.72</v>
      </c>
      <c r="G2529" s="11">
        <f>ROUND(АТС!E289*$G$791*$G$792/100,2)</f>
        <v>4.5199999999999996</v>
      </c>
    </row>
    <row r="2530" spans="1:7" x14ac:dyDescent="0.25">
      <c r="A2530" s="254"/>
      <c r="B2530" s="130">
        <f t="shared" si="40"/>
        <v>42349.375</v>
      </c>
      <c r="C2530" s="131">
        <v>9</v>
      </c>
      <c r="D2530" s="11">
        <f>ROUND(АТС!E290*$D$791*$D$792/100,2)</f>
        <v>10.210000000000001</v>
      </c>
      <c r="E2530" s="11">
        <f>ROUND(АТС!E290*$E$791*$E$792/100,2)</f>
        <v>9.3800000000000008</v>
      </c>
      <c r="F2530" s="11">
        <f>ROUND(АТС!E290*$F$791*$F$792/100,2)</f>
        <v>6.38</v>
      </c>
      <c r="G2530" s="11">
        <f>ROUND(АТС!E290*$G$791*$G$792/100,2)</f>
        <v>3.74</v>
      </c>
    </row>
    <row r="2531" spans="1:7" x14ac:dyDescent="0.25">
      <c r="A2531" s="254"/>
      <c r="B2531" s="128">
        <f t="shared" si="40"/>
        <v>42349.416669999999</v>
      </c>
      <c r="C2531" s="131">
        <v>10</v>
      </c>
      <c r="D2531" s="11">
        <f>ROUND(АТС!E291*$D$791*$D$792/100,2)</f>
        <v>3.43</v>
      </c>
      <c r="E2531" s="11">
        <f>ROUND(АТС!E291*$E$791*$E$792/100,2)</f>
        <v>3.15</v>
      </c>
      <c r="F2531" s="11">
        <f>ROUND(АТС!E291*$F$791*$F$792/100,2)</f>
        <v>2.15</v>
      </c>
      <c r="G2531" s="11">
        <f>ROUND(АТС!E291*$G$791*$G$792/100,2)</f>
        <v>1.26</v>
      </c>
    </row>
    <row r="2532" spans="1:7" x14ac:dyDescent="0.25">
      <c r="A2532" s="254"/>
      <c r="B2532" s="130">
        <f t="shared" si="40"/>
        <v>42349.458330000001</v>
      </c>
      <c r="C2532" s="131">
        <v>11</v>
      </c>
      <c r="D2532" s="11">
        <f>ROUND(АТС!E292*$D$791*$D$792/100,2)</f>
        <v>14.87</v>
      </c>
      <c r="E2532" s="11">
        <f>ROUND(АТС!E292*$E$791*$E$792/100,2)</f>
        <v>13.67</v>
      </c>
      <c r="F2532" s="11">
        <f>ROUND(АТС!E292*$F$791*$F$792/100,2)</f>
        <v>9.3000000000000007</v>
      </c>
      <c r="G2532" s="11">
        <f>ROUND(АТС!E292*$G$791*$G$792/100,2)</f>
        <v>5.44</v>
      </c>
    </row>
    <row r="2533" spans="1:7" x14ac:dyDescent="0.25">
      <c r="A2533" s="254"/>
      <c r="B2533" s="128">
        <f t="shared" si="40"/>
        <v>42349.5</v>
      </c>
      <c r="C2533" s="131">
        <v>12</v>
      </c>
      <c r="D2533" s="11">
        <f>ROUND(АТС!E293*$D$791*$D$792/100,2)</f>
        <v>5.3</v>
      </c>
      <c r="E2533" s="11">
        <f>ROUND(АТС!E293*$E$791*$E$792/100,2)</f>
        <v>4.87</v>
      </c>
      <c r="F2533" s="11">
        <f>ROUND(АТС!E293*$F$791*$F$792/100,2)</f>
        <v>3.32</v>
      </c>
      <c r="G2533" s="11">
        <f>ROUND(АТС!E293*$G$791*$G$792/100,2)</f>
        <v>1.94</v>
      </c>
    </row>
    <row r="2534" spans="1:7" x14ac:dyDescent="0.25">
      <c r="A2534" s="254"/>
      <c r="B2534" s="130">
        <f t="shared" si="40"/>
        <v>42349.541669999999</v>
      </c>
      <c r="C2534" s="131">
        <v>13</v>
      </c>
      <c r="D2534" s="11">
        <f>ROUND(АТС!E294*$D$791*$D$792/100,2)</f>
        <v>27.29</v>
      </c>
      <c r="E2534" s="11">
        <f>ROUND(АТС!E294*$E$791*$E$792/100,2)</f>
        <v>25.07</v>
      </c>
      <c r="F2534" s="11">
        <f>ROUND(АТС!E294*$F$791*$F$792/100,2)</f>
        <v>17.07</v>
      </c>
      <c r="G2534" s="11">
        <f>ROUND(АТС!E294*$G$791*$G$792/100,2)</f>
        <v>9.99</v>
      </c>
    </row>
    <row r="2535" spans="1:7" x14ac:dyDescent="0.25">
      <c r="A2535" s="254"/>
      <c r="B2535" s="128">
        <f t="shared" si="40"/>
        <v>42349.583330000001</v>
      </c>
      <c r="C2535" s="131">
        <v>14</v>
      </c>
      <c r="D2535" s="11">
        <f>ROUND(АТС!E295*$D$791*$D$792/100,2)</f>
        <v>6.18</v>
      </c>
      <c r="E2535" s="11">
        <f>ROUND(АТС!E295*$E$791*$E$792/100,2)</f>
        <v>5.68</v>
      </c>
      <c r="F2535" s="11">
        <f>ROUND(АТС!E295*$F$791*$F$792/100,2)</f>
        <v>3.86</v>
      </c>
      <c r="G2535" s="11">
        <f>ROUND(АТС!E295*$G$791*$G$792/100,2)</f>
        <v>2.2599999999999998</v>
      </c>
    </row>
    <row r="2536" spans="1:7" x14ac:dyDescent="0.25">
      <c r="A2536" s="254"/>
      <c r="B2536" s="130">
        <f t="shared" si="40"/>
        <v>42349.625</v>
      </c>
      <c r="C2536" s="131">
        <v>15</v>
      </c>
      <c r="D2536" s="11">
        <f>ROUND(АТС!E296*$D$791*$D$792/100,2)</f>
        <v>0</v>
      </c>
      <c r="E2536" s="11">
        <f>ROUND(АТС!E296*$E$791*$E$792/100,2)</f>
        <v>0</v>
      </c>
      <c r="F2536" s="11">
        <f>ROUND(АТС!E296*$F$791*$F$792/100,2)</f>
        <v>0</v>
      </c>
      <c r="G2536" s="11">
        <f>ROUND(АТС!E296*$G$791*$G$792/100,2)</f>
        <v>0</v>
      </c>
    </row>
    <row r="2537" spans="1:7" x14ac:dyDescent="0.25">
      <c r="A2537" s="254"/>
      <c r="B2537" s="128">
        <f t="shared" si="40"/>
        <v>42349.666669999999</v>
      </c>
      <c r="C2537" s="131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54"/>
      <c r="B2538" s="130">
        <f t="shared" si="40"/>
        <v>42349.708330000001</v>
      </c>
      <c r="C2538" s="131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54"/>
      <c r="B2539" s="128">
        <f t="shared" si="40"/>
        <v>42349.75</v>
      </c>
      <c r="C2539" s="131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54"/>
      <c r="B2540" s="130">
        <f t="shared" si="40"/>
        <v>42349.791669999999</v>
      </c>
      <c r="C2540" s="131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54"/>
      <c r="B2541" s="128">
        <f t="shared" si="40"/>
        <v>42349.833330000001</v>
      </c>
      <c r="C2541" s="131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54"/>
      <c r="B2542" s="130">
        <f t="shared" si="40"/>
        <v>42349.875</v>
      </c>
      <c r="C2542" s="131">
        <v>21</v>
      </c>
      <c r="D2542" s="11">
        <f>ROUND(АТС!E302*$D$791*$D$792/100,2)</f>
        <v>0</v>
      </c>
      <c r="E2542" s="11">
        <f>ROUND(АТС!E302*$E$791*$E$792/100,2)</f>
        <v>0</v>
      </c>
      <c r="F2542" s="11">
        <f>ROUND(АТС!E302*$F$791*$F$792/100,2)</f>
        <v>0</v>
      </c>
      <c r="G2542" s="11">
        <f>ROUND(АТС!E302*$G$791*$G$792/100,2)</f>
        <v>0</v>
      </c>
    </row>
    <row r="2543" spans="1:7" x14ac:dyDescent="0.25">
      <c r="A2543" s="254"/>
      <c r="B2543" s="128">
        <f t="shared" si="40"/>
        <v>42349.916669999999</v>
      </c>
      <c r="C2543" s="131">
        <v>22</v>
      </c>
      <c r="D2543" s="11">
        <f>ROUND(АТС!E303*$D$791*$D$792/100,2)</f>
        <v>260.02999999999997</v>
      </c>
      <c r="E2543" s="11">
        <f>ROUND(АТС!E303*$E$791*$E$792/100,2)</f>
        <v>238.92</v>
      </c>
      <c r="F2543" s="11">
        <f>ROUND(АТС!E303*$F$791*$F$792/100,2)</f>
        <v>162.63999999999999</v>
      </c>
      <c r="G2543" s="11">
        <f>ROUND(АТС!E303*$G$791*$G$792/100,2)</f>
        <v>95.18</v>
      </c>
    </row>
    <row r="2544" spans="1:7" x14ac:dyDescent="0.25">
      <c r="A2544" s="254"/>
      <c r="B2544" s="130">
        <f t="shared" si="40"/>
        <v>42349.958330000001</v>
      </c>
      <c r="C2544" s="131">
        <v>23</v>
      </c>
      <c r="D2544" s="11">
        <f>ROUND(АТС!E304*$D$791*$D$792/100,2)</f>
        <v>105.36</v>
      </c>
      <c r="E2544" s="11">
        <f>ROUND(АТС!E304*$E$791*$E$792/100,2)</f>
        <v>96.8</v>
      </c>
      <c r="F2544" s="11">
        <f>ROUND(АТС!E304*$F$791*$F$792/100,2)</f>
        <v>65.900000000000006</v>
      </c>
      <c r="G2544" s="11">
        <f>ROUND(АТС!E304*$G$791*$G$792/100,2)</f>
        <v>38.57</v>
      </c>
    </row>
    <row r="2545" spans="1:7" x14ac:dyDescent="0.25">
      <c r="A2545" s="254"/>
      <c r="B2545" s="128">
        <f t="shared" si="40"/>
        <v>42350</v>
      </c>
      <c r="C2545" s="131">
        <v>0</v>
      </c>
      <c r="D2545" s="11">
        <f>ROUND(АТС!E305*$D$791*$D$792/100,2)</f>
        <v>71.599999999999994</v>
      </c>
      <c r="E2545" s="11">
        <f>ROUND(АТС!E305*$E$791*$E$792/100,2)</f>
        <v>65.790000000000006</v>
      </c>
      <c r="F2545" s="11">
        <f>ROUND(АТС!E305*$F$791*$F$792/100,2)</f>
        <v>44.78</v>
      </c>
      <c r="G2545" s="11">
        <f>ROUND(АТС!E305*$G$791*$G$792/100,2)</f>
        <v>26.21</v>
      </c>
    </row>
    <row r="2546" spans="1:7" x14ac:dyDescent="0.25">
      <c r="A2546" s="254"/>
      <c r="B2546" s="130">
        <f t="shared" si="40"/>
        <v>42350.041669999999</v>
      </c>
      <c r="C2546" s="131">
        <v>1</v>
      </c>
      <c r="D2546" s="11">
        <f>ROUND(АТС!E306*$D$791*$D$792/100,2)</f>
        <v>51.69</v>
      </c>
      <c r="E2546" s="11">
        <f>ROUND(АТС!E306*$E$791*$E$792/100,2)</f>
        <v>47.49</v>
      </c>
      <c r="F2546" s="11">
        <f>ROUND(АТС!E306*$F$791*$F$792/100,2)</f>
        <v>32.33</v>
      </c>
      <c r="G2546" s="11">
        <f>ROUND(АТС!E306*$G$791*$G$792/100,2)</f>
        <v>18.920000000000002</v>
      </c>
    </row>
    <row r="2547" spans="1:7" x14ac:dyDescent="0.25">
      <c r="A2547" s="254"/>
      <c r="B2547" s="128">
        <f t="shared" si="40"/>
        <v>42350.083330000001</v>
      </c>
      <c r="C2547" s="131">
        <v>2</v>
      </c>
      <c r="D2547" s="11">
        <f>ROUND(АТС!E307*$D$791*$D$792/100,2)</f>
        <v>88.53</v>
      </c>
      <c r="E2547" s="11">
        <f>ROUND(АТС!E307*$E$791*$E$792/100,2)</f>
        <v>81.34</v>
      </c>
      <c r="F2547" s="11">
        <f>ROUND(АТС!E307*$F$791*$F$792/100,2)</f>
        <v>55.37</v>
      </c>
      <c r="G2547" s="11">
        <f>ROUND(АТС!E307*$G$791*$G$792/100,2)</f>
        <v>32.409999999999997</v>
      </c>
    </row>
    <row r="2548" spans="1:7" x14ac:dyDescent="0.25">
      <c r="A2548" s="254"/>
      <c r="B2548" s="130">
        <f t="shared" si="40"/>
        <v>42350.125</v>
      </c>
      <c r="C2548" s="131">
        <v>3</v>
      </c>
      <c r="D2548" s="11">
        <f>ROUND(АТС!E308*$D$791*$D$792/100,2)</f>
        <v>88</v>
      </c>
      <c r="E2548" s="11">
        <f>ROUND(АТС!E308*$E$791*$E$792/100,2)</f>
        <v>80.86</v>
      </c>
      <c r="F2548" s="11">
        <f>ROUND(АТС!E308*$F$791*$F$792/100,2)</f>
        <v>55.04</v>
      </c>
      <c r="G2548" s="11">
        <f>ROUND(АТС!E308*$G$791*$G$792/100,2)</f>
        <v>32.21</v>
      </c>
    </row>
    <row r="2549" spans="1:7" x14ac:dyDescent="0.25">
      <c r="A2549" s="254"/>
      <c r="B2549" s="128">
        <f t="shared" si="40"/>
        <v>42350.166669999999</v>
      </c>
      <c r="C2549" s="131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54"/>
      <c r="B2550" s="130">
        <f t="shared" si="40"/>
        <v>42350.208330000001</v>
      </c>
      <c r="C2550" s="131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4"/>
      <c r="B2551" s="128">
        <f t="shared" si="40"/>
        <v>42350.25</v>
      </c>
      <c r="C2551" s="131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4"/>
      <c r="B2552" s="130">
        <f t="shared" si="40"/>
        <v>42350.291669999999</v>
      </c>
      <c r="C2552" s="131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4"/>
      <c r="B2553" s="128">
        <f t="shared" si="40"/>
        <v>42350.333330000001</v>
      </c>
      <c r="C2553" s="131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54"/>
      <c r="B2554" s="130">
        <f t="shared" si="40"/>
        <v>42350.375</v>
      </c>
      <c r="C2554" s="131">
        <v>9</v>
      </c>
      <c r="D2554" s="11">
        <f>ROUND(АТС!E314*$D$791*$D$792/100,2)</f>
        <v>29.94</v>
      </c>
      <c r="E2554" s="11">
        <f>ROUND(АТС!E314*$E$791*$E$792/100,2)</f>
        <v>27.51</v>
      </c>
      <c r="F2554" s="11">
        <f>ROUND(АТС!E314*$F$791*$F$792/100,2)</f>
        <v>18.73</v>
      </c>
      <c r="G2554" s="11">
        <f>ROUND(АТС!E314*$G$791*$G$792/100,2)</f>
        <v>10.96</v>
      </c>
    </row>
    <row r="2555" spans="1:7" x14ac:dyDescent="0.25">
      <c r="A2555" s="254"/>
      <c r="B2555" s="128">
        <f t="shared" si="40"/>
        <v>42350.416669999999</v>
      </c>
      <c r="C2555" s="131">
        <v>10</v>
      </c>
      <c r="D2555" s="11">
        <f>ROUND(АТС!E315*$D$791*$D$792/100,2)</f>
        <v>28.88</v>
      </c>
      <c r="E2555" s="11">
        <f>ROUND(АТС!E315*$E$791*$E$792/100,2)</f>
        <v>26.54</v>
      </c>
      <c r="F2555" s="11">
        <f>ROUND(АТС!E315*$F$791*$F$792/100,2)</f>
        <v>18.07</v>
      </c>
      <c r="G2555" s="11">
        <f>ROUND(АТС!E315*$G$791*$G$792/100,2)</f>
        <v>10.57</v>
      </c>
    </row>
    <row r="2556" spans="1:7" x14ac:dyDescent="0.25">
      <c r="A2556" s="254"/>
      <c r="B2556" s="130">
        <f t="shared" si="40"/>
        <v>42350.458330000001</v>
      </c>
      <c r="C2556" s="131">
        <v>11</v>
      </c>
      <c r="D2556" s="11">
        <f>ROUND(АТС!E316*$D$791*$D$792/100,2)</f>
        <v>33.99</v>
      </c>
      <c r="E2556" s="11">
        <f>ROUND(АТС!E316*$E$791*$E$792/100,2)</f>
        <v>31.23</v>
      </c>
      <c r="F2556" s="11">
        <f>ROUND(АТС!E316*$F$791*$F$792/100,2)</f>
        <v>21.26</v>
      </c>
      <c r="G2556" s="11">
        <f>ROUND(АТС!E316*$G$791*$G$792/100,2)</f>
        <v>12.44</v>
      </c>
    </row>
    <row r="2557" spans="1:7" x14ac:dyDescent="0.25">
      <c r="A2557" s="254"/>
      <c r="B2557" s="128">
        <f t="shared" si="40"/>
        <v>42350.5</v>
      </c>
      <c r="C2557" s="131">
        <v>12</v>
      </c>
      <c r="D2557" s="11">
        <f>ROUND(АТС!E317*$D$791*$D$792/100,2)</f>
        <v>71.37</v>
      </c>
      <c r="E2557" s="11">
        <f>ROUND(АТС!E317*$E$791*$E$792/100,2)</f>
        <v>65.58</v>
      </c>
      <c r="F2557" s="11">
        <f>ROUND(АТС!E317*$F$791*$F$792/100,2)</f>
        <v>44.64</v>
      </c>
      <c r="G2557" s="11">
        <f>ROUND(АТС!E317*$G$791*$G$792/100,2)</f>
        <v>26.13</v>
      </c>
    </row>
    <row r="2558" spans="1:7" x14ac:dyDescent="0.25">
      <c r="A2558" s="254"/>
      <c r="B2558" s="130">
        <f t="shared" si="40"/>
        <v>42350.541669999999</v>
      </c>
      <c r="C2558" s="131">
        <v>13</v>
      </c>
      <c r="D2558" s="11">
        <f>ROUND(АТС!E318*$D$791*$D$792/100,2)</f>
        <v>47.75</v>
      </c>
      <c r="E2558" s="11">
        <f>ROUND(АТС!E318*$E$791*$E$792/100,2)</f>
        <v>43.88</v>
      </c>
      <c r="F2558" s="11">
        <f>ROUND(АТС!E318*$F$791*$F$792/100,2)</f>
        <v>29.87</v>
      </c>
      <c r="G2558" s="11">
        <f>ROUND(АТС!E318*$G$791*$G$792/100,2)</f>
        <v>17.48</v>
      </c>
    </row>
    <row r="2559" spans="1:7" x14ac:dyDescent="0.25">
      <c r="A2559" s="254"/>
      <c r="B2559" s="128">
        <f t="shared" si="40"/>
        <v>42350.583330000001</v>
      </c>
      <c r="C2559" s="131">
        <v>14</v>
      </c>
      <c r="D2559" s="11">
        <f>ROUND(АТС!E319*$D$791*$D$792/100,2)</f>
        <v>12.88</v>
      </c>
      <c r="E2559" s="11">
        <f>ROUND(АТС!E319*$E$791*$E$792/100,2)</f>
        <v>11.83</v>
      </c>
      <c r="F2559" s="11">
        <f>ROUND(АТС!E319*$F$791*$F$792/100,2)</f>
        <v>8.06</v>
      </c>
      <c r="G2559" s="11">
        <f>ROUND(АТС!E319*$G$791*$G$792/100,2)</f>
        <v>4.71</v>
      </c>
    </row>
    <row r="2560" spans="1:7" x14ac:dyDescent="0.25">
      <c r="A2560" s="254"/>
      <c r="B2560" s="130">
        <f t="shared" si="40"/>
        <v>42350.625</v>
      </c>
      <c r="C2560" s="131">
        <v>15</v>
      </c>
      <c r="D2560" s="11">
        <f>ROUND(АТС!E320*$D$791*$D$792/100,2)</f>
        <v>0</v>
      </c>
      <c r="E2560" s="11">
        <f>ROUND(АТС!E320*$E$791*$E$792/100,2)</f>
        <v>0</v>
      </c>
      <c r="F2560" s="11">
        <f>ROUND(АТС!E320*$F$791*$F$792/100,2)</f>
        <v>0</v>
      </c>
      <c r="G2560" s="11">
        <f>ROUND(АТС!E320*$G$791*$G$792/100,2)</f>
        <v>0</v>
      </c>
    </row>
    <row r="2561" spans="1:7" x14ac:dyDescent="0.25">
      <c r="A2561" s="254"/>
      <c r="B2561" s="128">
        <f t="shared" si="40"/>
        <v>42350.666669999999</v>
      </c>
      <c r="C2561" s="131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54"/>
      <c r="B2562" s="130">
        <f t="shared" ref="B2562:B2625" si="41">B2538+1</f>
        <v>42350.708330000001</v>
      </c>
      <c r="C2562" s="131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54"/>
      <c r="B2563" s="128">
        <f t="shared" si="41"/>
        <v>42350.75</v>
      </c>
      <c r="C2563" s="131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54"/>
      <c r="B2564" s="130">
        <f t="shared" si="41"/>
        <v>42350.791669999999</v>
      </c>
      <c r="C2564" s="131">
        <v>19</v>
      </c>
      <c r="D2564" s="11">
        <f>ROUND(АТС!E324*$D$791*$D$792/100,2)</f>
        <v>12.1</v>
      </c>
      <c r="E2564" s="11">
        <f>ROUND(АТС!E324*$E$791*$E$792/100,2)</f>
        <v>11.12</v>
      </c>
      <c r="F2564" s="11">
        <f>ROUND(АТС!E324*$F$791*$F$792/100,2)</f>
        <v>7.57</v>
      </c>
      <c r="G2564" s="11">
        <f>ROUND(АТС!E324*$G$791*$G$792/100,2)</f>
        <v>4.43</v>
      </c>
    </row>
    <row r="2565" spans="1:7" x14ac:dyDescent="0.25">
      <c r="A2565" s="254"/>
      <c r="B2565" s="128">
        <f t="shared" si="41"/>
        <v>42350.833330000001</v>
      </c>
      <c r="C2565" s="131">
        <v>20</v>
      </c>
      <c r="D2565" s="11">
        <f>ROUND(АТС!E325*$D$791*$D$792/100,2)</f>
        <v>17.45</v>
      </c>
      <c r="E2565" s="11">
        <f>ROUND(АТС!E325*$E$791*$E$792/100,2)</f>
        <v>16.04</v>
      </c>
      <c r="F2565" s="11">
        <f>ROUND(АТС!E325*$F$791*$F$792/100,2)</f>
        <v>10.92</v>
      </c>
      <c r="G2565" s="11">
        <f>ROUND(АТС!E325*$G$791*$G$792/100,2)</f>
        <v>6.39</v>
      </c>
    </row>
    <row r="2566" spans="1:7" x14ac:dyDescent="0.25">
      <c r="A2566" s="254"/>
      <c r="B2566" s="130">
        <f t="shared" si="41"/>
        <v>42350.875</v>
      </c>
      <c r="C2566" s="131">
        <v>21</v>
      </c>
      <c r="D2566" s="11">
        <f>ROUND(АТС!E326*$D$791*$D$792/100,2)</f>
        <v>11.93</v>
      </c>
      <c r="E2566" s="11">
        <f>ROUND(АТС!E326*$E$791*$E$792/100,2)</f>
        <v>10.96</v>
      </c>
      <c r="F2566" s="11">
        <f>ROUND(АТС!E326*$F$791*$F$792/100,2)</f>
        <v>7.46</v>
      </c>
      <c r="G2566" s="11">
        <f>ROUND(АТС!E326*$G$791*$G$792/100,2)</f>
        <v>4.37</v>
      </c>
    </row>
    <row r="2567" spans="1:7" x14ac:dyDescent="0.25">
      <c r="A2567" s="254"/>
      <c r="B2567" s="128">
        <f t="shared" si="41"/>
        <v>42350.916669999999</v>
      </c>
      <c r="C2567" s="131">
        <v>22</v>
      </c>
      <c r="D2567" s="11">
        <f>ROUND(АТС!E327*$D$791*$D$792/100,2)</f>
        <v>207.38</v>
      </c>
      <c r="E2567" s="11">
        <f>ROUND(АТС!E327*$E$791*$E$792/100,2)</f>
        <v>190.55</v>
      </c>
      <c r="F2567" s="11">
        <f>ROUND(АТС!E327*$F$791*$F$792/100,2)</f>
        <v>129.71</v>
      </c>
      <c r="G2567" s="11">
        <f>ROUND(АТС!E327*$G$791*$G$792/100,2)</f>
        <v>75.91</v>
      </c>
    </row>
    <row r="2568" spans="1:7" x14ac:dyDescent="0.25">
      <c r="A2568" s="254"/>
      <c r="B2568" s="130">
        <f t="shared" si="41"/>
        <v>42350.958330000001</v>
      </c>
      <c r="C2568" s="131">
        <v>23</v>
      </c>
      <c r="D2568" s="11">
        <f>ROUND(АТС!E328*$D$791*$D$792/100,2)</f>
        <v>17.38</v>
      </c>
      <c r="E2568" s="11">
        <f>ROUND(АТС!E328*$E$791*$E$792/100,2)</f>
        <v>15.96</v>
      </c>
      <c r="F2568" s="11">
        <f>ROUND(АТС!E328*$F$791*$F$792/100,2)</f>
        <v>10.87</v>
      </c>
      <c r="G2568" s="11">
        <f>ROUND(АТС!E328*$G$791*$G$792/100,2)</f>
        <v>6.36</v>
      </c>
    </row>
    <row r="2569" spans="1:7" x14ac:dyDescent="0.25">
      <c r="A2569" s="254"/>
      <c r="B2569" s="128">
        <f t="shared" si="41"/>
        <v>42351</v>
      </c>
      <c r="C2569" s="131">
        <v>0</v>
      </c>
      <c r="D2569" s="11">
        <f>ROUND(АТС!E329*$D$791*$D$792/100,2)</f>
        <v>55.27</v>
      </c>
      <c r="E2569" s="11">
        <f>ROUND(АТС!E329*$E$791*$E$792/100,2)</f>
        <v>50.78</v>
      </c>
      <c r="F2569" s="11">
        <f>ROUND(АТС!E329*$F$791*$F$792/100,2)</f>
        <v>34.57</v>
      </c>
      <c r="G2569" s="11">
        <f>ROUND(АТС!E329*$G$791*$G$792/100,2)</f>
        <v>20.23</v>
      </c>
    </row>
    <row r="2570" spans="1:7" x14ac:dyDescent="0.25">
      <c r="A2570" s="254"/>
      <c r="B2570" s="130">
        <f t="shared" si="41"/>
        <v>42351.041669999999</v>
      </c>
      <c r="C2570" s="131">
        <v>1</v>
      </c>
      <c r="D2570" s="11">
        <f>ROUND(АТС!E330*$D$791*$D$792/100,2)</f>
        <v>0</v>
      </c>
      <c r="E2570" s="11">
        <f>ROUND(АТС!E330*$E$791*$E$792/100,2)</f>
        <v>0</v>
      </c>
      <c r="F2570" s="11">
        <f>ROUND(АТС!E330*$F$791*$F$792/100,2)</f>
        <v>0</v>
      </c>
      <c r="G2570" s="11">
        <f>ROUND(АТС!E330*$G$791*$G$792/100,2)</f>
        <v>0</v>
      </c>
    </row>
    <row r="2571" spans="1:7" x14ac:dyDescent="0.25">
      <c r="A2571" s="254"/>
      <c r="B2571" s="128">
        <f t="shared" si="41"/>
        <v>42351.083330000001</v>
      </c>
      <c r="C2571" s="131">
        <v>2</v>
      </c>
      <c r="D2571" s="11">
        <f>ROUND(АТС!E331*$D$791*$D$792/100,2)</f>
        <v>0.48</v>
      </c>
      <c r="E2571" s="11">
        <f>ROUND(АТС!E331*$E$791*$E$792/100,2)</f>
        <v>0.44</v>
      </c>
      <c r="F2571" s="11">
        <f>ROUND(АТС!E331*$F$791*$F$792/100,2)</f>
        <v>0.3</v>
      </c>
      <c r="G2571" s="11">
        <f>ROUND(АТС!E331*$G$791*$G$792/100,2)</f>
        <v>0.17</v>
      </c>
    </row>
    <row r="2572" spans="1:7" x14ac:dyDescent="0.25">
      <c r="A2572" s="254"/>
      <c r="B2572" s="130">
        <f t="shared" si="41"/>
        <v>42351.125</v>
      </c>
      <c r="C2572" s="131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54"/>
      <c r="B2573" s="128">
        <f t="shared" si="41"/>
        <v>42351.166669999999</v>
      </c>
      <c r="C2573" s="131">
        <v>4</v>
      </c>
      <c r="D2573" s="11">
        <f>ROUND(АТС!E333*$D$791*$D$792/100,2)</f>
        <v>88.82</v>
      </c>
      <c r="E2573" s="11">
        <f>ROUND(АТС!E333*$E$791*$E$792/100,2)</f>
        <v>81.61</v>
      </c>
      <c r="F2573" s="11">
        <f>ROUND(АТС!E333*$F$791*$F$792/100,2)</f>
        <v>55.55</v>
      </c>
      <c r="G2573" s="11">
        <f>ROUND(АТС!E333*$G$791*$G$792/100,2)</f>
        <v>32.51</v>
      </c>
    </row>
    <row r="2574" spans="1:7" x14ac:dyDescent="0.25">
      <c r="A2574" s="254"/>
      <c r="B2574" s="130">
        <f t="shared" si="41"/>
        <v>42351.208330000001</v>
      </c>
      <c r="C2574" s="131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4"/>
      <c r="B2575" s="128">
        <f t="shared" si="41"/>
        <v>42351.25</v>
      </c>
      <c r="C2575" s="131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4"/>
      <c r="B2576" s="130">
        <f t="shared" si="41"/>
        <v>42351.291669999999</v>
      </c>
      <c r="C2576" s="131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4"/>
      <c r="B2577" s="128">
        <f t="shared" si="41"/>
        <v>42351.333330000001</v>
      </c>
      <c r="C2577" s="131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4"/>
      <c r="B2578" s="130">
        <f t="shared" si="41"/>
        <v>42351.375</v>
      </c>
      <c r="C2578" s="131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54"/>
      <c r="B2579" s="128">
        <f t="shared" si="41"/>
        <v>42351.416669999999</v>
      </c>
      <c r="C2579" s="131">
        <v>10</v>
      </c>
      <c r="D2579" s="11">
        <f>ROUND(АТС!E339*$D$791*$D$792/100,2)</f>
        <v>69.23</v>
      </c>
      <c r="E2579" s="11">
        <f>ROUND(АТС!E339*$E$791*$E$792/100,2)</f>
        <v>63.61</v>
      </c>
      <c r="F2579" s="11">
        <f>ROUND(АТС!E339*$F$791*$F$792/100,2)</f>
        <v>43.3</v>
      </c>
      <c r="G2579" s="11">
        <f>ROUND(АТС!E339*$G$791*$G$792/100,2)</f>
        <v>25.34</v>
      </c>
    </row>
    <row r="2580" spans="1:7" x14ac:dyDescent="0.25">
      <c r="A2580" s="254"/>
      <c r="B2580" s="130">
        <f t="shared" si="41"/>
        <v>42351.458330000001</v>
      </c>
      <c r="C2580" s="131">
        <v>11</v>
      </c>
      <c r="D2580" s="11">
        <f>ROUND(АТС!E340*$D$791*$D$792/100,2)</f>
        <v>65.599999999999994</v>
      </c>
      <c r="E2580" s="11">
        <f>ROUND(АТС!E340*$E$791*$E$792/100,2)</f>
        <v>60.28</v>
      </c>
      <c r="F2580" s="11">
        <f>ROUND(АТС!E340*$F$791*$F$792/100,2)</f>
        <v>41.03</v>
      </c>
      <c r="G2580" s="11">
        <f>ROUND(АТС!E340*$G$791*$G$792/100,2)</f>
        <v>24.01</v>
      </c>
    </row>
    <row r="2581" spans="1:7" x14ac:dyDescent="0.25">
      <c r="A2581" s="254"/>
      <c r="B2581" s="128">
        <f t="shared" si="41"/>
        <v>42351.5</v>
      </c>
      <c r="C2581" s="131">
        <v>12</v>
      </c>
      <c r="D2581" s="11">
        <f>ROUND(АТС!E341*$D$791*$D$792/100,2)</f>
        <v>103.75</v>
      </c>
      <c r="E2581" s="11">
        <f>ROUND(АТС!E341*$E$791*$E$792/100,2)</f>
        <v>95.32</v>
      </c>
      <c r="F2581" s="11">
        <f>ROUND(АТС!E341*$F$791*$F$792/100,2)</f>
        <v>64.89</v>
      </c>
      <c r="G2581" s="11">
        <f>ROUND(АТС!E341*$G$791*$G$792/100,2)</f>
        <v>37.979999999999997</v>
      </c>
    </row>
    <row r="2582" spans="1:7" x14ac:dyDescent="0.25">
      <c r="A2582" s="254"/>
      <c r="B2582" s="130">
        <f t="shared" si="41"/>
        <v>42351.541669999999</v>
      </c>
      <c r="C2582" s="131">
        <v>13</v>
      </c>
      <c r="D2582" s="11">
        <f>ROUND(АТС!E342*$D$791*$D$792/100,2)</f>
        <v>81.81</v>
      </c>
      <c r="E2582" s="11">
        <f>ROUND(АТС!E342*$E$791*$E$792/100,2)</f>
        <v>75.17</v>
      </c>
      <c r="F2582" s="11">
        <f>ROUND(АТС!E342*$F$791*$F$792/100,2)</f>
        <v>51.17</v>
      </c>
      <c r="G2582" s="11">
        <f>ROUND(АТС!E342*$G$791*$G$792/100,2)</f>
        <v>29.95</v>
      </c>
    </row>
    <row r="2583" spans="1:7" x14ac:dyDescent="0.25">
      <c r="A2583" s="254"/>
      <c r="B2583" s="128">
        <f t="shared" si="41"/>
        <v>42351.583330000001</v>
      </c>
      <c r="C2583" s="131">
        <v>14</v>
      </c>
      <c r="D2583" s="11">
        <f>ROUND(АТС!E343*$D$791*$D$792/100,2)</f>
        <v>0</v>
      </c>
      <c r="E2583" s="11">
        <f>ROUND(АТС!E343*$E$791*$E$792/100,2)</f>
        <v>0</v>
      </c>
      <c r="F2583" s="11">
        <f>ROUND(АТС!E343*$F$791*$F$792/100,2)</f>
        <v>0</v>
      </c>
      <c r="G2583" s="11">
        <f>ROUND(АТС!E343*$G$791*$G$792/100,2)</f>
        <v>0</v>
      </c>
    </row>
    <row r="2584" spans="1:7" x14ac:dyDescent="0.25">
      <c r="A2584" s="254"/>
      <c r="B2584" s="130">
        <f t="shared" si="41"/>
        <v>42351.625</v>
      </c>
      <c r="C2584" s="131">
        <v>15</v>
      </c>
      <c r="D2584" s="11">
        <f>ROUND(АТС!E344*$D$791*$D$792/100,2)</f>
        <v>37.08</v>
      </c>
      <c r="E2584" s="11">
        <f>ROUND(АТС!E344*$E$791*$E$792/100,2)</f>
        <v>34.07</v>
      </c>
      <c r="F2584" s="11">
        <f>ROUND(АТС!E344*$F$791*$F$792/100,2)</f>
        <v>23.19</v>
      </c>
      <c r="G2584" s="11">
        <f>ROUND(АТС!E344*$G$791*$G$792/100,2)</f>
        <v>13.57</v>
      </c>
    </row>
    <row r="2585" spans="1:7" x14ac:dyDescent="0.25">
      <c r="A2585" s="254"/>
      <c r="B2585" s="128">
        <f t="shared" si="41"/>
        <v>42351.666669999999</v>
      </c>
      <c r="C2585" s="131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54"/>
      <c r="B2586" s="130">
        <f t="shared" si="41"/>
        <v>42351.708330000001</v>
      </c>
      <c r="C2586" s="131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54"/>
      <c r="B2587" s="128">
        <f t="shared" si="41"/>
        <v>42351.75</v>
      </c>
      <c r="C2587" s="131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54"/>
      <c r="B2588" s="130">
        <f t="shared" si="41"/>
        <v>42351.791669999999</v>
      </c>
      <c r="C2588" s="131">
        <v>19</v>
      </c>
      <c r="D2588" s="11">
        <f>ROUND(АТС!E348*$D$791*$D$792/100,2)</f>
        <v>1.54</v>
      </c>
      <c r="E2588" s="11">
        <f>ROUND(АТС!E348*$E$791*$E$792/100,2)</f>
        <v>1.41</v>
      </c>
      <c r="F2588" s="11">
        <f>ROUND(АТС!E348*$F$791*$F$792/100,2)</f>
        <v>0.96</v>
      </c>
      <c r="G2588" s="11">
        <f>ROUND(АТС!E348*$G$791*$G$792/100,2)</f>
        <v>0.56000000000000005</v>
      </c>
    </row>
    <row r="2589" spans="1:7" x14ac:dyDescent="0.25">
      <c r="A2589" s="254"/>
      <c r="B2589" s="128">
        <f t="shared" si="41"/>
        <v>42351.833330000001</v>
      </c>
      <c r="C2589" s="131">
        <v>20</v>
      </c>
      <c r="D2589" s="11">
        <f>ROUND(АТС!E349*$D$791*$D$792/100,2)</f>
        <v>11.96</v>
      </c>
      <c r="E2589" s="11">
        <f>ROUND(АТС!E349*$E$791*$E$792/100,2)</f>
        <v>10.99</v>
      </c>
      <c r="F2589" s="11">
        <f>ROUND(АТС!E349*$F$791*$F$792/100,2)</f>
        <v>7.48</v>
      </c>
      <c r="G2589" s="11">
        <f>ROUND(АТС!E349*$G$791*$G$792/100,2)</f>
        <v>4.38</v>
      </c>
    </row>
    <row r="2590" spans="1:7" x14ac:dyDescent="0.25">
      <c r="A2590" s="254"/>
      <c r="B2590" s="130">
        <f t="shared" si="41"/>
        <v>42351.875</v>
      </c>
      <c r="C2590" s="131">
        <v>21</v>
      </c>
      <c r="D2590" s="11">
        <f>ROUND(АТС!E350*$D$791*$D$792/100,2)</f>
        <v>16.25</v>
      </c>
      <c r="E2590" s="11">
        <f>ROUND(АТС!E350*$E$791*$E$792/100,2)</f>
        <v>14.93</v>
      </c>
      <c r="F2590" s="11">
        <f>ROUND(АТС!E350*$F$791*$F$792/100,2)</f>
        <v>10.16</v>
      </c>
      <c r="G2590" s="11">
        <f>ROUND(АТС!E350*$G$791*$G$792/100,2)</f>
        <v>5.95</v>
      </c>
    </row>
    <row r="2591" spans="1:7" x14ac:dyDescent="0.25">
      <c r="A2591" s="254"/>
      <c r="B2591" s="128">
        <f t="shared" si="41"/>
        <v>42351.916669999999</v>
      </c>
      <c r="C2591" s="131">
        <v>22</v>
      </c>
      <c r="D2591" s="11">
        <f>ROUND(АТС!E351*$D$791*$D$792/100,2)</f>
        <v>1.86</v>
      </c>
      <c r="E2591" s="11">
        <f>ROUND(АТС!E351*$E$791*$E$792/100,2)</f>
        <v>1.71</v>
      </c>
      <c r="F2591" s="11">
        <f>ROUND(АТС!E351*$F$791*$F$792/100,2)</f>
        <v>1.1599999999999999</v>
      </c>
      <c r="G2591" s="11">
        <f>ROUND(АТС!E351*$G$791*$G$792/100,2)</f>
        <v>0.68</v>
      </c>
    </row>
    <row r="2592" spans="1:7" x14ac:dyDescent="0.25">
      <c r="A2592" s="254"/>
      <c r="B2592" s="130">
        <f t="shared" si="41"/>
        <v>42351.958330000001</v>
      </c>
      <c r="C2592" s="131">
        <v>23</v>
      </c>
      <c r="D2592" s="11">
        <f>ROUND(АТС!E352*$D$791*$D$792/100,2)</f>
        <v>85.18</v>
      </c>
      <c r="E2592" s="11">
        <f>ROUND(АТС!E352*$E$791*$E$792/100,2)</f>
        <v>78.260000000000005</v>
      </c>
      <c r="F2592" s="11">
        <f>ROUND(АТС!E352*$F$791*$F$792/100,2)</f>
        <v>53.28</v>
      </c>
      <c r="G2592" s="11">
        <f>ROUND(АТС!E352*$G$791*$G$792/100,2)</f>
        <v>31.18</v>
      </c>
    </row>
    <row r="2593" spans="1:7" x14ac:dyDescent="0.25">
      <c r="A2593" s="254"/>
      <c r="B2593" s="128">
        <f t="shared" si="41"/>
        <v>42352</v>
      </c>
      <c r="C2593" s="131">
        <v>0</v>
      </c>
      <c r="D2593" s="11">
        <f>ROUND(АТС!E353*$D$791*$D$792/100,2)</f>
        <v>7.26</v>
      </c>
      <c r="E2593" s="11">
        <f>ROUND(АТС!E353*$E$791*$E$792/100,2)</f>
        <v>6.67</v>
      </c>
      <c r="F2593" s="11">
        <f>ROUND(АТС!E353*$F$791*$F$792/100,2)</f>
        <v>4.54</v>
      </c>
      <c r="G2593" s="11">
        <f>ROUND(АТС!E353*$G$791*$G$792/100,2)</f>
        <v>2.66</v>
      </c>
    </row>
    <row r="2594" spans="1:7" x14ac:dyDescent="0.25">
      <c r="A2594" s="254"/>
      <c r="B2594" s="130">
        <f t="shared" si="41"/>
        <v>42352.041669999999</v>
      </c>
      <c r="C2594" s="131">
        <v>1</v>
      </c>
      <c r="D2594" s="11">
        <f>ROUND(АТС!E354*$D$791*$D$792/100,2)</f>
        <v>9.5</v>
      </c>
      <c r="E2594" s="11">
        <f>ROUND(АТС!E354*$E$791*$E$792/100,2)</f>
        <v>8.73</v>
      </c>
      <c r="F2594" s="11">
        <f>ROUND(АТС!E354*$F$791*$F$792/100,2)</f>
        <v>5.94</v>
      </c>
      <c r="G2594" s="11">
        <f>ROUND(АТС!E354*$G$791*$G$792/100,2)</f>
        <v>3.48</v>
      </c>
    </row>
    <row r="2595" spans="1:7" x14ac:dyDescent="0.25">
      <c r="A2595" s="254"/>
      <c r="B2595" s="128">
        <f t="shared" si="41"/>
        <v>42352.083330000001</v>
      </c>
      <c r="C2595" s="131">
        <v>2</v>
      </c>
      <c r="D2595" s="11">
        <f>ROUND(АТС!E355*$D$791*$D$792/100,2)</f>
        <v>18.95</v>
      </c>
      <c r="E2595" s="11">
        <f>ROUND(АТС!E355*$E$791*$E$792/100,2)</f>
        <v>17.41</v>
      </c>
      <c r="F2595" s="11">
        <f>ROUND(АТС!E355*$F$791*$F$792/100,2)</f>
        <v>11.85</v>
      </c>
      <c r="G2595" s="11">
        <f>ROUND(АТС!E355*$G$791*$G$792/100,2)</f>
        <v>6.94</v>
      </c>
    </row>
    <row r="2596" spans="1:7" x14ac:dyDescent="0.25">
      <c r="A2596" s="254"/>
      <c r="B2596" s="130">
        <f t="shared" si="41"/>
        <v>42352.125</v>
      </c>
      <c r="C2596" s="131">
        <v>3</v>
      </c>
      <c r="D2596" s="11">
        <f>ROUND(АТС!E356*$D$791*$D$792/100,2)</f>
        <v>18.72</v>
      </c>
      <c r="E2596" s="11">
        <f>ROUND(АТС!E356*$E$791*$E$792/100,2)</f>
        <v>17.2</v>
      </c>
      <c r="F2596" s="11">
        <f>ROUND(АТС!E356*$F$791*$F$792/100,2)</f>
        <v>11.71</v>
      </c>
      <c r="G2596" s="11">
        <f>ROUND(АТС!E356*$G$791*$G$792/100,2)</f>
        <v>6.85</v>
      </c>
    </row>
    <row r="2597" spans="1:7" x14ac:dyDescent="0.25">
      <c r="A2597" s="254"/>
      <c r="B2597" s="128">
        <f t="shared" si="41"/>
        <v>42352.166669999999</v>
      </c>
      <c r="C2597" s="131">
        <v>4</v>
      </c>
      <c r="D2597" s="11">
        <f>ROUND(АТС!E357*$D$791*$D$792/100,2)</f>
        <v>102.2</v>
      </c>
      <c r="E2597" s="11">
        <f>ROUND(АТС!E357*$E$791*$E$792/100,2)</f>
        <v>93.91</v>
      </c>
      <c r="F2597" s="11">
        <f>ROUND(АТС!E357*$F$791*$F$792/100,2)</f>
        <v>63.92</v>
      </c>
      <c r="G2597" s="11">
        <f>ROUND(АТС!E357*$G$791*$G$792/100,2)</f>
        <v>37.409999999999997</v>
      </c>
    </row>
    <row r="2598" spans="1:7" x14ac:dyDescent="0.25">
      <c r="A2598" s="254"/>
      <c r="B2598" s="130">
        <f t="shared" si="41"/>
        <v>42352.208330000001</v>
      </c>
      <c r="C2598" s="131">
        <v>5</v>
      </c>
      <c r="D2598" s="11">
        <f>ROUND(АТС!E358*$D$791*$D$792/100,2)</f>
        <v>49.9</v>
      </c>
      <c r="E2598" s="11">
        <f>ROUND(АТС!E358*$E$791*$E$792/100,2)</f>
        <v>45.85</v>
      </c>
      <c r="F2598" s="11">
        <f>ROUND(АТС!E358*$F$791*$F$792/100,2)</f>
        <v>31.21</v>
      </c>
      <c r="G2598" s="11">
        <f>ROUND(АТС!E358*$G$791*$G$792/100,2)</f>
        <v>18.27</v>
      </c>
    </row>
    <row r="2599" spans="1:7" x14ac:dyDescent="0.25">
      <c r="A2599" s="254"/>
      <c r="B2599" s="128">
        <f t="shared" si="41"/>
        <v>42352.25</v>
      </c>
      <c r="C2599" s="131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4"/>
      <c r="B2600" s="130">
        <f t="shared" si="41"/>
        <v>42352.291669999999</v>
      </c>
      <c r="C2600" s="131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4"/>
      <c r="B2601" s="128">
        <f t="shared" si="41"/>
        <v>42352.333330000001</v>
      </c>
      <c r="C2601" s="131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54"/>
      <c r="B2602" s="130">
        <f t="shared" si="41"/>
        <v>42352.375</v>
      </c>
      <c r="C2602" s="131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54"/>
      <c r="B2603" s="128">
        <f t="shared" si="41"/>
        <v>42352.416669999999</v>
      </c>
      <c r="C2603" s="131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54"/>
      <c r="B2604" s="130">
        <f t="shared" si="41"/>
        <v>42352.458330000001</v>
      </c>
      <c r="C2604" s="131">
        <v>11</v>
      </c>
      <c r="D2604" s="11">
        <f>ROUND(АТС!E364*$D$791*$D$792/100,2)</f>
        <v>2.48</v>
      </c>
      <c r="E2604" s="11">
        <f>ROUND(АТС!E364*$E$791*$E$792/100,2)</f>
        <v>2.27</v>
      </c>
      <c r="F2604" s="11">
        <f>ROUND(АТС!E364*$F$791*$F$792/100,2)</f>
        <v>1.55</v>
      </c>
      <c r="G2604" s="11">
        <f>ROUND(АТС!E364*$G$791*$G$792/100,2)</f>
        <v>0.91</v>
      </c>
    </row>
    <row r="2605" spans="1:7" x14ac:dyDescent="0.25">
      <c r="A2605" s="254"/>
      <c r="B2605" s="128">
        <f t="shared" si="41"/>
        <v>42352.5</v>
      </c>
      <c r="C2605" s="131">
        <v>12</v>
      </c>
      <c r="D2605" s="11">
        <f>ROUND(АТС!E365*$D$791*$D$792/100,2)</f>
        <v>12.17</v>
      </c>
      <c r="E2605" s="11">
        <f>ROUND(АТС!E365*$E$791*$E$792/100,2)</f>
        <v>11.19</v>
      </c>
      <c r="F2605" s="11">
        <f>ROUND(АТС!E365*$F$791*$F$792/100,2)</f>
        <v>7.61</v>
      </c>
      <c r="G2605" s="11">
        <f>ROUND(АТС!E365*$G$791*$G$792/100,2)</f>
        <v>4.46</v>
      </c>
    </row>
    <row r="2606" spans="1:7" x14ac:dyDescent="0.25">
      <c r="A2606" s="254"/>
      <c r="B2606" s="130">
        <f t="shared" si="41"/>
        <v>42352.541669999999</v>
      </c>
      <c r="C2606" s="131">
        <v>13</v>
      </c>
      <c r="D2606" s="11">
        <f>ROUND(АТС!E366*$D$791*$D$792/100,2)</f>
        <v>9.2100000000000009</v>
      </c>
      <c r="E2606" s="11">
        <f>ROUND(АТС!E366*$E$791*$E$792/100,2)</f>
        <v>8.4600000000000009</v>
      </c>
      <c r="F2606" s="11">
        <f>ROUND(АТС!E366*$F$791*$F$792/100,2)</f>
        <v>5.76</v>
      </c>
      <c r="G2606" s="11">
        <f>ROUND(АТС!E366*$G$791*$G$792/100,2)</f>
        <v>3.37</v>
      </c>
    </row>
    <row r="2607" spans="1:7" x14ac:dyDescent="0.25">
      <c r="A2607" s="254"/>
      <c r="B2607" s="128">
        <f t="shared" si="41"/>
        <v>42352.583330000001</v>
      </c>
      <c r="C2607" s="131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54"/>
      <c r="B2608" s="130">
        <f t="shared" si="41"/>
        <v>42352.625</v>
      </c>
      <c r="C2608" s="131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54"/>
      <c r="B2609" s="128">
        <f t="shared" si="41"/>
        <v>42352.666669999999</v>
      </c>
      <c r="C2609" s="131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54"/>
      <c r="B2610" s="130">
        <f t="shared" si="41"/>
        <v>42352.708330000001</v>
      </c>
      <c r="C2610" s="131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4"/>
      <c r="B2611" s="128">
        <f t="shared" si="41"/>
        <v>42352.75</v>
      </c>
      <c r="C2611" s="131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54"/>
      <c r="B2612" s="130">
        <f t="shared" si="41"/>
        <v>42352.791669999999</v>
      </c>
      <c r="C2612" s="131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54"/>
      <c r="B2613" s="128">
        <f t="shared" si="41"/>
        <v>42352.833330000001</v>
      </c>
      <c r="C2613" s="131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54"/>
      <c r="B2614" s="130">
        <f t="shared" si="41"/>
        <v>42352.875</v>
      </c>
      <c r="C2614" s="131">
        <v>21</v>
      </c>
      <c r="D2614" s="11">
        <f>ROUND(АТС!E374*$D$791*$D$792/100,2)</f>
        <v>0</v>
      </c>
      <c r="E2614" s="11">
        <f>ROUND(АТС!E374*$E$791*$E$792/100,2)</f>
        <v>0</v>
      </c>
      <c r="F2614" s="11">
        <f>ROUND(АТС!E374*$F$791*$F$792/100,2)</f>
        <v>0</v>
      </c>
      <c r="G2614" s="11">
        <f>ROUND(АТС!E374*$G$791*$G$792/100,2)</f>
        <v>0</v>
      </c>
    </row>
    <row r="2615" spans="1:7" x14ac:dyDescent="0.25">
      <c r="A2615" s="254"/>
      <c r="B2615" s="128">
        <f t="shared" si="41"/>
        <v>42352.916669999999</v>
      </c>
      <c r="C2615" s="131">
        <v>22</v>
      </c>
      <c r="D2615" s="11">
        <f>ROUND(АТС!E375*$D$791*$D$792/100,2)</f>
        <v>0</v>
      </c>
      <c r="E2615" s="11">
        <f>ROUND(АТС!E375*$E$791*$E$792/100,2)</f>
        <v>0</v>
      </c>
      <c r="F2615" s="11">
        <f>ROUND(АТС!E375*$F$791*$F$792/100,2)</f>
        <v>0</v>
      </c>
      <c r="G2615" s="11">
        <f>ROUND(АТС!E375*$G$791*$G$792/100,2)</f>
        <v>0</v>
      </c>
    </row>
    <row r="2616" spans="1:7" x14ac:dyDescent="0.25">
      <c r="A2616" s="254"/>
      <c r="B2616" s="130">
        <f t="shared" si="41"/>
        <v>42352.958330000001</v>
      </c>
      <c r="C2616" s="131">
        <v>23</v>
      </c>
      <c r="D2616" s="11">
        <f>ROUND(АТС!E376*$D$791*$D$792/100,2)</f>
        <v>0</v>
      </c>
      <c r="E2616" s="11">
        <f>ROUND(АТС!E376*$E$791*$E$792/100,2)</f>
        <v>0</v>
      </c>
      <c r="F2616" s="11">
        <f>ROUND(АТС!E376*$F$791*$F$792/100,2)</f>
        <v>0</v>
      </c>
      <c r="G2616" s="11">
        <f>ROUND(АТС!E376*$G$791*$G$792/100,2)</f>
        <v>0</v>
      </c>
    </row>
    <row r="2617" spans="1:7" x14ac:dyDescent="0.25">
      <c r="A2617" s="254"/>
      <c r="B2617" s="128">
        <f t="shared" si="41"/>
        <v>42353</v>
      </c>
      <c r="C2617" s="131">
        <v>0</v>
      </c>
      <c r="D2617" s="11">
        <f>ROUND(АТС!E377*$D$791*$D$792/100,2)</f>
        <v>115.1</v>
      </c>
      <c r="E2617" s="11">
        <f>ROUND(АТС!E377*$E$791*$E$792/100,2)</f>
        <v>105.75</v>
      </c>
      <c r="F2617" s="11">
        <f>ROUND(АТС!E377*$F$791*$F$792/100,2)</f>
        <v>71.989999999999995</v>
      </c>
      <c r="G2617" s="11">
        <f>ROUND(АТС!E377*$G$791*$G$792/100,2)</f>
        <v>42.13</v>
      </c>
    </row>
    <row r="2618" spans="1:7" x14ac:dyDescent="0.25">
      <c r="A2618" s="254"/>
      <c r="B2618" s="130">
        <f t="shared" si="41"/>
        <v>42353.041669999999</v>
      </c>
      <c r="C2618" s="131">
        <v>1</v>
      </c>
      <c r="D2618" s="11">
        <f>ROUND(АТС!E378*$D$791*$D$792/100,2)</f>
        <v>135.69999999999999</v>
      </c>
      <c r="E2618" s="11">
        <f>ROUND(АТС!E378*$E$791*$E$792/100,2)</f>
        <v>124.68</v>
      </c>
      <c r="F2618" s="11">
        <f>ROUND(АТС!E378*$F$791*$F$792/100,2)</f>
        <v>84.88</v>
      </c>
      <c r="G2618" s="11">
        <f>ROUND(АТС!E378*$G$791*$G$792/100,2)</f>
        <v>49.67</v>
      </c>
    </row>
    <row r="2619" spans="1:7" x14ac:dyDescent="0.25">
      <c r="A2619" s="254"/>
      <c r="B2619" s="128">
        <f t="shared" si="41"/>
        <v>42353.083330000001</v>
      </c>
      <c r="C2619" s="131">
        <v>2</v>
      </c>
      <c r="D2619" s="11">
        <f>ROUND(АТС!E379*$D$791*$D$792/100,2)</f>
        <v>11.24</v>
      </c>
      <c r="E2619" s="11">
        <f>ROUND(АТС!E379*$E$791*$E$792/100,2)</f>
        <v>10.33</v>
      </c>
      <c r="F2619" s="11">
        <f>ROUND(АТС!E379*$F$791*$F$792/100,2)</f>
        <v>7.03</v>
      </c>
      <c r="G2619" s="11">
        <f>ROUND(АТС!E379*$G$791*$G$792/100,2)</f>
        <v>4.1100000000000003</v>
      </c>
    </row>
    <row r="2620" spans="1:7" x14ac:dyDescent="0.25">
      <c r="A2620" s="254"/>
      <c r="B2620" s="130">
        <f t="shared" si="41"/>
        <v>42353.125</v>
      </c>
      <c r="C2620" s="131">
        <v>3</v>
      </c>
      <c r="D2620" s="11">
        <f>ROUND(АТС!E380*$D$791*$D$792/100,2)</f>
        <v>0</v>
      </c>
      <c r="E2620" s="11">
        <f>ROUND(АТС!E380*$E$791*$E$792/100,2)</f>
        <v>0</v>
      </c>
      <c r="F2620" s="11">
        <f>ROUND(АТС!E380*$F$791*$F$792/100,2)</f>
        <v>0</v>
      </c>
      <c r="G2620" s="11">
        <f>ROUND(АТС!E380*$G$791*$G$792/100,2)</f>
        <v>0</v>
      </c>
    </row>
    <row r="2621" spans="1:7" x14ac:dyDescent="0.25">
      <c r="A2621" s="254"/>
      <c r="B2621" s="128">
        <f t="shared" si="41"/>
        <v>42353.166669999999</v>
      </c>
      <c r="C2621" s="131">
        <v>4</v>
      </c>
      <c r="D2621" s="11">
        <f>ROUND(АТС!E381*$D$791*$D$792/100,2)</f>
        <v>158.81</v>
      </c>
      <c r="E2621" s="11">
        <f>ROUND(АТС!E381*$E$791*$E$792/100,2)</f>
        <v>145.91999999999999</v>
      </c>
      <c r="F2621" s="11">
        <f>ROUND(АТС!E381*$F$791*$F$792/100,2)</f>
        <v>99.33</v>
      </c>
      <c r="G2621" s="11">
        <f>ROUND(АТС!E381*$G$791*$G$792/100,2)</f>
        <v>58.13</v>
      </c>
    </row>
    <row r="2622" spans="1:7" x14ac:dyDescent="0.25">
      <c r="A2622" s="254"/>
      <c r="B2622" s="130">
        <f t="shared" si="41"/>
        <v>42353.208330000001</v>
      </c>
      <c r="C2622" s="131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4"/>
      <c r="B2623" s="128">
        <f t="shared" si="41"/>
        <v>42353.25</v>
      </c>
      <c r="C2623" s="131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4"/>
      <c r="B2624" s="130">
        <f t="shared" si="41"/>
        <v>42353.291669999999</v>
      </c>
      <c r="C2624" s="131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4"/>
      <c r="B2625" s="128">
        <f t="shared" si="41"/>
        <v>42353.333330000001</v>
      </c>
      <c r="C2625" s="131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4"/>
      <c r="B2626" s="130">
        <f t="shared" ref="B2626:B2689" si="42">B2602+1</f>
        <v>42353.375</v>
      </c>
      <c r="C2626" s="131">
        <v>9</v>
      </c>
      <c r="D2626" s="11">
        <f>ROUND(АТС!E386*$D$791*$D$792/100,2)</f>
        <v>0.36</v>
      </c>
      <c r="E2626" s="11">
        <f>ROUND(АТС!E386*$E$791*$E$792/100,2)</f>
        <v>0.33</v>
      </c>
      <c r="F2626" s="11">
        <f>ROUND(АТС!E386*$F$791*$F$792/100,2)</f>
        <v>0.23</v>
      </c>
      <c r="G2626" s="11">
        <f>ROUND(АТС!E386*$G$791*$G$792/100,2)</f>
        <v>0.13</v>
      </c>
    </row>
    <row r="2627" spans="1:7" x14ac:dyDescent="0.25">
      <c r="A2627" s="254"/>
      <c r="B2627" s="128">
        <f t="shared" si="42"/>
        <v>42353.416669999999</v>
      </c>
      <c r="C2627" s="131">
        <v>10</v>
      </c>
      <c r="D2627" s="11">
        <f>ROUND(АТС!E387*$D$791*$D$792/100,2)</f>
        <v>46.2</v>
      </c>
      <c r="E2627" s="11">
        <f>ROUND(АТС!E387*$E$791*$E$792/100,2)</f>
        <v>42.45</v>
      </c>
      <c r="F2627" s="11">
        <f>ROUND(АТС!E387*$F$791*$F$792/100,2)</f>
        <v>28.9</v>
      </c>
      <c r="G2627" s="11">
        <f>ROUND(АТС!E387*$G$791*$G$792/100,2)</f>
        <v>16.91</v>
      </c>
    </row>
    <row r="2628" spans="1:7" x14ac:dyDescent="0.25">
      <c r="A2628" s="254"/>
      <c r="B2628" s="130">
        <f t="shared" si="42"/>
        <v>42353.458330000001</v>
      </c>
      <c r="C2628" s="131">
        <v>11</v>
      </c>
      <c r="D2628" s="11">
        <f>ROUND(АТС!E388*$D$791*$D$792/100,2)</f>
        <v>0</v>
      </c>
      <c r="E2628" s="11">
        <f>ROUND(АТС!E388*$E$791*$E$792/100,2)</f>
        <v>0</v>
      </c>
      <c r="F2628" s="11">
        <f>ROUND(АТС!E388*$F$791*$F$792/100,2)</f>
        <v>0</v>
      </c>
      <c r="G2628" s="11">
        <f>ROUND(АТС!E388*$G$791*$G$792/100,2)</f>
        <v>0</v>
      </c>
    </row>
    <row r="2629" spans="1:7" x14ac:dyDescent="0.25">
      <c r="A2629" s="254"/>
      <c r="B2629" s="128">
        <f t="shared" si="42"/>
        <v>42353.5</v>
      </c>
      <c r="C2629" s="131">
        <v>12</v>
      </c>
      <c r="D2629" s="11">
        <f>ROUND(АТС!E389*$D$791*$D$792/100,2)</f>
        <v>12.97</v>
      </c>
      <c r="E2629" s="11">
        <f>ROUND(АТС!E389*$E$791*$E$792/100,2)</f>
        <v>11.92</v>
      </c>
      <c r="F2629" s="11">
        <f>ROUND(АТС!E389*$F$791*$F$792/100,2)</f>
        <v>8.11</v>
      </c>
      <c r="G2629" s="11">
        <f>ROUND(АТС!E389*$G$791*$G$792/100,2)</f>
        <v>4.75</v>
      </c>
    </row>
    <row r="2630" spans="1:7" x14ac:dyDescent="0.25">
      <c r="A2630" s="254"/>
      <c r="B2630" s="130">
        <f t="shared" si="42"/>
        <v>42353.541669999999</v>
      </c>
      <c r="C2630" s="131">
        <v>13</v>
      </c>
      <c r="D2630" s="11">
        <f>ROUND(АТС!E390*$D$791*$D$792/100,2)</f>
        <v>0</v>
      </c>
      <c r="E2630" s="11">
        <f>ROUND(АТС!E390*$E$791*$E$792/100,2)</f>
        <v>0</v>
      </c>
      <c r="F2630" s="11">
        <f>ROUND(АТС!E390*$F$791*$F$792/100,2)</f>
        <v>0</v>
      </c>
      <c r="G2630" s="11">
        <f>ROUND(АТС!E390*$G$791*$G$792/100,2)</f>
        <v>0</v>
      </c>
    </row>
    <row r="2631" spans="1:7" x14ac:dyDescent="0.25">
      <c r="A2631" s="254"/>
      <c r="B2631" s="128">
        <f t="shared" si="42"/>
        <v>42353.583330000001</v>
      </c>
      <c r="C2631" s="131">
        <v>14</v>
      </c>
      <c r="D2631" s="11">
        <f>ROUND(АТС!E391*$D$791*$D$792/100,2)</f>
        <v>0</v>
      </c>
      <c r="E2631" s="11">
        <f>ROUND(АТС!E391*$E$791*$E$792/100,2)</f>
        <v>0</v>
      </c>
      <c r="F2631" s="11">
        <f>ROUND(АТС!E391*$F$791*$F$792/100,2)</f>
        <v>0</v>
      </c>
      <c r="G2631" s="11">
        <f>ROUND(АТС!E391*$G$791*$G$792/100,2)</f>
        <v>0</v>
      </c>
    </row>
    <row r="2632" spans="1:7" x14ac:dyDescent="0.25">
      <c r="A2632" s="254"/>
      <c r="B2632" s="130">
        <f t="shared" si="42"/>
        <v>42353.625</v>
      </c>
      <c r="C2632" s="131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54"/>
      <c r="B2633" s="128">
        <f t="shared" si="42"/>
        <v>42353.666669999999</v>
      </c>
      <c r="C2633" s="131">
        <v>16</v>
      </c>
      <c r="D2633" s="11">
        <f>ROUND(АТС!E393*$D$791*$D$792/100,2)</f>
        <v>0</v>
      </c>
      <c r="E2633" s="11">
        <f>ROUND(АТС!E393*$E$791*$E$792/100,2)</f>
        <v>0</v>
      </c>
      <c r="F2633" s="11">
        <f>ROUND(АТС!E393*$F$791*$F$792/100,2)</f>
        <v>0</v>
      </c>
      <c r="G2633" s="11">
        <f>ROUND(АТС!E393*$G$791*$G$792/100,2)</f>
        <v>0</v>
      </c>
    </row>
    <row r="2634" spans="1:7" x14ac:dyDescent="0.25">
      <c r="A2634" s="254"/>
      <c r="B2634" s="130">
        <f t="shared" si="42"/>
        <v>42353.708330000001</v>
      </c>
      <c r="C2634" s="131">
        <v>17</v>
      </c>
      <c r="D2634" s="11">
        <f>ROUND(АТС!E394*$D$791*$D$792/100,2)</f>
        <v>0</v>
      </c>
      <c r="E2634" s="11">
        <f>ROUND(АТС!E394*$E$791*$E$792/100,2)</f>
        <v>0</v>
      </c>
      <c r="F2634" s="11">
        <f>ROUND(АТС!E394*$F$791*$F$792/100,2)</f>
        <v>0</v>
      </c>
      <c r="G2634" s="11">
        <f>ROUND(АТС!E394*$G$791*$G$792/100,2)</f>
        <v>0</v>
      </c>
    </row>
    <row r="2635" spans="1:7" x14ac:dyDescent="0.25">
      <c r="A2635" s="254"/>
      <c r="B2635" s="128">
        <f t="shared" si="42"/>
        <v>42353.75</v>
      </c>
      <c r="C2635" s="131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54"/>
      <c r="B2636" s="130">
        <f t="shared" si="42"/>
        <v>42353.791669999999</v>
      </c>
      <c r="C2636" s="131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54"/>
      <c r="B2637" s="128">
        <f t="shared" si="42"/>
        <v>42353.833330000001</v>
      </c>
      <c r="C2637" s="131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54"/>
      <c r="B2638" s="130">
        <f t="shared" si="42"/>
        <v>42353.875</v>
      </c>
      <c r="C2638" s="131">
        <v>21</v>
      </c>
      <c r="D2638" s="11">
        <f>ROUND(АТС!E398*$D$791*$D$792/100,2)</f>
        <v>0</v>
      </c>
      <c r="E2638" s="11">
        <f>ROUND(АТС!E398*$E$791*$E$792/100,2)</f>
        <v>0</v>
      </c>
      <c r="F2638" s="11">
        <f>ROUND(АТС!E398*$F$791*$F$792/100,2)</f>
        <v>0</v>
      </c>
      <c r="G2638" s="11">
        <f>ROUND(АТС!E398*$G$791*$G$792/100,2)</f>
        <v>0</v>
      </c>
    </row>
    <row r="2639" spans="1:7" x14ac:dyDescent="0.25">
      <c r="A2639" s="254"/>
      <c r="B2639" s="128">
        <f t="shared" si="42"/>
        <v>42353.916669999999</v>
      </c>
      <c r="C2639" s="131">
        <v>22</v>
      </c>
      <c r="D2639" s="11">
        <f>ROUND(АТС!E399*$D$791*$D$792/100,2)</f>
        <v>0</v>
      </c>
      <c r="E2639" s="11">
        <f>ROUND(АТС!E399*$E$791*$E$792/100,2)</f>
        <v>0</v>
      </c>
      <c r="F2639" s="11">
        <f>ROUND(АТС!E399*$F$791*$F$792/100,2)</f>
        <v>0</v>
      </c>
      <c r="G2639" s="11">
        <f>ROUND(АТС!E399*$G$791*$G$792/100,2)</f>
        <v>0</v>
      </c>
    </row>
    <row r="2640" spans="1:7" x14ac:dyDescent="0.25">
      <c r="A2640" s="254"/>
      <c r="B2640" s="130">
        <f t="shared" si="42"/>
        <v>42353.958330000001</v>
      </c>
      <c r="C2640" s="131">
        <v>23</v>
      </c>
      <c r="D2640" s="11">
        <f>ROUND(АТС!E400*$D$791*$D$792/100,2)</f>
        <v>0</v>
      </c>
      <c r="E2640" s="11">
        <f>ROUND(АТС!E400*$E$791*$E$792/100,2)</f>
        <v>0</v>
      </c>
      <c r="F2640" s="11">
        <f>ROUND(АТС!E400*$F$791*$F$792/100,2)</f>
        <v>0</v>
      </c>
      <c r="G2640" s="11">
        <f>ROUND(АТС!E400*$G$791*$G$792/100,2)</f>
        <v>0</v>
      </c>
    </row>
    <row r="2641" spans="1:7" x14ac:dyDescent="0.25">
      <c r="A2641" s="254"/>
      <c r="B2641" s="128">
        <f t="shared" si="42"/>
        <v>42354</v>
      </c>
      <c r="C2641" s="131">
        <v>0</v>
      </c>
      <c r="D2641" s="11">
        <f>ROUND(АТС!E401*$D$791*$D$792/100,2)</f>
        <v>0</v>
      </c>
      <c r="E2641" s="11">
        <f>ROUND(АТС!E401*$E$791*$E$792/100,2)</f>
        <v>0</v>
      </c>
      <c r="F2641" s="11">
        <f>ROUND(АТС!E401*$F$791*$F$792/100,2)</f>
        <v>0</v>
      </c>
      <c r="G2641" s="11">
        <f>ROUND(АТС!E401*$G$791*$G$792/100,2)</f>
        <v>0</v>
      </c>
    </row>
    <row r="2642" spans="1:7" x14ac:dyDescent="0.25">
      <c r="A2642" s="254"/>
      <c r="B2642" s="130">
        <f t="shared" si="42"/>
        <v>42354.041669999999</v>
      </c>
      <c r="C2642" s="131">
        <v>1</v>
      </c>
      <c r="D2642" s="11">
        <f>ROUND(АТС!E402*$D$791*$D$792/100,2)</f>
        <v>4.71</v>
      </c>
      <c r="E2642" s="11">
        <f>ROUND(АТС!E402*$E$791*$E$792/100,2)</f>
        <v>4.32</v>
      </c>
      <c r="F2642" s="11">
        <f>ROUND(АТС!E402*$F$791*$F$792/100,2)</f>
        <v>2.94</v>
      </c>
      <c r="G2642" s="11">
        <f>ROUND(АТС!E402*$G$791*$G$792/100,2)</f>
        <v>1.72</v>
      </c>
    </row>
    <row r="2643" spans="1:7" x14ac:dyDescent="0.25">
      <c r="A2643" s="254"/>
      <c r="B2643" s="128">
        <f t="shared" si="42"/>
        <v>42354.083330000001</v>
      </c>
      <c r="C2643" s="131">
        <v>2</v>
      </c>
      <c r="D2643" s="11">
        <f>ROUND(АТС!E403*$D$791*$D$792/100,2)</f>
        <v>164.01</v>
      </c>
      <c r="E2643" s="11">
        <f>ROUND(АТС!E403*$E$791*$E$792/100,2)</f>
        <v>150.69999999999999</v>
      </c>
      <c r="F2643" s="11">
        <f>ROUND(АТС!E403*$F$791*$F$792/100,2)</f>
        <v>102.58</v>
      </c>
      <c r="G2643" s="11">
        <f>ROUND(АТС!E403*$G$791*$G$792/100,2)</f>
        <v>60.04</v>
      </c>
    </row>
    <row r="2644" spans="1:7" x14ac:dyDescent="0.25">
      <c r="A2644" s="254"/>
      <c r="B2644" s="130">
        <f t="shared" si="42"/>
        <v>42354.125</v>
      </c>
      <c r="C2644" s="131">
        <v>3</v>
      </c>
      <c r="D2644" s="11">
        <f>ROUND(АТС!E404*$D$791*$D$792/100,2)</f>
        <v>7.55</v>
      </c>
      <c r="E2644" s="11">
        <f>ROUND(АТС!E404*$E$791*$E$792/100,2)</f>
        <v>6.94</v>
      </c>
      <c r="F2644" s="11">
        <f>ROUND(АТС!E404*$F$791*$F$792/100,2)</f>
        <v>4.72</v>
      </c>
      <c r="G2644" s="11">
        <f>ROUND(АТС!E404*$G$791*$G$792/100,2)</f>
        <v>2.76</v>
      </c>
    </row>
    <row r="2645" spans="1:7" x14ac:dyDescent="0.25">
      <c r="A2645" s="254"/>
      <c r="B2645" s="128">
        <f t="shared" si="42"/>
        <v>42354.166669999999</v>
      </c>
      <c r="C2645" s="131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54"/>
      <c r="B2646" s="130">
        <f t="shared" si="42"/>
        <v>42354.208330000001</v>
      </c>
      <c r="C2646" s="131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4"/>
      <c r="B2647" s="128">
        <f t="shared" si="42"/>
        <v>42354.25</v>
      </c>
      <c r="C2647" s="131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4"/>
      <c r="B2648" s="130">
        <f t="shared" si="42"/>
        <v>42354.291669999999</v>
      </c>
      <c r="C2648" s="131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4"/>
      <c r="B2649" s="128">
        <f t="shared" si="42"/>
        <v>42354.333330000001</v>
      </c>
      <c r="C2649" s="131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54"/>
      <c r="B2650" s="130">
        <f t="shared" si="42"/>
        <v>42354.375</v>
      </c>
      <c r="C2650" s="131">
        <v>9</v>
      </c>
      <c r="D2650" s="11">
        <f>ROUND(АТС!E410*$D$791*$D$792/100,2)</f>
        <v>0.4</v>
      </c>
      <c r="E2650" s="11">
        <f>ROUND(АТС!E410*$E$791*$E$792/100,2)</f>
        <v>0.37</v>
      </c>
      <c r="F2650" s="11">
        <f>ROUND(АТС!E410*$F$791*$F$792/100,2)</f>
        <v>0.25</v>
      </c>
      <c r="G2650" s="11">
        <f>ROUND(АТС!E410*$G$791*$G$792/100,2)</f>
        <v>0.15</v>
      </c>
    </row>
    <row r="2651" spans="1:7" x14ac:dyDescent="0.25">
      <c r="A2651" s="254"/>
      <c r="B2651" s="128">
        <f t="shared" si="42"/>
        <v>42354.416669999999</v>
      </c>
      <c r="C2651" s="131">
        <v>10</v>
      </c>
      <c r="D2651" s="11">
        <f>ROUND(АТС!E411*$D$791*$D$792/100,2)</f>
        <v>0</v>
      </c>
      <c r="E2651" s="11">
        <f>ROUND(АТС!E411*$E$791*$E$792/100,2)</f>
        <v>0</v>
      </c>
      <c r="F2651" s="11">
        <f>ROUND(АТС!E411*$F$791*$F$792/100,2)</f>
        <v>0</v>
      </c>
      <c r="G2651" s="11">
        <f>ROUND(АТС!E411*$G$791*$G$792/100,2)</f>
        <v>0</v>
      </c>
    </row>
    <row r="2652" spans="1:7" x14ac:dyDescent="0.25">
      <c r="A2652" s="254"/>
      <c r="B2652" s="130">
        <f t="shared" si="42"/>
        <v>42354.458330000001</v>
      </c>
      <c r="C2652" s="131">
        <v>11</v>
      </c>
      <c r="D2652" s="11">
        <f>ROUND(АТС!E412*$D$791*$D$792/100,2)</f>
        <v>0</v>
      </c>
      <c r="E2652" s="11">
        <f>ROUND(АТС!E412*$E$791*$E$792/100,2)</f>
        <v>0</v>
      </c>
      <c r="F2652" s="11">
        <f>ROUND(АТС!E412*$F$791*$F$792/100,2)</f>
        <v>0</v>
      </c>
      <c r="G2652" s="11">
        <f>ROUND(АТС!E412*$G$791*$G$792/100,2)</f>
        <v>0</v>
      </c>
    </row>
    <row r="2653" spans="1:7" x14ac:dyDescent="0.25">
      <c r="A2653" s="254"/>
      <c r="B2653" s="128">
        <f t="shared" si="42"/>
        <v>42354.5</v>
      </c>
      <c r="C2653" s="131">
        <v>12</v>
      </c>
      <c r="D2653" s="11">
        <f>ROUND(АТС!E413*$D$791*$D$792/100,2)</f>
        <v>0.01</v>
      </c>
      <c r="E2653" s="11">
        <f>ROUND(АТС!E413*$E$791*$E$792/100,2)</f>
        <v>0.01</v>
      </c>
      <c r="F2653" s="11">
        <f>ROUND(АТС!E413*$F$791*$F$792/100,2)</f>
        <v>0.01</v>
      </c>
      <c r="G2653" s="11">
        <f>ROUND(АТС!E413*$G$791*$G$792/100,2)</f>
        <v>0</v>
      </c>
    </row>
    <row r="2654" spans="1:7" x14ac:dyDescent="0.25">
      <c r="A2654" s="254"/>
      <c r="B2654" s="130">
        <f t="shared" si="42"/>
        <v>42354.541669999999</v>
      </c>
      <c r="C2654" s="131">
        <v>13</v>
      </c>
      <c r="D2654" s="11">
        <f>ROUND(АТС!E414*$D$791*$D$792/100,2)</f>
        <v>0</v>
      </c>
      <c r="E2654" s="11">
        <f>ROUND(АТС!E414*$E$791*$E$792/100,2)</f>
        <v>0</v>
      </c>
      <c r="F2654" s="11">
        <f>ROUND(АТС!E414*$F$791*$F$792/100,2)</f>
        <v>0</v>
      </c>
      <c r="G2654" s="11">
        <f>ROUND(АТС!E414*$G$791*$G$792/100,2)</f>
        <v>0</v>
      </c>
    </row>
    <row r="2655" spans="1:7" x14ac:dyDescent="0.25">
      <c r="A2655" s="254"/>
      <c r="B2655" s="128">
        <f t="shared" si="42"/>
        <v>42354.583330000001</v>
      </c>
      <c r="C2655" s="131">
        <v>14</v>
      </c>
      <c r="D2655" s="11">
        <f>ROUND(АТС!E415*$D$791*$D$792/100,2)</f>
        <v>5.29</v>
      </c>
      <c r="E2655" s="11">
        <f>ROUND(АТС!E415*$E$791*$E$792/100,2)</f>
        <v>4.8600000000000003</v>
      </c>
      <c r="F2655" s="11">
        <f>ROUND(АТС!E415*$F$791*$F$792/100,2)</f>
        <v>3.31</v>
      </c>
      <c r="G2655" s="11">
        <f>ROUND(АТС!E415*$G$791*$G$792/100,2)</f>
        <v>1.94</v>
      </c>
    </row>
    <row r="2656" spans="1:7" x14ac:dyDescent="0.25">
      <c r="A2656" s="254"/>
      <c r="B2656" s="130">
        <f t="shared" si="42"/>
        <v>42354.625</v>
      </c>
      <c r="C2656" s="131">
        <v>15</v>
      </c>
      <c r="D2656" s="11">
        <f>ROUND(АТС!E416*$D$791*$D$792/100,2)</f>
        <v>0</v>
      </c>
      <c r="E2656" s="11">
        <f>ROUND(АТС!E416*$E$791*$E$792/100,2)</f>
        <v>0</v>
      </c>
      <c r="F2656" s="11">
        <f>ROUND(АТС!E416*$F$791*$F$792/100,2)</f>
        <v>0</v>
      </c>
      <c r="G2656" s="11">
        <f>ROUND(АТС!E416*$G$791*$G$792/100,2)</f>
        <v>0</v>
      </c>
    </row>
    <row r="2657" spans="1:7" x14ac:dyDescent="0.25">
      <c r="A2657" s="254"/>
      <c r="B2657" s="128">
        <f t="shared" si="42"/>
        <v>42354.666669999999</v>
      </c>
      <c r="C2657" s="131">
        <v>16</v>
      </c>
      <c r="D2657" s="11">
        <f>ROUND(АТС!E417*$D$791*$D$792/100,2)</f>
        <v>0</v>
      </c>
      <c r="E2657" s="11">
        <f>ROUND(АТС!E417*$E$791*$E$792/100,2)</f>
        <v>0</v>
      </c>
      <c r="F2657" s="11">
        <f>ROUND(АТС!E417*$F$791*$F$792/100,2)</f>
        <v>0</v>
      </c>
      <c r="G2657" s="11">
        <f>ROUND(АТС!E417*$G$791*$G$792/100,2)</f>
        <v>0</v>
      </c>
    </row>
    <row r="2658" spans="1:7" x14ac:dyDescent="0.25">
      <c r="A2658" s="254"/>
      <c r="B2658" s="130">
        <f t="shared" si="42"/>
        <v>42354.708330000001</v>
      </c>
      <c r="C2658" s="131">
        <v>17</v>
      </c>
      <c r="D2658" s="11">
        <f>ROUND(АТС!E418*$D$791*$D$792/100,2)</f>
        <v>0</v>
      </c>
      <c r="E2658" s="11">
        <f>ROUND(АТС!E418*$E$791*$E$792/100,2)</f>
        <v>0</v>
      </c>
      <c r="F2658" s="11">
        <f>ROUND(АТС!E418*$F$791*$F$792/100,2)</f>
        <v>0</v>
      </c>
      <c r="G2658" s="11">
        <f>ROUND(АТС!E418*$G$791*$G$792/100,2)</f>
        <v>0</v>
      </c>
    </row>
    <row r="2659" spans="1:7" x14ac:dyDescent="0.25">
      <c r="A2659" s="254"/>
      <c r="B2659" s="128">
        <f t="shared" si="42"/>
        <v>42354.75</v>
      </c>
      <c r="C2659" s="131">
        <v>18</v>
      </c>
      <c r="D2659" s="11">
        <f>ROUND(АТС!E419*$D$791*$D$792/100,2)</f>
        <v>82.09</v>
      </c>
      <c r="E2659" s="11">
        <f>ROUND(АТС!E419*$E$791*$E$792/100,2)</f>
        <v>75.430000000000007</v>
      </c>
      <c r="F2659" s="11">
        <f>ROUND(АТС!E419*$F$791*$F$792/100,2)</f>
        <v>51.35</v>
      </c>
      <c r="G2659" s="11">
        <f>ROUND(АТС!E419*$G$791*$G$792/100,2)</f>
        <v>30.05</v>
      </c>
    </row>
    <row r="2660" spans="1:7" x14ac:dyDescent="0.25">
      <c r="A2660" s="254"/>
      <c r="B2660" s="130">
        <f t="shared" si="42"/>
        <v>42354.791669999999</v>
      </c>
      <c r="C2660" s="131">
        <v>19</v>
      </c>
      <c r="D2660" s="11">
        <f>ROUND(АТС!E420*$D$791*$D$792/100,2)</f>
        <v>101.9</v>
      </c>
      <c r="E2660" s="11">
        <f>ROUND(АТС!E420*$E$791*$E$792/100,2)</f>
        <v>93.63</v>
      </c>
      <c r="F2660" s="11">
        <f>ROUND(АТС!E420*$F$791*$F$792/100,2)</f>
        <v>63.74</v>
      </c>
      <c r="G2660" s="11">
        <f>ROUND(АТС!E420*$G$791*$G$792/100,2)</f>
        <v>37.299999999999997</v>
      </c>
    </row>
    <row r="2661" spans="1:7" x14ac:dyDescent="0.25">
      <c r="A2661" s="254"/>
      <c r="B2661" s="128">
        <f t="shared" si="42"/>
        <v>42354.833330000001</v>
      </c>
      <c r="C2661" s="131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4"/>
      <c r="B2662" s="130">
        <f t="shared" si="42"/>
        <v>42354.875</v>
      </c>
      <c r="C2662" s="131">
        <v>21</v>
      </c>
      <c r="D2662" s="11">
        <f>ROUND(АТС!E422*$D$791*$D$792/100,2)</f>
        <v>0</v>
      </c>
      <c r="E2662" s="11">
        <f>ROUND(АТС!E422*$E$791*$E$792/100,2)</f>
        <v>0</v>
      </c>
      <c r="F2662" s="11">
        <f>ROUND(АТС!E422*$F$791*$F$792/100,2)</f>
        <v>0</v>
      </c>
      <c r="G2662" s="11">
        <f>ROUND(АТС!E422*$G$791*$G$792/100,2)</f>
        <v>0</v>
      </c>
    </row>
    <row r="2663" spans="1:7" x14ac:dyDescent="0.25">
      <c r="A2663" s="254"/>
      <c r="B2663" s="128">
        <f t="shared" si="42"/>
        <v>42354.916669999999</v>
      </c>
      <c r="C2663" s="131">
        <v>22</v>
      </c>
      <c r="D2663" s="11">
        <f>ROUND(АТС!E423*$D$791*$D$792/100,2)</f>
        <v>8.9499999999999993</v>
      </c>
      <c r="E2663" s="11">
        <f>ROUND(АТС!E423*$E$791*$E$792/100,2)</f>
        <v>8.2200000000000006</v>
      </c>
      <c r="F2663" s="11">
        <f>ROUND(АТС!E423*$F$791*$F$792/100,2)</f>
        <v>5.6</v>
      </c>
      <c r="G2663" s="11">
        <f>ROUND(АТС!E423*$G$791*$G$792/100,2)</f>
        <v>3.27</v>
      </c>
    </row>
    <row r="2664" spans="1:7" x14ac:dyDescent="0.25">
      <c r="A2664" s="254"/>
      <c r="B2664" s="130">
        <f t="shared" si="42"/>
        <v>42354.958330000001</v>
      </c>
      <c r="C2664" s="131">
        <v>23</v>
      </c>
      <c r="D2664" s="11">
        <f>ROUND(АТС!E424*$D$791*$D$792/100,2)</f>
        <v>3.13</v>
      </c>
      <c r="E2664" s="11">
        <f>ROUND(АТС!E424*$E$791*$E$792/100,2)</f>
        <v>2.87</v>
      </c>
      <c r="F2664" s="11">
        <f>ROUND(АТС!E424*$F$791*$F$792/100,2)</f>
        <v>1.96</v>
      </c>
      <c r="G2664" s="11">
        <f>ROUND(АТС!E424*$G$791*$G$792/100,2)</f>
        <v>1.1499999999999999</v>
      </c>
    </row>
    <row r="2665" spans="1:7" x14ac:dyDescent="0.25">
      <c r="A2665" s="254"/>
      <c r="B2665" s="128">
        <f t="shared" si="42"/>
        <v>42355</v>
      </c>
      <c r="C2665" s="131">
        <v>0</v>
      </c>
      <c r="D2665" s="11">
        <f>ROUND(АТС!E425*$D$791*$D$792/100,2)</f>
        <v>2.64</v>
      </c>
      <c r="E2665" s="11">
        <f>ROUND(АТС!E425*$E$791*$E$792/100,2)</f>
        <v>2.42</v>
      </c>
      <c r="F2665" s="11">
        <f>ROUND(АТС!E425*$F$791*$F$792/100,2)</f>
        <v>1.65</v>
      </c>
      <c r="G2665" s="11">
        <f>ROUND(АТС!E425*$G$791*$G$792/100,2)</f>
        <v>0.96</v>
      </c>
    </row>
    <row r="2666" spans="1:7" x14ac:dyDescent="0.25">
      <c r="A2666" s="254"/>
      <c r="B2666" s="130">
        <f t="shared" si="42"/>
        <v>42355.041669999999</v>
      </c>
      <c r="C2666" s="131">
        <v>1</v>
      </c>
      <c r="D2666" s="11">
        <f>ROUND(АТС!E426*$D$791*$D$792/100,2)</f>
        <v>0</v>
      </c>
      <c r="E2666" s="11">
        <f>ROUND(АТС!E426*$E$791*$E$792/100,2)</f>
        <v>0</v>
      </c>
      <c r="F2666" s="11">
        <f>ROUND(АТС!E426*$F$791*$F$792/100,2)</f>
        <v>0</v>
      </c>
      <c r="G2666" s="11">
        <f>ROUND(АТС!E426*$G$791*$G$792/100,2)</f>
        <v>0</v>
      </c>
    </row>
    <row r="2667" spans="1:7" x14ac:dyDescent="0.25">
      <c r="A2667" s="254"/>
      <c r="B2667" s="128">
        <f t="shared" si="42"/>
        <v>42355.083330000001</v>
      </c>
      <c r="C2667" s="131">
        <v>2</v>
      </c>
      <c r="D2667" s="11">
        <f>ROUND(АТС!E427*$D$791*$D$792/100,2)</f>
        <v>0</v>
      </c>
      <c r="E2667" s="11">
        <f>ROUND(АТС!E427*$E$791*$E$792/100,2)</f>
        <v>0</v>
      </c>
      <c r="F2667" s="11">
        <f>ROUND(АТС!E427*$F$791*$F$792/100,2)</f>
        <v>0</v>
      </c>
      <c r="G2667" s="11">
        <f>ROUND(АТС!E427*$G$791*$G$792/100,2)</f>
        <v>0</v>
      </c>
    </row>
    <row r="2668" spans="1:7" x14ac:dyDescent="0.25">
      <c r="A2668" s="254"/>
      <c r="B2668" s="130">
        <f t="shared" si="42"/>
        <v>42355.125</v>
      </c>
      <c r="C2668" s="131">
        <v>3</v>
      </c>
      <c r="D2668" s="11">
        <f>ROUND(АТС!E428*$D$791*$D$792/100,2)</f>
        <v>0</v>
      </c>
      <c r="E2668" s="11">
        <f>ROUND(АТС!E428*$E$791*$E$792/100,2)</f>
        <v>0</v>
      </c>
      <c r="F2668" s="11">
        <f>ROUND(АТС!E428*$F$791*$F$792/100,2)</f>
        <v>0</v>
      </c>
      <c r="G2668" s="11">
        <f>ROUND(АТС!E428*$G$791*$G$792/100,2)</f>
        <v>0</v>
      </c>
    </row>
    <row r="2669" spans="1:7" x14ac:dyDescent="0.25">
      <c r="A2669" s="254"/>
      <c r="B2669" s="128">
        <f t="shared" si="42"/>
        <v>42355.166669999999</v>
      </c>
      <c r="C2669" s="131">
        <v>4</v>
      </c>
      <c r="D2669" s="11">
        <f>ROUND(АТС!E429*$D$791*$D$792/100,2)</f>
        <v>0</v>
      </c>
      <c r="E2669" s="11">
        <f>ROUND(АТС!E429*$E$791*$E$792/100,2)</f>
        <v>0</v>
      </c>
      <c r="F2669" s="11">
        <f>ROUND(АТС!E429*$F$791*$F$792/100,2)</f>
        <v>0</v>
      </c>
      <c r="G2669" s="11">
        <f>ROUND(АТС!E429*$G$791*$G$792/100,2)</f>
        <v>0</v>
      </c>
    </row>
    <row r="2670" spans="1:7" x14ac:dyDescent="0.25">
      <c r="A2670" s="254"/>
      <c r="B2670" s="130">
        <f t="shared" si="42"/>
        <v>42355.208330000001</v>
      </c>
      <c r="C2670" s="131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4"/>
      <c r="B2671" s="128">
        <f t="shared" si="42"/>
        <v>42355.25</v>
      </c>
      <c r="C2671" s="131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4"/>
      <c r="B2672" s="130">
        <f t="shared" si="42"/>
        <v>42355.291669999999</v>
      </c>
      <c r="C2672" s="131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4"/>
      <c r="B2673" s="128">
        <f t="shared" si="42"/>
        <v>42355.333330000001</v>
      </c>
      <c r="C2673" s="131">
        <v>8</v>
      </c>
      <c r="D2673" s="11">
        <f>ROUND(АТС!E433*$D$791*$D$792/100,2)</f>
        <v>9.7899999999999991</v>
      </c>
      <c r="E2673" s="11">
        <f>ROUND(АТС!E433*$E$791*$E$792/100,2)</f>
        <v>8.99</v>
      </c>
      <c r="F2673" s="11">
        <f>ROUND(АТС!E433*$F$791*$F$792/100,2)</f>
        <v>6.12</v>
      </c>
      <c r="G2673" s="11">
        <f>ROUND(АТС!E433*$G$791*$G$792/100,2)</f>
        <v>3.58</v>
      </c>
    </row>
    <row r="2674" spans="1:7" x14ac:dyDescent="0.25">
      <c r="A2674" s="254"/>
      <c r="B2674" s="130">
        <f t="shared" si="42"/>
        <v>42355.375</v>
      </c>
      <c r="C2674" s="131">
        <v>9</v>
      </c>
      <c r="D2674" s="11">
        <f>ROUND(АТС!E434*$D$791*$D$792/100,2)</f>
        <v>2.44</v>
      </c>
      <c r="E2674" s="11">
        <f>ROUND(АТС!E434*$E$791*$E$792/100,2)</f>
        <v>2.2400000000000002</v>
      </c>
      <c r="F2674" s="11">
        <f>ROUND(АТС!E434*$F$791*$F$792/100,2)</f>
        <v>1.53</v>
      </c>
      <c r="G2674" s="11">
        <f>ROUND(АТС!E434*$G$791*$G$792/100,2)</f>
        <v>0.89</v>
      </c>
    </row>
    <row r="2675" spans="1:7" x14ac:dyDescent="0.25">
      <c r="A2675" s="254"/>
      <c r="B2675" s="128">
        <f t="shared" si="42"/>
        <v>42355.416669999999</v>
      </c>
      <c r="C2675" s="131">
        <v>10</v>
      </c>
      <c r="D2675" s="11">
        <f>ROUND(АТС!E435*$D$791*$D$792/100,2)</f>
        <v>5.19</v>
      </c>
      <c r="E2675" s="11">
        <f>ROUND(АТС!E435*$E$791*$E$792/100,2)</f>
        <v>4.7699999999999996</v>
      </c>
      <c r="F2675" s="11">
        <f>ROUND(АТС!E435*$F$791*$F$792/100,2)</f>
        <v>3.25</v>
      </c>
      <c r="G2675" s="11">
        <f>ROUND(АТС!E435*$G$791*$G$792/100,2)</f>
        <v>1.9</v>
      </c>
    </row>
    <row r="2676" spans="1:7" x14ac:dyDescent="0.25">
      <c r="A2676" s="254"/>
      <c r="B2676" s="130">
        <f t="shared" si="42"/>
        <v>42355.458330000001</v>
      </c>
      <c r="C2676" s="131">
        <v>11</v>
      </c>
      <c r="D2676" s="11">
        <f>ROUND(АТС!E436*$D$791*$D$792/100,2)</f>
        <v>0</v>
      </c>
      <c r="E2676" s="11">
        <f>ROUND(АТС!E436*$E$791*$E$792/100,2)</f>
        <v>0</v>
      </c>
      <c r="F2676" s="11">
        <f>ROUND(АТС!E436*$F$791*$F$792/100,2)</f>
        <v>0</v>
      </c>
      <c r="G2676" s="11">
        <f>ROUND(АТС!E436*$G$791*$G$792/100,2)</f>
        <v>0</v>
      </c>
    </row>
    <row r="2677" spans="1:7" x14ac:dyDescent="0.25">
      <c r="A2677" s="254"/>
      <c r="B2677" s="128">
        <f t="shared" si="42"/>
        <v>42355.5</v>
      </c>
      <c r="C2677" s="131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54"/>
      <c r="B2678" s="130">
        <f t="shared" si="42"/>
        <v>42355.541669999999</v>
      </c>
      <c r="C2678" s="131">
        <v>13</v>
      </c>
      <c r="D2678" s="11">
        <f>ROUND(АТС!E438*$D$791*$D$792/100,2)</f>
        <v>18.170000000000002</v>
      </c>
      <c r="E2678" s="11">
        <f>ROUND(АТС!E438*$E$791*$E$792/100,2)</f>
        <v>16.690000000000001</v>
      </c>
      <c r="F2678" s="11">
        <f>ROUND(АТС!E438*$F$791*$F$792/100,2)</f>
        <v>11.36</v>
      </c>
      <c r="G2678" s="11">
        <f>ROUND(АТС!E438*$G$791*$G$792/100,2)</f>
        <v>6.65</v>
      </c>
    </row>
    <row r="2679" spans="1:7" x14ac:dyDescent="0.25">
      <c r="A2679" s="254"/>
      <c r="B2679" s="128">
        <f t="shared" si="42"/>
        <v>42355.583330000001</v>
      </c>
      <c r="C2679" s="131">
        <v>14</v>
      </c>
      <c r="D2679" s="11">
        <f>ROUND(АТС!E439*$D$791*$D$792/100,2)</f>
        <v>27.72</v>
      </c>
      <c r="E2679" s="11">
        <f>ROUND(АТС!E439*$E$791*$E$792/100,2)</f>
        <v>25.47</v>
      </c>
      <c r="F2679" s="11">
        <f>ROUND(АТС!E439*$F$791*$F$792/100,2)</f>
        <v>17.34</v>
      </c>
      <c r="G2679" s="11">
        <f>ROUND(АТС!E439*$G$791*$G$792/100,2)</f>
        <v>10.15</v>
      </c>
    </row>
    <row r="2680" spans="1:7" x14ac:dyDescent="0.25">
      <c r="A2680" s="254"/>
      <c r="B2680" s="130">
        <f t="shared" si="42"/>
        <v>42355.625</v>
      </c>
      <c r="C2680" s="131">
        <v>15</v>
      </c>
      <c r="D2680" s="11">
        <f>ROUND(АТС!E440*$D$791*$D$792/100,2)</f>
        <v>40.07</v>
      </c>
      <c r="E2680" s="11">
        <f>ROUND(АТС!E440*$E$791*$E$792/100,2)</f>
        <v>36.81</v>
      </c>
      <c r="F2680" s="11">
        <f>ROUND(АТС!E440*$F$791*$F$792/100,2)</f>
        <v>25.06</v>
      </c>
      <c r="G2680" s="11">
        <f>ROUND(АТС!E440*$G$791*$G$792/100,2)</f>
        <v>14.67</v>
      </c>
    </row>
    <row r="2681" spans="1:7" x14ac:dyDescent="0.25">
      <c r="A2681" s="254"/>
      <c r="B2681" s="128">
        <f t="shared" si="42"/>
        <v>42355.666669999999</v>
      </c>
      <c r="C2681" s="131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4"/>
      <c r="B2682" s="130">
        <f t="shared" si="42"/>
        <v>42355.708330000001</v>
      </c>
      <c r="C2682" s="131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4"/>
      <c r="B2683" s="128">
        <f t="shared" si="42"/>
        <v>42355.75</v>
      </c>
      <c r="C2683" s="131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54"/>
      <c r="B2684" s="130">
        <f t="shared" si="42"/>
        <v>42355.791669999999</v>
      </c>
      <c r="C2684" s="131">
        <v>19</v>
      </c>
      <c r="D2684" s="11">
        <f>ROUND(АТС!E444*$D$791*$D$792/100,2)</f>
        <v>1.94</v>
      </c>
      <c r="E2684" s="11">
        <f>ROUND(АТС!E444*$E$791*$E$792/100,2)</f>
        <v>1.78</v>
      </c>
      <c r="F2684" s="11">
        <f>ROUND(АТС!E444*$F$791*$F$792/100,2)</f>
        <v>1.21</v>
      </c>
      <c r="G2684" s="11">
        <f>ROUND(АТС!E444*$G$791*$G$792/100,2)</f>
        <v>0.71</v>
      </c>
    </row>
    <row r="2685" spans="1:7" x14ac:dyDescent="0.25">
      <c r="A2685" s="254"/>
      <c r="B2685" s="128">
        <f t="shared" si="42"/>
        <v>42355.833330000001</v>
      </c>
      <c r="C2685" s="131">
        <v>20</v>
      </c>
      <c r="D2685" s="11">
        <f>ROUND(АТС!E445*$D$791*$D$792/100,2)</f>
        <v>10.43</v>
      </c>
      <c r="E2685" s="11">
        <f>ROUND(АТС!E445*$E$791*$E$792/100,2)</f>
        <v>9.59</v>
      </c>
      <c r="F2685" s="11">
        <f>ROUND(АТС!E445*$F$791*$F$792/100,2)</f>
        <v>6.53</v>
      </c>
      <c r="G2685" s="11">
        <f>ROUND(АТС!E445*$G$791*$G$792/100,2)</f>
        <v>3.82</v>
      </c>
    </row>
    <row r="2686" spans="1:7" x14ac:dyDescent="0.25">
      <c r="A2686" s="254"/>
      <c r="B2686" s="130">
        <f t="shared" si="42"/>
        <v>42355.875</v>
      </c>
      <c r="C2686" s="131">
        <v>21</v>
      </c>
      <c r="D2686" s="11">
        <f>ROUND(АТС!E446*$D$791*$D$792/100,2)</f>
        <v>42.46</v>
      </c>
      <c r="E2686" s="11">
        <f>ROUND(АТС!E446*$E$791*$E$792/100,2)</f>
        <v>39.020000000000003</v>
      </c>
      <c r="F2686" s="11">
        <f>ROUND(АТС!E446*$F$791*$F$792/100,2)</f>
        <v>26.56</v>
      </c>
      <c r="G2686" s="11">
        <f>ROUND(АТС!E446*$G$791*$G$792/100,2)</f>
        <v>15.54</v>
      </c>
    </row>
    <row r="2687" spans="1:7" x14ac:dyDescent="0.25">
      <c r="A2687" s="254"/>
      <c r="B2687" s="128">
        <f t="shared" si="42"/>
        <v>42355.916669999999</v>
      </c>
      <c r="C2687" s="131">
        <v>22</v>
      </c>
      <c r="D2687" s="11">
        <f>ROUND(АТС!E447*$D$791*$D$792/100,2)</f>
        <v>19.32</v>
      </c>
      <c r="E2687" s="11">
        <f>ROUND(АТС!E447*$E$791*$E$792/100,2)</f>
        <v>17.75</v>
      </c>
      <c r="F2687" s="11">
        <f>ROUND(АТС!E447*$F$791*$F$792/100,2)</f>
        <v>12.08</v>
      </c>
      <c r="G2687" s="11">
        <f>ROUND(АТС!E447*$G$791*$G$792/100,2)</f>
        <v>7.07</v>
      </c>
    </row>
    <row r="2688" spans="1:7" x14ac:dyDescent="0.25">
      <c r="A2688" s="254"/>
      <c r="B2688" s="130">
        <f t="shared" si="42"/>
        <v>42355.958330000001</v>
      </c>
      <c r="C2688" s="131">
        <v>23</v>
      </c>
      <c r="D2688" s="11">
        <f>ROUND(АТС!E448*$D$791*$D$792/100,2)</f>
        <v>43.18</v>
      </c>
      <c r="E2688" s="11">
        <f>ROUND(АТС!E448*$E$791*$E$792/100,2)</f>
        <v>39.67</v>
      </c>
      <c r="F2688" s="11">
        <f>ROUND(АТС!E448*$F$791*$F$792/100,2)</f>
        <v>27</v>
      </c>
      <c r="G2688" s="11">
        <f>ROUND(АТС!E448*$G$791*$G$792/100,2)</f>
        <v>15.8</v>
      </c>
    </row>
    <row r="2689" spans="1:7" x14ac:dyDescent="0.25">
      <c r="A2689" s="254"/>
      <c r="B2689" s="128">
        <f t="shared" si="42"/>
        <v>42356</v>
      </c>
      <c r="C2689" s="131">
        <v>0</v>
      </c>
      <c r="D2689" s="11">
        <f>ROUND(АТС!E449*$D$791*$D$792/100,2)</f>
        <v>0</v>
      </c>
      <c r="E2689" s="11">
        <f>ROUND(АТС!E449*$E$791*$E$792/100,2)</f>
        <v>0</v>
      </c>
      <c r="F2689" s="11">
        <f>ROUND(АТС!E449*$F$791*$F$792/100,2)</f>
        <v>0</v>
      </c>
      <c r="G2689" s="11">
        <f>ROUND(АТС!E449*$G$791*$G$792/100,2)</f>
        <v>0</v>
      </c>
    </row>
    <row r="2690" spans="1:7" x14ac:dyDescent="0.25">
      <c r="A2690" s="254"/>
      <c r="B2690" s="130">
        <f t="shared" ref="B2690:B2753" si="43">B2666+1</f>
        <v>42356.041669999999</v>
      </c>
      <c r="C2690" s="131">
        <v>1</v>
      </c>
      <c r="D2690" s="11">
        <f>ROUND(АТС!E450*$D$791*$D$792/100,2)</f>
        <v>18.28</v>
      </c>
      <c r="E2690" s="11">
        <f>ROUND(АТС!E450*$E$791*$E$792/100,2)</f>
        <v>16.8</v>
      </c>
      <c r="F2690" s="11">
        <f>ROUND(АТС!E450*$F$791*$F$792/100,2)</f>
        <v>11.43</v>
      </c>
      <c r="G2690" s="11">
        <f>ROUND(АТС!E450*$G$791*$G$792/100,2)</f>
        <v>6.69</v>
      </c>
    </row>
    <row r="2691" spans="1:7" x14ac:dyDescent="0.25">
      <c r="A2691" s="254"/>
      <c r="B2691" s="128">
        <f t="shared" si="43"/>
        <v>42356.083330000001</v>
      </c>
      <c r="C2691" s="131">
        <v>2</v>
      </c>
      <c r="D2691" s="11">
        <f>ROUND(АТС!E451*$D$791*$D$792/100,2)</f>
        <v>29.54</v>
      </c>
      <c r="E2691" s="11">
        <f>ROUND(АТС!E451*$E$791*$E$792/100,2)</f>
        <v>27.14</v>
      </c>
      <c r="F2691" s="11">
        <f>ROUND(АТС!E451*$F$791*$F$792/100,2)</f>
        <v>18.48</v>
      </c>
      <c r="G2691" s="11">
        <f>ROUND(АТС!E451*$G$791*$G$792/100,2)</f>
        <v>10.81</v>
      </c>
    </row>
    <row r="2692" spans="1:7" x14ac:dyDescent="0.25">
      <c r="A2692" s="254"/>
      <c r="B2692" s="130">
        <f t="shared" si="43"/>
        <v>42356.125</v>
      </c>
      <c r="C2692" s="131">
        <v>3</v>
      </c>
      <c r="D2692" s="11">
        <f>ROUND(АТС!E452*$D$791*$D$792/100,2)</f>
        <v>20.05</v>
      </c>
      <c r="E2692" s="11">
        <f>ROUND(АТС!E452*$E$791*$E$792/100,2)</f>
        <v>18.420000000000002</v>
      </c>
      <c r="F2692" s="11">
        <f>ROUND(АТС!E452*$F$791*$F$792/100,2)</f>
        <v>12.54</v>
      </c>
      <c r="G2692" s="11">
        <f>ROUND(АТС!E452*$G$791*$G$792/100,2)</f>
        <v>7.34</v>
      </c>
    </row>
    <row r="2693" spans="1:7" x14ac:dyDescent="0.25">
      <c r="A2693" s="254"/>
      <c r="B2693" s="128">
        <f t="shared" si="43"/>
        <v>42356.166669999999</v>
      </c>
      <c r="C2693" s="131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4"/>
      <c r="B2694" s="130">
        <f t="shared" si="43"/>
        <v>42356.208330000001</v>
      </c>
      <c r="C2694" s="131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4"/>
      <c r="B2695" s="128">
        <f t="shared" si="43"/>
        <v>42356.25</v>
      </c>
      <c r="C2695" s="131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4"/>
      <c r="B2696" s="130">
        <f t="shared" si="43"/>
        <v>42356.291669999999</v>
      </c>
      <c r="C2696" s="131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4"/>
      <c r="B2697" s="128">
        <f t="shared" si="43"/>
        <v>42356.333330000001</v>
      </c>
      <c r="C2697" s="131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4"/>
      <c r="B2698" s="130">
        <f t="shared" si="43"/>
        <v>42356.375</v>
      </c>
      <c r="C2698" s="131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4"/>
      <c r="B2699" s="128">
        <f t="shared" si="43"/>
        <v>42356.416669999999</v>
      </c>
      <c r="C2699" s="131">
        <v>10</v>
      </c>
      <c r="D2699" s="11">
        <f>ROUND(АТС!E459*$D$791*$D$792/100,2)</f>
        <v>101.2</v>
      </c>
      <c r="E2699" s="11">
        <f>ROUND(АТС!E459*$E$791*$E$792/100,2)</f>
        <v>92.99</v>
      </c>
      <c r="F2699" s="11">
        <f>ROUND(АТС!E459*$F$791*$F$792/100,2)</f>
        <v>63.3</v>
      </c>
      <c r="G2699" s="11">
        <f>ROUND(АТС!E459*$G$791*$G$792/100,2)</f>
        <v>37.049999999999997</v>
      </c>
    </row>
    <row r="2700" spans="1:7" x14ac:dyDescent="0.25">
      <c r="A2700" s="254"/>
      <c r="B2700" s="130">
        <f t="shared" si="43"/>
        <v>42356.458330000001</v>
      </c>
      <c r="C2700" s="131">
        <v>11</v>
      </c>
      <c r="D2700" s="11">
        <f>ROUND(АТС!E460*$D$791*$D$792/100,2)</f>
        <v>97.56</v>
      </c>
      <c r="E2700" s="11">
        <f>ROUND(АТС!E460*$E$791*$E$792/100,2)</f>
        <v>89.64</v>
      </c>
      <c r="F2700" s="11">
        <f>ROUND(АТС!E460*$F$791*$F$792/100,2)</f>
        <v>61.02</v>
      </c>
      <c r="G2700" s="11">
        <f>ROUND(АТС!E460*$G$791*$G$792/100,2)</f>
        <v>35.71</v>
      </c>
    </row>
    <row r="2701" spans="1:7" x14ac:dyDescent="0.25">
      <c r="A2701" s="254"/>
      <c r="B2701" s="128">
        <f t="shared" si="43"/>
        <v>42356.5</v>
      </c>
      <c r="C2701" s="131">
        <v>12</v>
      </c>
      <c r="D2701" s="11">
        <f>ROUND(АТС!E461*$D$791*$D$792/100,2)</f>
        <v>113.12</v>
      </c>
      <c r="E2701" s="11">
        <f>ROUND(АТС!E461*$E$791*$E$792/100,2)</f>
        <v>103.94</v>
      </c>
      <c r="F2701" s="11">
        <f>ROUND(АТС!E461*$F$791*$F$792/100,2)</f>
        <v>70.75</v>
      </c>
      <c r="G2701" s="11">
        <f>ROUND(АТС!E461*$G$791*$G$792/100,2)</f>
        <v>41.41</v>
      </c>
    </row>
    <row r="2702" spans="1:7" x14ac:dyDescent="0.25">
      <c r="A2702" s="254"/>
      <c r="B2702" s="130">
        <f t="shared" si="43"/>
        <v>42356.541669999999</v>
      </c>
      <c r="C2702" s="131">
        <v>13</v>
      </c>
      <c r="D2702" s="11">
        <f>ROUND(АТС!E462*$D$791*$D$792/100,2)</f>
        <v>122.78</v>
      </c>
      <c r="E2702" s="11">
        <f>ROUND(АТС!E462*$E$791*$E$792/100,2)</f>
        <v>112.81</v>
      </c>
      <c r="F2702" s="11">
        <f>ROUND(АТС!E462*$F$791*$F$792/100,2)</f>
        <v>76.790000000000006</v>
      </c>
      <c r="G2702" s="11">
        <f>ROUND(АТС!E462*$G$791*$G$792/100,2)</f>
        <v>44.94</v>
      </c>
    </row>
    <row r="2703" spans="1:7" x14ac:dyDescent="0.25">
      <c r="A2703" s="254"/>
      <c r="B2703" s="128">
        <f t="shared" si="43"/>
        <v>42356.583330000001</v>
      </c>
      <c r="C2703" s="131">
        <v>14</v>
      </c>
      <c r="D2703" s="11">
        <f>ROUND(АТС!E463*$D$791*$D$792/100,2)</f>
        <v>128.26</v>
      </c>
      <c r="E2703" s="11">
        <f>ROUND(АТС!E463*$E$791*$E$792/100,2)</f>
        <v>117.84</v>
      </c>
      <c r="F2703" s="11">
        <f>ROUND(АТС!E463*$F$791*$F$792/100,2)</f>
        <v>80.22</v>
      </c>
      <c r="G2703" s="11">
        <f>ROUND(АТС!E463*$G$791*$G$792/100,2)</f>
        <v>46.95</v>
      </c>
    </row>
    <row r="2704" spans="1:7" x14ac:dyDescent="0.25">
      <c r="A2704" s="254"/>
      <c r="B2704" s="130">
        <f t="shared" si="43"/>
        <v>42356.625</v>
      </c>
      <c r="C2704" s="131">
        <v>15</v>
      </c>
      <c r="D2704" s="11">
        <f>ROUND(АТС!E464*$D$791*$D$792/100,2)</f>
        <v>116.7</v>
      </c>
      <c r="E2704" s="11">
        <f>ROUND(АТС!E464*$E$791*$E$792/100,2)</f>
        <v>107.23</v>
      </c>
      <c r="F2704" s="11">
        <f>ROUND(АТС!E464*$F$791*$F$792/100,2)</f>
        <v>72.989999999999995</v>
      </c>
      <c r="G2704" s="11">
        <f>ROUND(АТС!E464*$G$791*$G$792/100,2)</f>
        <v>42.72</v>
      </c>
    </row>
    <row r="2705" spans="1:7" x14ac:dyDescent="0.25">
      <c r="A2705" s="254"/>
      <c r="B2705" s="128">
        <f t="shared" si="43"/>
        <v>42356.666669999999</v>
      </c>
      <c r="C2705" s="131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54"/>
      <c r="B2706" s="130">
        <f t="shared" si="43"/>
        <v>42356.708330000001</v>
      </c>
      <c r="C2706" s="131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4"/>
      <c r="B2707" s="128">
        <f t="shared" si="43"/>
        <v>42356.75</v>
      </c>
      <c r="C2707" s="131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4"/>
      <c r="B2708" s="130">
        <f t="shared" si="43"/>
        <v>42356.791669999999</v>
      </c>
      <c r="C2708" s="131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54"/>
      <c r="B2709" s="128">
        <f t="shared" si="43"/>
        <v>42356.833330000001</v>
      </c>
      <c r="C2709" s="131">
        <v>20</v>
      </c>
      <c r="D2709" s="11">
        <f>ROUND(АТС!E469*$D$791*$D$792/100,2)</f>
        <v>19.399999999999999</v>
      </c>
      <c r="E2709" s="11">
        <f>ROUND(АТС!E469*$E$791*$E$792/100,2)</f>
        <v>17.82</v>
      </c>
      <c r="F2709" s="11">
        <f>ROUND(АТС!E469*$F$791*$F$792/100,2)</f>
        <v>12.13</v>
      </c>
      <c r="G2709" s="11">
        <f>ROUND(АТС!E469*$G$791*$G$792/100,2)</f>
        <v>7.1</v>
      </c>
    </row>
    <row r="2710" spans="1:7" x14ac:dyDescent="0.25">
      <c r="A2710" s="254"/>
      <c r="B2710" s="130">
        <f t="shared" si="43"/>
        <v>42356.875</v>
      </c>
      <c r="C2710" s="131">
        <v>21</v>
      </c>
      <c r="D2710" s="11">
        <f>ROUND(АТС!E470*$D$791*$D$792/100,2)</f>
        <v>19.899999999999999</v>
      </c>
      <c r="E2710" s="11">
        <f>ROUND(АТС!E470*$E$791*$E$792/100,2)</f>
        <v>18.28</v>
      </c>
      <c r="F2710" s="11">
        <f>ROUND(АТС!E470*$F$791*$F$792/100,2)</f>
        <v>12.44</v>
      </c>
      <c r="G2710" s="11">
        <f>ROUND(АТС!E470*$G$791*$G$792/100,2)</f>
        <v>7.28</v>
      </c>
    </row>
    <row r="2711" spans="1:7" x14ac:dyDescent="0.25">
      <c r="A2711" s="254"/>
      <c r="B2711" s="128">
        <f t="shared" si="43"/>
        <v>42356.916669999999</v>
      </c>
      <c r="C2711" s="131">
        <v>22</v>
      </c>
      <c r="D2711" s="11">
        <f>ROUND(АТС!E471*$D$791*$D$792/100,2)</f>
        <v>57.41</v>
      </c>
      <c r="E2711" s="11">
        <f>ROUND(АТС!E471*$E$791*$E$792/100,2)</f>
        <v>52.74</v>
      </c>
      <c r="F2711" s="11">
        <f>ROUND(АТС!E471*$F$791*$F$792/100,2)</f>
        <v>35.9</v>
      </c>
      <c r="G2711" s="11">
        <f>ROUND(АТС!E471*$G$791*$G$792/100,2)</f>
        <v>21.01</v>
      </c>
    </row>
    <row r="2712" spans="1:7" x14ac:dyDescent="0.25">
      <c r="A2712" s="254"/>
      <c r="B2712" s="130">
        <f t="shared" si="43"/>
        <v>42356.958330000001</v>
      </c>
      <c r="C2712" s="131">
        <v>23</v>
      </c>
      <c r="D2712" s="11">
        <f>ROUND(АТС!E472*$D$791*$D$792/100,2)</f>
        <v>74.97</v>
      </c>
      <c r="E2712" s="11">
        <f>ROUND(АТС!E472*$E$791*$E$792/100,2)</f>
        <v>68.89</v>
      </c>
      <c r="F2712" s="11">
        <f>ROUND(АТС!E472*$F$791*$F$792/100,2)</f>
        <v>46.89</v>
      </c>
      <c r="G2712" s="11">
        <f>ROUND(АТС!E472*$G$791*$G$792/100,2)</f>
        <v>27.44</v>
      </c>
    </row>
    <row r="2713" spans="1:7" x14ac:dyDescent="0.25">
      <c r="A2713" s="254"/>
      <c r="B2713" s="128">
        <f t="shared" si="43"/>
        <v>42357</v>
      </c>
      <c r="C2713" s="131">
        <v>0</v>
      </c>
      <c r="D2713" s="11">
        <f>ROUND(АТС!E473*$D$791*$D$792/100,2)</f>
        <v>44.83</v>
      </c>
      <c r="E2713" s="11">
        <f>ROUND(АТС!E473*$E$791*$E$792/100,2)</f>
        <v>41.19</v>
      </c>
      <c r="F2713" s="11">
        <f>ROUND(АТС!E473*$F$791*$F$792/100,2)</f>
        <v>28.04</v>
      </c>
      <c r="G2713" s="11">
        <f>ROUND(АТС!E473*$G$791*$G$792/100,2)</f>
        <v>16.41</v>
      </c>
    </row>
    <row r="2714" spans="1:7" x14ac:dyDescent="0.25">
      <c r="A2714" s="254"/>
      <c r="B2714" s="130">
        <f t="shared" si="43"/>
        <v>42357.041669999999</v>
      </c>
      <c r="C2714" s="131">
        <v>1</v>
      </c>
      <c r="D2714" s="11">
        <f>ROUND(АТС!E474*$D$791*$D$792/100,2)</f>
        <v>3.93</v>
      </c>
      <c r="E2714" s="11">
        <f>ROUND(АТС!E474*$E$791*$E$792/100,2)</f>
        <v>3.61</v>
      </c>
      <c r="F2714" s="11">
        <f>ROUND(АТС!E474*$F$791*$F$792/100,2)</f>
        <v>2.46</v>
      </c>
      <c r="G2714" s="11">
        <f>ROUND(АТС!E474*$G$791*$G$792/100,2)</f>
        <v>1.44</v>
      </c>
    </row>
    <row r="2715" spans="1:7" x14ac:dyDescent="0.25">
      <c r="A2715" s="254"/>
      <c r="B2715" s="128">
        <f t="shared" si="43"/>
        <v>42357.083330000001</v>
      </c>
      <c r="C2715" s="131">
        <v>2</v>
      </c>
      <c r="D2715" s="11">
        <f>ROUND(АТС!E475*$D$791*$D$792/100,2)</f>
        <v>0</v>
      </c>
      <c r="E2715" s="11">
        <f>ROUND(АТС!E475*$E$791*$E$792/100,2)</f>
        <v>0</v>
      </c>
      <c r="F2715" s="11">
        <f>ROUND(АТС!E475*$F$791*$F$792/100,2)</f>
        <v>0</v>
      </c>
      <c r="G2715" s="11">
        <f>ROUND(АТС!E475*$G$791*$G$792/100,2)</f>
        <v>0</v>
      </c>
    </row>
    <row r="2716" spans="1:7" x14ac:dyDescent="0.25">
      <c r="A2716" s="254"/>
      <c r="B2716" s="130">
        <f t="shared" si="43"/>
        <v>42357.125</v>
      </c>
      <c r="C2716" s="131">
        <v>3</v>
      </c>
      <c r="D2716" s="11">
        <f>ROUND(АТС!E476*$D$791*$D$792/100,2)</f>
        <v>43.61</v>
      </c>
      <c r="E2716" s="11">
        <f>ROUND(АТС!E476*$E$791*$E$792/100,2)</f>
        <v>40.07</v>
      </c>
      <c r="F2716" s="11">
        <f>ROUND(АТС!E476*$F$791*$F$792/100,2)</f>
        <v>27.28</v>
      </c>
      <c r="G2716" s="11">
        <f>ROUND(АТС!E476*$G$791*$G$792/100,2)</f>
        <v>15.97</v>
      </c>
    </row>
    <row r="2717" spans="1:7" x14ac:dyDescent="0.25">
      <c r="A2717" s="254"/>
      <c r="B2717" s="128">
        <f t="shared" si="43"/>
        <v>42357.166669999999</v>
      </c>
      <c r="C2717" s="131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54"/>
      <c r="B2718" s="130">
        <f t="shared" si="43"/>
        <v>42357.208330000001</v>
      </c>
      <c r="C2718" s="131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4"/>
      <c r="B2719" s="128">
        <f t="shared" si="43"/>
        <v>42357.25</v>
      </c>
      <c r="C2719" s="131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4"/>
      <c r="B2720" s="130">
        <f t="shared" si="43"/>
        <v>42357.291669999999</v>
      </c>
      <c r="C2720" s="131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4"/>
      <c r="B2721" s="128">
        <f t="shared" si="43"/>
        <v>42357.333330000001</v>
      </c>
      <c r="C2721" s="131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4"/>
      <c r="B2722" s="130">
        <f t="shared" si="43"/>
        <v>42357.375</v>
      </c>
      <c r="C2722" s="131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4"/>
      <c r="B2723" s="128">
        <f t="shared" si="43"/>
        <v>42357.416669999999</v>
      </c>
      <c r="C2723" s="131">
        <v>10</v>
      </c>
      <c r="D2723" s="11">
        <f>ROUND(АТС!E483*$D$791*$D$792/100,2)</f>
        <v>0</v>
      </c>
      <c r="E2723" s="11">
        <f>ROUND(АТС!E483*$E$791*$E$792/100,2)</f>
        <v>0</v>
      </c>
      <c r="F2723" s="11">
        <f>ROUND(АТС!E483*$F$791*$F$792/100,2)</f>
        <v>0</v>
      </c>
      <c r="G2723" s="11">
        <f>ROUND(АТС!E483*$G$791*$G$792/100,2)</f>
        <v>0</v>
      </c>
    </row>
    <row r="2724" spans="1:7" x14ac:dyDescent="0.25">
      <c r="A2724" s="254"/>
      <c r="B2724" s="130">
        <f t="shared" si="43"/>
        <v>42357.458330000001</v>
      </c>
      <c r="C2724" s="131">
        <v>11</v>
      </c>
      <c r="D2724" s="11">
        <f>ROUND(АТС!E484*$D$791*$D$792/100,2)</f>
        <v>0</v>
      </c>
      <c r="E2724" s="11">
        <f>ROUND(АТС!E484*$E$791*$E$792/100,2)</f>
        <v>0</v>
      </c>
      <c r="F2724" s="11">
        <f>ROUND(АТС!E484*$F$791*$F$792/100,2)</f>
        <v>0</v>
      </c>
      <c r="G2724" s="11">
        <f>ROUND(АТС!E484*$G$791*$G$792/100,2)</f>
        <v>0</v>
      </c>
    </row>
    <row r="2725" spans="1:7" x14ac:dyDescent="0.25">
      <c r="A2725" s="254"/>
      <c r="B2725" s="128">
        <f t="shared" si="43"/>
        <v>42357.5</v>
      </c>
      <c r="C2725" s="131">
        <v>12</v>
      </c>
      <c r="D2725" s="11">
        <f>ROUND(АТС!E485*$D$791*$D$792/100,2)</f>
        <v>0</v>
      </c>
      <c r="E2725" s="11">
        <f>ROUND(АТС!E485*$E$791*$E$792/100,2)</f>
        <v>0</v>
      </c>
      <c r="F2725" s="11">
        <f>ROUND(АТС!E485*$F$791*$F$792/100,2)</f>
        <v>0</v>
      </c>
      <c r="G2725" s="11">
        <f>ROUND(АТС!E485*$G$791*$G$792/100,2)</f>
        <v>0</v>
      </c>
    </row>
    <row r="2726" spans="1:7" x14ac:dyDescent="0.25">
      <c r="A2726" s="254"/>
      <c r="B2726" s="130">
        <f t="shared" si="43"/>
        <v>42357.541669999999</v>
      </c>
      <c r="C2726" s="131">
        <v>13</v>
      </c>
      <c r="D2726" s="11">
        <f>ROUND(АТС!E486*$D$791*$D$792/100,2)</f>
        <v>0</v>
      </c>
      <c r="E2726" s="11">
        <f>ROUND(АТС!E486*$E$791*$E$792/100,2)</f>
        <v>0</v>
      </c>
      <c r="F2726" s="11">
        <f>ROUND(АТС!E486*$F$791*$F$792/100,2)</f>
        <v>0</v>
      </c>
      <c r="G2726" s="11">
        <f>ROUND(АТС!E486*$G$791*$G$792/100,2)</f>
        <v>0</v>
      </c>
    </row>
    <row r="2727" spans="1:7" x14ac:dyDescent="0.25">
      <c r="A2727" s="254"/>
      <c r="B2727" s="128">
        <f t="shared" si="43"/>
        <v>42357.583330000001</v>
      </c>
      <c r="C2727" s="131">
        <v>14</v>
      </c>
      <c r="D2727" s="11">
        <f>ROUND(АТС!E487*$D$791*$D$792/100,2)</f>
        <v>0</v>
      </c>
      <c r="E2727" s="11">
        <f>ROUND(АТС!E487*$E$791*$E$792/100,2)</f>
        <v>0</v>
      </c>
      <c r="F2727" s="11">
        <f>ROUND(АТС!E487*$F$791*$F$792/100,2)</f>
        <v>0</v>
      </c>
      <c r="G2727" s="11">
        <f>ROUND(АТС!E487*$G$791*$G$792/100,2)</f>
        <v>0</v>
      </c>
    </row>
    <row r="2728" spans="1:7" x14ac:dyDescent="0.25">
      <c r="A2728" s="254"/>
      <c r="B2728" s="130">
        <f t="shared" si="43"/>
        <v>42357.625</v>
      </c>
      <c r="C2728" s="131">
        <v>15</v>
      </c>
      <c r="D2728" s="11">
        <f>ROUND(АТС!E488*$D$791*$D$792/100,2)</f>
        <v>0</v>
      </c>
      <c r="E2728" s="11">
        <f>ROUND(АТС!E488*$E$791*$E$792/100,2)</f>
        <v>0</v>
      </c>
      <c r="F2728" s="11">
        <f>ROUND(АТС!E488*$F$791*$F$792/100,2)</f>
        <v>0</v>
      </c>
      <c r="G2728" s="11">
        <f>ROUND(АТС!E488*$G$791*$G$792/100,2)</f>
        <v>0</v>
      </c>
    </row>
    <row r="2729" spans="1:7" x14ac:dyDescent="0.25">
      <c r="A2729" s="254"/>
      <c r="B2729" s="128">
        <f t="shared" si="43"/>
        <v>42357.666669999999</v>
      </c>
      <c r="C2729" s="131">
        <v>16</v>
      </c>
      <c r="D2729" s="11">
        <f>ROUND(АТС!E489*$D$791*$D$792/100,2)</f>
        <v>0</v>
      </c>
      <c r="E2729" s="11">
        <f>ROUND(АТС!E489*$E$791*$E$792/100,2)</f>
        <v>0</v>
      </c>
      <c r="F2729" s="11">
        <f>ROUND(АТС!E489*$F$791*$F$792/100,2)</f>
        <v>0</v>
      </c>
      <c r="G2729" s="11">
        <f>ROUND(АТС!E489*$G$791*$G$792/100,2)</f>
        <v>0</v>
      </c>
    </row>
    <row r="2730" spans="1:7" x14ac:dyDescent="0.25">
      <c r="A2730" s="254"/>
      <c r="B2730" s="130">
        <f t="shared" si="43"/>
        <v>42357.708330000001</v>
      </c>
      <c r="C2730" s="131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54"/>
      <c r="B2731" s="128">
        <f t="shared" si="43"/>
        <v>42357.75</v>
      </c>
      <c r="C2731" s="131">
        <v>18</v>
      </c>
      <c r="D2731" s="11">
        <f>ROUND(АТС!E491*$D$791*$D$792/100,2)</f>
        <v>0</v>
      </c>
      <c r="E2731" s="11">
        <f>ROUND(АТС!E491*$E$791*$E$792/100,2)</f>
        <v>0</v>
      </c>
      <c r="F2731" s="11">
        <f>ROUND(АТС!E491*$F$791*$F$792/100,2)</f>
        <v>0</v>
      </c>
      <c r="G2731" s="11">
        <f>ROUND(АТС!E491*$G$791*$G$792/100,2)</f>
        <v>0</v>
      </c>
    </row>
    <row r="2732" spans="1:7" x14ac:dyDescent="0.25">
      <c r="A2732" s="254"/>
      <c r="B2732" s="130">
        <f t="shared" si="43"/>
        <v>42357.791669999999</v>
      </c>
      <c r="C2732" s="131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54"/>
      <c r="B2733" s="128">
        <f t="shared" si="43"/>
        <v>42357.833330000001</v>
      </c>
      <c r="C2733" s="131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54"/>
      <c r="B2734" s="130">
        <f t="shared" si="43"/>
        <v>42357.875</v>
      </c>
      <c r="C2734" s="131">
        <v>21</v>
      </c>
      <c r="D2734" s="11">
        <f>ROUND(АТС!E494*$D$791*$D$792/100,2)</f>
        <v>0</v>
      </c>
      <c r="E2734" s="11">
        <f>ROUND(АТС!E494*$E$791*$E$792/100,2)</f>
        <v>0</v>
      </c>
      <c r="F2734" s="11">
        <f>ROUND(АТС!E494*$F$791*$F$792/100,2)</f>
        <v>0</v>
      </c>
      <c r="G2734" s="11">
        <f>ROUND(АТС!E494*$G$791*$G$792/100,2)</f>
        <v>0</v>
      </c>
    </row>
    <row r="2735" spans="1:7" x14ac:dyDescent="0.25">
      <c r="A2735" s="254"/>
      <c r="B2735" s="128">
        <f t="shared" si="43"/>
        <v>42357.916669999999</v>
      </c>
      <c r="C2735" s="131">
        <v>22</v>
      </c>
      <c r="D2735" s="11">
        <f>ROUND(АТС!E495*$D$791*$D$792/100,2)</f>
        <v>35.81</v>
      </c>
      <c r="E2735" s="11">
        <f>ROUND(АТС!E495*$E$791*$E$792/100,2)</f>
        <v>32.909999999999997</v>
      </c>
      <c r="F2735" s="11">
        <f>ROUND(АТС!E495*$F$791*$F$792/100,2)</f>
        <v>22.4</v>
      </c>
      <c r="G2735" s="11">
        <f>ROUND(АТС!E495*$G$791*$G$792/100,2)</f>
        <v>13.11</v>
      </c>
    </row>
    <row r="2736" spans="1:7" x14ac:dyDescent="0.25">
      <c r="A2736" s="254"/>
      <c r="B2736" s="130">
        <f t="shared" si="43"/>
        <v>42357.958330000001</v>
      </c>
      <c r="C2736" s="131">
        <v>23</v>
      </c>
      <c r="D2736" s="11">
        <f>ROUND(АТС!E496*$D$791*$D$792/100,2)</f>
        <v>114.37</v>
      </c>
      <c r="E2736" s="11">
        <f>ROUND(АТС!E496*$E$791*$E$792/100,2)</f>
        <v>105.08</v>
      </c>
      <c r="F2736" s="11">
        <f>ROUND(АТС!E496*$F$791*$F$792/100,2)</f>
        <v>71.53</v>
      </c>
      <c r="G2736" s="11">
        <f>ROUND(АТС!E496*$G$791*$G$792/100,2)</f>
        <v>41.86</v>
      </c>
    </row>
    <row r="2737" spans="1:7" x14ac:dyDescent="0.25">
      <c r="A2737" s="254"/>
      <c r="B2737" s="128">
        <f t="shared" si="43"/>
        <v>42358</v>
      </c>
      <c r="C2737" s="131">
        <v>0</v>
      </c>
      <c r="D2737" s="11">
        <f>ROUND(АТС!E497*$D$791*$D$792/100,2)</f>
        <v>0</v>
      </c>
      <c r="E2737" s="11">
        <f>ROUND(АТС!E497*$E$791*$E$792/100,2)</f>
        <v>0</v>
      </c>
      <c r="F2737" s="11">
        <f>ROUND(АТС!E497*$F$791*$F$792/100,2)</f>
        <v>0</v>
      </c>
      <c r="G2737" s="11">
        <f>ROUND(АТС!E497*$G$791*$G$792/100,2)</f>
        <v>0</v>
      </c>
    </row>
    <row r="2738" spans="1:7" x14ac:dyDescent="0.25">
      <c r="A2738" s="254"/>
      <c r="B2738" s="130">
        <f t="shared" si="43"/>
        <v>42358.041669999999</v>
      </c>
      <c r="C2738" s="131">
        <v>1</v>
      </c>
      <c r="D2738" s="11">
        <f>ROUND(АТС!E498*$D$791*$D$792/100,2)</f>
        <v>0</v>
      </c>
      <c r="E2738" s="11">
        <f>ROUND(АТС!E498*$E$791*$E$792/100,2)</f>
        <v>0</v>
      </c>
      <c r="F2738" s="11">
        <f>ROUND(АТС!E498*$F$791*$F$792/100,2)</f>
        <v>0</v>
      </c>
      <c r="G2738" s="11">
        <f>ROUND(АТС!E498*$G$791*$G$792/100,2)</f>
        <v>0</v>
      </c>
    </row>
    <row r="2739" spans="1:7" x14ac:dyDescent="0.25">
      <c r="A2739" s="254"/>
      <c r="B2739" s="128">
        <f t="shared" si="43"/>
        <v>42358.083330000001</v>
      </c>
      <c r="C2739" s="131">
        <v>2</v>
      </c>
      <c r="D2739" s="11">
        <f>ROUND(АТС!E499*$D$791*$D$792/100,2)</f>
        <v>0</v>
      </c>
      <c r="E2739" s="11">
        <f>ROUND(АТС!E499*$E$791*$E$792/100,2)</f>
        <v>0</v>
      </c>
      <c r="F2739" s="11">
        <f>ROUND(АТС!E499*$F$791*$F$792/100,2)</f>
        <v>0</v>
      </c>
      <c r="G2739" s="11">
        <f>ROUND(АТС!E499*$G$791*$G$792/100,2)</f>
        <v>0</v>
      </c>
    </row>
    <row r="2740" spans="1:7" x14ac:dyDescent="0.25">
      <c r="A2740" s="254"/>
      <c r="B2740" s="130">
        <f t="shared" si="43"/>
        <v>42358.125</v>
      </c>
      <c r="C2740" s="131">
        <v>3</v>
      </c>
      <c r="D2740" s="11">
        <f>ROUND(АТС!E500*$D$791*$D$792/100,2)</f>
        <v>0</v>
      </c>
      <c r="E2740" s="11">
        <f>ROUND(АТС!E500*$E$791*$E$792/100,2)</f>
        <v>0</v>
      </c>
      <c r="F2740" s="11">
        <f>ROUND(АТС!E500*$F$791*$F$792/100,2)</f>
        <v>0</v>
      </c>
      <c r="G2740" s="11">
        <f>ROUND(АТС!E500*$G$791*$G$792/100,2)</f>
        <v>0</v>
      </c>
    </row>
    <row r="2741" spans="1:7" x14ac:dyDescent="0.25">
      <c r="A2741" s="254"/>
      <c r="B2741" s="128">
        <f t="shared" si="43"/>
        <v>42358.166669999999</v>
      </c>
      <c r="C2741" s="131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54"/>
      <c r="B2742" s="130">
        <f t="shared" si="43"/>
        <v>42358.208330000001</v>
      </c>
      <c r="C2742" s="131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4"/>
      <c r="B2743" s="128">
        <f t="shared" si="43"/>
        <v>42358.25</v>
      </c>
      <c r="C2743" s="131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4"/>
      <c r="B2744" s="130">
        <f t="shared" si="43"/>
        <v>42358.291669999999</v>
      </c>
      <c r="C2744" s="131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4"/>
      <c r="B2745" s="128">
        <f t="shared" si="43"/>
        <v>42358.333330000001</v>
      </c>
      <c r="C2745" s="131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54"/>
      <c r="B2746" s="130">
        <f t="shared" si="43"/>
        <v>42358.375</v>
      </c>
      <c r="C2746" s="131">
        <v>9</v>
      </c>
      <c r="D2746" s="11">
        <f>ROUND(АТС!E506*$D$791*$D$792/100,2)</f>
        <v>0</v>
      </c>
      <c r="E2746" s="11">
        <f>ROUND(АТС!E506*$E$791*$E$792/100,2)</f>
        <v>0</v>
      </c>
      <c r="F2746" s="11">
        <f>ROUND(АТС!E506*$F$791*$F$792/100,2)</f>
        <v>0</v>
      </c>
      <c r="G2746" s="11">
        <f>ROUND(АТС!E506*$G$791*$G$792/100,2)</f>
        <v>0</v>
      </c>
    </row>
    <row r="2747" spans="1:7" x14ac:dyDescent="0.25">
      <c r="A2747" s="254"/>
      <c r="B2747" s="128">
        <f t="shared" si="43"/>
        <v>42358.416669999999</v>
      </c>
      <c r="C2747" s="131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54"/>
      <c r="B2748" s="130">
        <f t="shared" si="43"/>
        <v>42358.458330000001</v>
      </c>
      <c r="C2748" s="131">
        <v>11</v>
      </c>
      <c r="D2748" s="11">
        <f>ROUND(АТС!E508*$D$791*$D$792/100,2)</f>
        <v>0</v>
      </c>
      <c r="E2748" s="11">
        <f>ROUND(АТС!E508*$E$791*$E$792/100,2)</f>
        <v>0</v>
      </c>
      <c r="F2748" s="11">
        <f>ROUND(АТС!E508*$F$791*$F$792/100,2)</f>
        <v>0</v>
      </c>
      <c r="G2748" s="11">
        <f>ROUND(АТС!E508*$G$791*$G$792/100,2)</f>
        <v>0</v>
      </c>
    </row>
    <row r="2749" spans="1:7" x14ac:dyDescent="0.25">
      <c r="A2749" s="254"/>
      <c r="B2749" s="128">
        <f t="shared" si="43"/>
        <v>42358.5</v>
      </c>
      <c r="C2749" s="131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54"/>
      <c r="B2750" s="130">
        <f t="shared" si="43"/>
        <v>42358.541669999999</v>
      </c>
      <c r="C2750" s="131">
        <v>13</v>
      </c>
      <c r="D2750" s="11">
        <f>ROUND(АТС!E510*$D$791*$D$792/100,2)</f>
        <v>0</v>
      </c>
      <c r="E2750" s="11">
        <f>ROUND(АТС!E510*$E$791*$E$792/100,2)</f>
        <v>0</v>
      </c>
      <c r="F2750" s="11">
        <f>ROUND(АТС!E510*$F$791*$F$792/100,2)</f>
        <v>0</v>
      </c>
      <c r="G2750" s="11">
        <f>ROUND(АТС!E510*$G$791*$G$792/100,2)</f>
        <v>0</v>
      </c>
    </row>
    <row r="2751" spans="1:7" x14ac:dyDescent="0.25">
      <c r="A2751" s="254"/>
      <c r="B2751" s="128">
        <f t="shared" si="43"/>
        <v>42358.583330000001</v>
      </c>
      <c r="C2751" s="131">
        <v>14</v>
      </c>
      <c r="D2751" s="11">
        <f>ROUND(АТС!E511*$D$791*$D$792/100,2)</f>
        <v>0</v>
      </c>
      <c r="E2751" s="11">
        <f>ROUND(АТС!E511*$E$791*$E$792/100,2)</f>
        <v>0</v>
      </c>
      <c r="F2751" s="11">
        <f>ROUND(АТС!E511*$F$791*$F$792/100,2)</f>
        <v>0</v>
      </c>
      <c r="G2751" s="11">
        <f>ROUND(АТС!E511*$G$791*$G$792/100,2)</f>
        <v>0</v>
      </c>
    </row>
    <row r="2752" spans="1:7" x14ac:dyDescent="0.25">
      <c r="A2752" s="254"/>
      <c r="B2752" s="130">
        <f t="shared" si="43"/>
        <v>42358.625</v>
      </c>
      <c r="C2752" s="131">
        <v>15</v>
      </c>
      <c r="D2752" s="11">
        <f>ROUND(АТС!E512*$D$791*$D$792/100,2)</f>
        <v>0</v>
      </c>
      <c r="E2752" s="11">
        <f>ROUND(АТС!E512*$E$791*$E$792/100,2)</f>
        <v>0</v>
      </c>
      <c r="F2752" s="11">
        <f>ROUND(АТС!E512*$F$791*$F$792/100,2)</f>
        <v>0</v>
      </c>
      <c r="G2752" s="11">
        <f>ROUND(АТС!E512*$G$791*$G$792/100,2)</f>
        <v>0</v>
      </c>
    </row>
    <row r="2753" spans="1:7" x14ac:dyDescent="0.25">
      <c r="A2753" s="254"/>
      <c r="B2753" s="128">
        <f t="shared" si="43"/>
        <v>42358.666669999999</v>
      </c>
      <c r="C2753" s="131">
        <v>16</v>
      </c>
      <c r="D2753" s="11">
        <f>ROUND(АТС!E513*$D$791*$D$792/100,2)</f>
        <v>0</v>
      </c>
      <c r="E2753" s="11">
        <f>ROUND(АТС!E513*$E$791*$E$792/100,2)</f>
        <v>0</v>
      </c>
      <c r="F2753" s="11">
        <f>ROUND(АТС!E513*$F$791*$F$792/100,2)</f>
        <v>0</v>
      </c>
      <c r="G2753" s="11">
        <f>ROUND(АТС!E513*$G$791*$G$792/100,2)</f>
        <v>0</v>
      </c>
    </row>
    <row r="2754" spans="1:7" x14ac:dyDescent="0.25">
      <c r="A2754" s="254"/>
      <c r="B2754" s="130">
        <f t="shared" ref="B2754:B2817" si="44">B2730+1</f>
        <v>42358.708330000001</v>
      </c>
      <c r="C2754" s="131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54"/>
      <c r="B2755" s="128">
        <f t="shared" si="44"/>
        <v>42358.75</v>
      </c>
      <c r="C2755" s="131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54"/>
      <c r="B2756" s="130">
        <f t="shared" si="44"/>
        <v>42358.791669999999</v>
      </c>
      <c r="C2756" s="131">
        <v>19</v>
      </c>
      <c r="D2756" s="11">
        <f>ROUND(АТС!E516*$D$791*$D$792/100,2)</f>
        <v>21.56</v>
      </c>
      <c r="E2756" s="11">
        <f>ROUND(АТС!E516*$E$791*$E$792/100,2)</f>
        <v>19.809999999999999</v>
      </c>
      <c r="F2756" s="11">
        <f>ROUND(АТС!E516*$F$791*$F$792/100,2)</f>
        <v>13.49</v>
      </c>
      <c r="G2756" s="11">
        <f>ROUND(АТС!E516*$G$791*$G$792/100,2)</f>
        <v>7.89</v>
      </c>
    </row>
    <row r="2757" spans="1:7" x14ac:dyDescent="0.25">
      <c r="A2757" s="254"/>
      <c r="B2757" s="128">
        <f t="shared" si="44"/>
        <v>42358.833330000001</v>
      </c>
      <c r="C2757" s="131">
        <v>20</v>
      </c>
      <c r="D2757" s="11">
        <f>ROUND(АТС!E517*$D$791*$D$792/100,2)</f>
        <v>0</v>
      </c>
      <c r="E2757" s="11">
        <f>ROUND(АТС!E517*$E$791*$E$792/100,2)</f>
        <v>0</v>
      </c>
      <c r="F2757" s="11">
        <f>ROUND(АТС!E517*$F$791*$F$792/100,2)</f>
        <v>0</v>
      </c>
      <c r="G2757" s="11">
        <f>ROUND(АТС!E517*$G$791*$G$792/100,2)</f>
        <v>0</v>
      </c>
    </row>
    <row r="2758" spans="1:7" x14ac:dyDescent="0.25">
      <c r="A2758" s="254"/>
      <c r="B2758" s="130">
        <f t="shared" si="44"/>
        <v>42358.875</v>
      </c>
      <c r="C2758" s="131">
        <v>21</v>
      </c>
      <c r="D2758" s="11">
        <f>ROUND(АТС!E518*$D$791*$D$792/100,2)</f>
        <v>0</v>
      </c>
      <c r="E2758" s="11">
        <f>ROUND(АТС!E518*$E$791*$E$792/100,2)</f>
        <v>0</v>
      </c>
      <c r="F2758" s="11">
        <f>ROUND(АТС!E518*$F$791*$F$792/100,2)</f>
        <v>0</v>
      </c>
      <c r="G2758" s="11">
        <f>ROUND(АТС!E518*$G$791*$G$792/100,2)</f>
        <v>0</v>
      </c>
    </row>
    <row r="2759" spans="1:7" x14ac:dyDescent="0.25">
      <c r="A2759" s="254"/>
      <c r="B2759" s="128">
        <f t="shared" si="44"/>
        <v>42358.916669999999</v>
      </c>
      <c r="C2759" s="131">
        <v>22</v>
      </c>
      <c r="D2759" s="11">
        <f>ROUND(АТС!E519*$D$791*$D$792/100,2)</f>
        <v>10.98</v>
      </c>
      <c r="E2759" s="11">
        <f>ROUND(АТС!E519*$E$791*$E$792/100,2)</f>
        <v>10.09</v>
      </c>
      <c r="F2759" s="11">
        <f>ROUND(АТС!E519*$F$791*$F$792/100,2)</f>
        <v>6.87</v>
      </c>
      <c r="G2759" s="11">
        <f>ROUND(АТС!E519*$G$791*$G$792/100,2)</f>
        <v>4.0199999999999996</v>
      </c>
    </row>
    <row r="2760" spans="1:7" x14ac:dyDescent="0.25">
      <c r="A2760" s="254"/>
      <c r="B2760" s="130">
        <f t="shared" si="44"/>
        <v>42358.958330000001</v>
      </c>
      <c r="C2760" s="131">
        <v>23</v>
      </c>
      <c r="D2760" s="11">
        <f>ROUND(АТС!E520*$D$791*$D$792/100,2)</f>
        <v>0</v>
      </c>
      <c r="E2760" s="11">
        <f>ROUND(АТС!E520*$E$791*$E$792/100,2)</f>
        <v>0</v>
      </c>
      <c r="F2760" s="11">
        <f>ROUND(АТС!E520*$F$791*$F$792/100,2)</f>
        <v>0</v>
      </c>
      <c r="G2760" s="11">
        <f>ROUND(АТС!E520*$G$791*$G$792/100,2)</f>
        <v>0</v>
      </c>
    </row>
    <row r="2761" spans="1:7" x14ac:dyDescent="0.25">
      <c r="A2761" s="254"/>
      <c r="B2761" s="128">
        <f t="shared" si="44"/>
        <v>42359</v>
      </c>
      <c r="C2761" s="131">
        <v>0</v>
      </c>
      <c r="D2761" s="11">
        <f>ROUND(АТС!E521*$D$791*$D$792/100,2)</f>
        <v>35.590000000000003</v>
      </c>
      <c r="E2761" s="11">
        <f>ROUND(АТС!E521*$E$791*$E$792/100,2)</f>
        <v>32.700000000000003</v>
      </c>
      <c r="F2761" s="11">
        <f>ROUND(АТС!E521*$F$791*$F$792/100,2)</f>
        <v>22.26</v>
      </c>
      <c r="G2761" s="11">
        <f>ROUND(АТС!E521*$G$791*$G$792/100,2)</f>
        <v>13.03</v>
      </c>
    </row>
    <row r="2762" spans="1:7" x14ac:dyDescent="0.25">
      <c r="A2762" s="254"/>
      <c r="B2762" s="130">
        <f t="shared" si="44"/>
        <v>42359.041669999999</v>
      </c>
      <c r="C2762" s="131">
        <v>1</v>
      </c>
      <c r="D2762" s="11">
        <f>ROUND(АТС!E522*$D$791*$D$792/100,2)</f>
        <v>217.42</v>
      </c>
      <c r="E2762" s="11">
        <f>ROUND(АТС!E522*$E$791*$E$792/100,2)</f>
        <v>199.77</v>
      </c>
      <c r="F2762" s="11">
        <f>ROUND(АТС!E522*$F$791*$F$792/100,2)</f>
        <v>135.99</v>
      </c>
      <c r="G2762" s="11">
        <f>ROUND(АТС!E522*$G$791*$G$792/100,2)</f>
        <v>79.59</v>
      </c>
    </row>
    <row r="2763" spans="1:7" x14ac:dyDescent="0.25">
      <c r="A2763" s="254"/>
      <c r="B2763" s="128">
        <f t="shared" si="44"/>
        <v>42359.083330000001</v>
      </c>
      <c r="C2763" s="131">
        <v>2</v>
      </c>
      <c r="D2763" s="11">
        <f>ROUND(АТС!E523*$D$791*$D$792/100,2)</f>
        <v>27.86</v>
      </c>
      <c r="E2763" s="11">
        <f>ROUND(АТС!E523*$E$791*$E$792/100,2)</f>
        <v>25.6</v>
      </c>
      <c r="F2763" s="11">
        <f>ROUND(АТС!E523*$F$791*$F$792/100,2)</f>
        <v>17.420000000000002</v>
      </c>
      <c r="G2763" s="11">
        <f>ROUND(АТС!E523*$G$791*$G$792/100,2)</f>
        <v>10.199999999999999</v>
      </c>
    </row>
    <row r="2764" spans="1:7" x14ac:dyDescent="0.25">
      <c r="A2764" s="254"/>
      <c r="B2764" s="130">
        <f t="shared" si="44"/>
        <v>42359.125</v>
      </c>
      <c r="C2764" s="131">
        <v>3</v>
      </c>
      <c r="D2764" s="11">
        <f>ROUND(АТС!E524*$D$791*$D$792/100,2)</f>
        <v>2.5299999999999998</v>
      </c>
      <c r="E2764" s="11">
        <f>ROUND(АТС!E524*$E$791*$E$792/100,2)</f>
        <v>2.3199999999999998</v>
      </c>
      <c r="F2764" s="11">
        <f>ROUND(АТС!E524*$F$791*$F$792/100,2)</f>
        <v>1.58</v>
      </c>
      <c r="G2764" s="11">
        <f>ROUND(АТС!E524*$G$791*$G$792/100,2)</f>
        <v>0.93</v>
      </c>
    </row>
    <row r="2765" spans="1:7" x14ac:dyDescent="0.25">
      <c r="A2765" s="254"/>
      <c r="B2765" s="128">
        <f t="shared" si="44"/>
        <v>42359.166669999999</v>
      </c>
      <c r="C2765" s="131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54"/>
      <c r="B2766" s="130">
        <f t="shared" si="44"/>
        <v>42359.208330000001</v>
      </c>
      <c r="C2766" s="131">
        <v>5</v>
      </c>
      <c r="D2766" s="11">
        <f>ROUND(АТС!E526*$D$791*$D$792/100,2)</f>
        <v>59.77</v>
      </c>
      <c r="E2766" s="11">
        <f>ROUND(АТС!E526*$E$791*$E$792/100,2)</f>
        <v>54.92</v>
      </c>
      <c r="F2766" s="11">
        <f>ROUND(АТС!E526*$F$791*$F$792/100,2)</f>
        <v>37.380000000000003</v>
      </c>
      <c r="G2766" s="11">
        <f>ROUND(АТС!E526*$G$791*$G$792/100,2)</f>
        <v>21.88</v>
      </c>
    </row>
    <row r="2767" spans="1:7" x14ac:dyDescent="0.25">
      <c r="A2767" s="254"/>
      <c r="B2767" s="128">
        <f t="shared" si="44"/>
        <v>42359.25</v>
      </c>
      <c r="C2767" s="131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4"/>
      <c r="B2768" s="130">
        <f t="shared" si="44"/>
        <v>42359.291669999999</v>
      </c>
      <c r="C2768" s="131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4"/>
      <c r="B2769" s="128">
        <f t="shared" si="44"/>
        <v>42359.333330000001</v>
      </c>
      <c r="C2769" s="131">
        <v>8</v>
      </c>
      <c r="D2769" s="11">
        <f>ROUND(АТС!E529*$D$791*$D$792/100,2)</f>
        <v>2.09</v>
      </c>
      <c r="E2769" s="11">
        <f>ROUND(АТС!E529*$E$791*$E$792/100,2)</f>
        <v>1.92</v>
      </c>
      <c r="F2769" s="11">
        <f>ROUND(АТС!E529*$F$791*$F$792/100,2)</f>
        <v>1.31</v>
      </c>
      <c r="G2769" s="11">
        <f>ROUND(АТС!E529*$G$791*$G$792/100,2)</f>
        <v>0.77</v>
      </c>
    </row>
    <row r="2770" spans="1:7" x14ac:dyDescent="0.25">
      <c r="A2770" s="254"/>
      <c r="B2770" s="130">
        <f t="shared" si="44"/>
        <v>42359.375</v>
      </c>
      <c r="C2770" s="131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54"/>
      <c r="B2771" s="128">
        <f t="shared" si="44"/>
        <v>42359.416669999999</v>
      </c>
      <c r="C2771" s="131">
        <v>10</v>
      </c>
      <c r="D2771" s="11">
        <f>ROUND(АТС!E531*$D$791*$D$792/100,2)</f>
        <v>0</v>
      </c>
      <c r="E2771" s="11">
        <f>ROUND(АТС!E531*$E$791*$E$792/100,2)</f>
        <v>0</v>
      </c>
      <c r="F2771" s="11">
        <f>ROUND(АТС!E531*$F$791*$F$792/100,2)</f>
        <v>0</v>
      </c>
      <c r="G2771" s="11">
        <f>ROUND(АТС!E531*$G$791*$G$792/100,2)</f>
        <v>0</v>
      </c>
    </row>
    <row r="2772" spans="1:7" x14ac:dyDescent="0.25">
      <c r="A2772" s="254"/>
      <c r="B2772" s="130">
        <f t="shared" si="44"/>
        <v>42359.458330000001</v>
      </c>
      <c r="C2772" s="131">
        <v>11</v>
      </c>
      <c r="D2772" s="11">
        <f>ROUND(АТС!E532*$D$791*$D$792/100,2)</f>
        <v>0</v>
      </c>
      <c r="E2772" s="11">
        <f>ROUND(АТС!E532*$E$791*$E$792/100,2)</f>
        <v>0</v>
      </c>
      <c r="F2772" s="11">
        <f>ROUND(АТС!E532*$F$791*$F$792/100,2)</f>
        <v>0</v>
      </c>
      <c r="G2772" s="11">
        <f>ROUND(АТС!E532*$G$791*$G$792/100,2)</f>
        <v>0</v>
      </c>
    </row>
    <row r="2773" spans="1:7" x14ac:dyDescent="0.25">
      <c r="A2773" s="254"/>
      <c r="B2773" s="128">
        <f t="shared" si="44"/>
        <v>42359.5</v>
      </c>
      <c r="C2773" s="131">
        <v>12</v>
      </c>
      <c r="D2773" s="11">
        <f>ROUND(АТС!E533*$D$791*$D$792/100,2)</f>
        <v>0</v>
      </c>
      <c r="E2773" s="11">
        <f>ROUND(АТС!E533*$E$791*$E$792/100,2)</f>
        <v>0</v>
      </c>
      <c r="F2773" s="11">
        <f>ROUND(АТС!E533*$F$791*$F$792/100,2)</f>
        <v>0</v>
      </c>
      <c r="G2773" s="11">
        <f>ROUND(АТС!E533*$G$791*$G$792/100,2)</f>
        <v>0</v>
      </c>
    </row>
    <row r="2774" spans="1:7" x14ac:dyDescent="0.25">
      <c r="A2774" s="254"/>
      <c r="B2774" s="130">
        <f t="shared" si="44"/>
        <v>42359.541669999999</v>
      </c>
      <c r="C2774" s="131">
        <v>13</v>
      </c>
      <c r="D2774" s="11">
        <f>ROUND(АТС!E534*$D$791*$D$792/100,2)</f>
        <v>0</v>
      </c>
      <c r="E2774" s="11">
        <f>ROUND(АТС!E534*$E$791*$E$792/100,2)</f>
        <v>0</v>
      </c>
      <c r="F2774" s="11">
        <f>ROUND(АТС!E534*$F$791*$F$792/100,2)</f>
        <v>0</v>
      </c>
      <c r="G2774" s="11">
        <f>ROUND(АТС!E534*$G$791*$G$792/100,2)</f>
        <v>0</v>
      </c>
    </row>
    <row r="2775" spans="1:7" x14ac:dyDescent="0.25">
      <c r="A2775" s="254"/>
      <c r="B2775" s="128">
        <f t="shared" si="44"/>
        <v>42359.583330000001</v>
      </c>
      <c r="C2775" s="131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54"/>
      <c r="B2776" s="130">
        <f t="shared" si="44"/>
        <v>42359.625</v>
      </c>
      <c r="C2776" s="131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54"/>
      <c r="B2777" s="128">
        <f t="shared" si="44"/>
        <v>42359.666669999999</v>
      </c>
      <c r="C2777" s="131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54"/>
      <c r="B2778" s="130">
        <f t="shared" si="44"/>
        <v>42359.708330000001</v>
      </c>
      <c r="C2778" s="131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4"/>
      <c r="B2779" s="128">
        <f t="shared" si="44"/>
        <v>42359.75</v>
      </c>
      <c r="C2779" s="131">
        <v>18</v>
      </c>
      <c r="D2779" s="11">
        <f>ROUND(АТС!E539*$D$791*$D$792/100,2)</f>
        <v>9.92</v>
      </c>
      <c r="E2779" s="11">
        <f>ROUND(АТС!E539*$E$791*$E$792/100,2)</f>
        <v>9.11</v>
      </c>
      <c r="F2779" s="11">
        <f>ROUND(АТС!E539*$F$791*$F$792/100,2)</f>
        <v>6.2</v>
      </c>
      <c r="G2779" s="11">
        <f>ROUND(АТС!E539*$G$791*$G$792/100,2)</f>
        <v>3.63</v>
      </c>
    </row>
    <row r="2780" spans="1:7" x14ac:dyDescent="0.25">
      <c r="A2780" s="254"/>
      <c r="B2780" s="130">
        <f t="shared" si="44"/>
        <v>42359.791669999999</v>
      </c>
      <c r="C2780" s="131">
        <v>19</v>
      </c>
      <c r="D2780" s="11">
        <f>ROUND(АТС!E540*$D$791*$D$792/100,2)</f>
        <v>6.17</v>
      </c>
      <c r="E2780" s="11">
        <f>ROUND(АТС!E540*$E$791*$E$792/100,2)</f>
        <v>5.67</v>
      </c>
      <c r="F2780" s="11">
        <f>ROUND(АТС!E540*$F$791*$F$792/100,2)</f>
        <v>3.86</v>
      </c>
      <c r="G2780" s="11">
        <f>ROUND(АТС!E540*$G$791*$G$792/100,2)</f>
        <v>2.2599999999999998</v>
      </c>
    </row>
    <row r="2781" spans="1:7" x14ac:dyDescent="0.25">
      <c r="A2781" s="254"/>
      <c r="B2781" s="128">
        <f t="shared" si="44"/>
        <v>42359.833330000001</v>
      </c>
      <c r="C2781" s="131">
        <v>20</v>
      </c>
      <c r="D2781" s="11">
        <f>ROUND(АТС!E541*$D$791*$D$792/100,2)</f>
        <v>51.67</v>
      </c>
      <c r="E2781" s="11">
        <f>ROUND(АТС!E541*$E$791*$E$792/100,2)</f>
        <v>47.48</v>
      </c>
      <c r="F2781" s="11">
        <f>ROUND(АТС!E541*$F$791*$F$792/100,2)</f>
        <v>32.32</v>
      </c>
      <c r="G2781" s="11">
        <f>ROUND(АТС!E541*$G$791*$G$792/100,2)</f>
        <v>18.920000000000002</v>
      </c>
    </row>
    <row r="2782" spans="1:7" x14ac:dyDescent="0.25">
      <c r="A2782" s="254"/>
      <c r="B2782" s="130">
        <f t="shared" si="44"/>
        <v>42359.875</v>
      </c>
      <c r="C2782" s="131">
        <v>21</v>
      </c>
      <c r="D2782" s="11">
        <f>ROUND(АТС!E542*$D$791*$D$792/100,2)</f>
        <v>55.92</v>
      </c>
      <c r="E2782" s="11">
        <f>ROUND(АТС!E542*$E$791*$E$792/100,2)</f>
        <v>51.38</v>
      </c>
      <c r="F2782" s="11">
        <f>ROUND(АТС!E542*$F$791*$F$792/100,2)</f>
        <v>34.979999999999997</v>
      </c>
      <c r="G2782" s="11">
        <f>ROUND(АТС!E542*$G$791*$G$792/100,2)</f>
        <v>20.47</v>
      </c>
    </row>
    <row r="2783" spans="1:7" x14ac:dyDescent="0.25">
      <c r="A2783" s="254"/>
      <c r="B2783" s="128">
        <f t="shared" si="44"/>
        <v>42359.916669999999</v>
      </c>
      <c r="C2783" s="131">
        <v>22</v>
      </c>
      <c r="D2783" s="11">
        <f>ROUND(АТС!E543*$D$791*$D$792/100,2)</f>
        <v>75.900000000000006</v>
      </c>
      <c r="E2783" s="11">
        <f>ROUND(АТС!E543*$E$791*$E$792/100,2)</f>
        <v>69.739999999999995</v>
      </c>
      <c r="F2783" s="11">
        <f>ROUND(АТС!E543*$F$791*$F$792/100,2)</f>
        <v>47.47</v>
      </c>
      <c r="G2783" s="11">
        <f>ROUND(АТС!E543*$G$791*$G$792/100,2)</f>
        <v>27.78</v>
      </c>
    </row>
    <row r="2784" spans="1:7" x14ac:dyDescent="0.25">
      <c r="A2784" s="254"/>
      <c r="B2784" s="130">
        <f t="shared" si="44"/>
        <v>42359.958330000001</v>
      </c>
      <c r="C2784" s="131">
        <v>23</v>
      </c>
      <c r="D2784" s="11">
        <f>ROUND(АТС!E544*$D$791*$D$792/100,2)</f>
        <v>102.23</v>
      </c>
      <c r="E2784" s="11">
        <f>ROUND(АТС!E544*$E$791*$E$792/100,2)</f>
        <v>93.94</v>
      </c>
      <c r="F2784" s="11">
        <f>ROUND(АТС!E544*$F$791*$F$792/100,2)</f>
        <v>63.94</v>
      </c>
      <c r="G2784" s="11">
        <f>ROUND(АТС!E544*$G$791*$G$792/100,2)</f>
        <v>37.42</v>
      </c>
    </row>
    <row r="2785" spans="1:7" x14ac:dyDescent="0.25">
      <c r="A2785" s="254"/>
      <c r="B2785" s="128">
        <f t="shared" si="44"/>
        <v>42360</v>
      </c>
      <c r="C2785" s="131">
        <v>0</v>
      </c>
      <c r="D2785" s="11">
        <f>ROUND(АТС!E545*$D$791*$D$792/100,2)</f>
        <v>87.13</v>
      </c>
      <c r="E2785" s="11">
        <f>ROUND(АТС!E545*$E$791*$E$792/100,2)</f>
        <v>80.05</v>
      </c>
      <c r="F2785" s="11">
        <f>ROUND(АТС!E545*$F$791*$F$792/100,2)</f>
        <v>54.49</v>
      </c>
      <c r="G2785" s="11">
        <f>ROUND(АТС!E545*$G$791*$G$792/100,2)</f>
        <v>31.89</v>
      </c>
    </row>
    <row r="2786" spans="1:7" x14ac:dyDescent="0.25">
      <c r="A2786" s="254"/>
      <c r="B2786" s="130">
        <f t="shared" si="44"/>
        <v>42360.041669999999</v>
      </c>
      <c r="C2786" s="131">
        <v>1</v>
      </c>
      <c r="D2786" s="11">
        <f>ROUND(АТС!E546*$D$791*$D$792/100,2)</f>
        <v>110.53</v>
      </c>
      <c r="E2786" s="11">
        <f>ROUND(АТС!E546*$E$791*$E$792/100,2)</f>
        <v>101.56</v>
      </c>
      <c r="F2786" s="11">
        <f>ROUND(АТС!E546*$F$791*$F$792/100,2)</f>
        <v>69.13</v>
      </c>
      <c r="G2786" s="11">
        <f>ROUND(АТС!E546*$G$791*$G$792/100,2)</f>
        <v>40.46</v>
      </c>
    </row>
    <row r="2787" spans="1:7" x14ac:dyDescent="0.25">
      <c r="A2787" s="254"/>
      <c r="B2787" s="128">
        <f t="shared" si="44"/>
        <v>42360.083330000001</v>
      </c>
      <c r="C2787" s="131">
        <v>2</v>
      </c>
      <c r="D2787" s="11">
        <f>ROUND(АТС!E547*$D$791*$D$792/100,2)</f>
        <v>102.41</v>
      </c>
      <c r="E2787" s="11">
        <f>ROUND(АТС!E547*$E$791*$E$792/100,2)</f>
        <v>94.1</v>
      </c>
      <c r="F2787" s="11">
        <f>ROUND(АТС!E547*$F$791*$F$792/100,2)</f>
        <v>64.05</v>
      </c>
      <c r="G2787" s="11">
        <f>ROUND(АТС!E547*$G$791*$G$792/100,2)</f>
        <v>37.49</v>
      </c>
    </row>
    <row r="2788" spans="1:7" x14ac:dyDescent="0.25">
      <c r="A2788" s="254"/>
      <c r="B2788" s="130">
        <f t="shared" si="44"/>
        <v>42360.125</v>
      </c>
      <c r="C2788" s="131">
        <v>3</v>
      </c>
      <c r="D2788" s="11">
        <f>ROUND(АТС!E548*$D$791*$D$792/100,2)</f>
        <v>82.14</v>
      </c>
      <c r="E2788" s="11">
        <f>ROUND(АТС!E548*$E$791*$E$792/100,2)</f>
        <v>75.47</v>
      </c>
      <c r="F2788" s="11">
        <f>ROUND(АТС!E548*$F$791*$F$792/100,2)</f>
        <v>51.37</v>
      </c>
      <c r="G2788" s="11">
        <f>ROUND(АТС!E548*$G$791*$G$792/100,2)</f>
        <v>30.07</v>
      </c>
    </row>
    <row r="2789" spans="1:7" x14ac:dyDescent="0.25">
      <c r="A2789" s="254"/>
      <c r="B2789" s="128">
        <f t="shared" si="44"/>
        <v>42360.166669999999</v>
      </c>
      <c r="C2789" s="131">
        <v>4</v>
      </c>
      <c r="D2789" s="11">
        <f>ROUND(АТС!E549*$D$791*$D$792/100,2)</f>
        <v>4.01</v>
      </c>
      <c r="E2789" s="11">
        <f>ROUND(АТС!E549*$E$791*$E$792/100,2)</f>
        <v>3.69</v>
      </c>
      <c r="F2789" s="11">
        <f>ROUND(АТС!E549*$F$791*$F$792/100,2)</f>
        <v>2.5099999999999998</v>
      </c>
      <c r="G2789" s="11">
        <f>ROUND(АТС!E549*$G$791*$G$792/100,2)</f>
        <v>1.47</v>
      </c>
    </row>
    <row r="2790" spans="1:7" x14ac:dyDescent="0.25">
      <c r="A2790" s="254"/>
      <c r="B2790" s="130">
        <f t="shared" si="44"/>
        <v>42360.208330000001</v>
      </c>
      <c r="C2790" s="131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4"/>
      <c r="B2791" s="128">
        <f t="shared" si="44"/>
        <v>42360.25</v>
      </c>
      <c r="C2791" s="131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4"/>
      <c r="B2792" s="130">
        <f t="shared" si="44"/>
        <v>42360.291669999999</v>
      </c>
      <c r="C2792" s="131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4"/>
      <c r="B2793" s="128">
        <f t="shared" si="44"/>
        <v>42360.333330000001</v>
      </c>
      <c r="C2793" s="131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4"/>
      <c r="B2794" s="130">
        <f t="shared" si="44"/>
        <v>42360.375</v>
      </c>
      <c r="C2794" s="131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54"/>
      <c r="B2795" s="128">
        <f t="shared" si="44"/>
        <v>42360.416669999999</v>
      </c>
      <c r="C2795" s="131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4"/>
      <c r="B2796" s="130">
        <f t="shared" si="44"/>
        <v>42360.458330000001</v>
      </c>
      <c r="C2796" s="131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54"/>
      <c r="B2797" s="128">
        <f t="shared" si="44"/>
        <v>42360.5</v>
      </c>
      <c r="C2797" s="131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54"/>
      <c r="B2798" s="130">
        <f t="shared" si="44"/>
        <v>42360.541669999999</v>
      </c>
      <c r="C2798" s="131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54"/>
      <c r="B2799" s="128">
        <f t="shared" si="44"/>
        <v>42360.583330000001</v>
      </c>
      <c r="C2799" s="131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54"/>
      <c r="B2800" s="130">
        <f t="shared" si="44"/>
        <v>42360.625</v>
      </c>
      <c r="C2800" s="131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54"/>
      <c r="B2801" s="128">
        <f t="shared" si="44"/>
        <v>42360.666669999999</v>
      </c>
      <c r="C2801" s="131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54"/>
      <c r="B2802" s="130">
        <f t="shared" si="44"/>
        <v>42360.708330000001</v>
      </c>
      <c r="C2802" s="131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54"/>
      <c r="B2803" s="128">
        <f t="shared" si="44"/>
        <v>42360.75</v>
      </c>
      <c r="C2803" s="131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54"/>
      <c r="B2804" s="130">
        <f t="shared" si="44"/>
        <v>42360.791669999999</v>
      </c>
      <c r="C2804" s="131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4"/>
      <c r="B2805" s="128">
        <f t="shared" si="44"/>
        <v>42360.833330000001</v>
      </c>
      <c r="C2805" s="131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54"/>
      <c r="B2806" s="130">
        <f t="shared" si="44"/>
        <v>42360.875</v>
      </c>
      <c r="C2806" s="131">
        <v>21</v>
      </c>
      <c r="D2806" s="11">
        <f>ROUND(АТС!E566*$D$791*$D$792/100,2)</f>
        <v>15.05</v>
      </c>
      <c r="E2806" s="11">
        <f>ROUND(АТС!E566*$E$791*$E$792/100,2)</f>
        <v>13.83</v>
      </c>
      <c r="F2806" s="11">
        <f>ROUND(АТС!E566*$F$791*$F$792/100,2)</f>
        <v>9.41</v>
      </c>
      <c r="G2806" s="11">
        <f>ROUND(АТС!E566*$G$791*$G$792/100,2)</f>
        <v>5.51</v>
      </c>
    </row>
    <row r="2807" spans="1:7" x14ac:dyDescent="0.25">
      <c r="A2807" s="254"/>
      <c r="B2807" s="128">
        <f t="shared" si="44"/>
        <v>42360.916669999999</v>
      </c>
      <c r="C2807" s="131">
        <v>22</v>
      </c>
      <c r="D2807" s="11">
        <f>ROUND(АТС!E567*$D$791*$D$792/100,2)</f>
        <v>34.369999999999997</v>
      </c>
      <c r="E2807" s="11">
        <f>ROUND(АТС!E567*$E$791*$E$792/100,2)</f>
        <v>31.58</v>
      </c>
      <c r="F2807" s="11">
        <f>ROUND(АТС!E567*$F$791*$F$792/100,2)</f>
        <v>21.5</v>
      </c>
      <c r="G2807" s="11">
        <f>ROUND(АТС!E567*$G$791*$G$792/100,2)</f>
        <v>12.58</v>
      </c>
    </row>
    <row r="2808" spans="1:7" x14ac:dyDescent="0.25">
      <c r="A2808" s="254"/>
      <c r="B2808" s="130">
        <f t="shared" si="44"/>
        <v>42360.958330000001</v>
      </c>
      <c r="C2808" s="131">
        <v>23</v>
      </c>
      <c r="D2808" s="11">
        <f>ROUND(АТС!E568*$D$791*$D$792/100,2)</f>
        <v>0</v>
      </c>
      <c r="E2808" s="11">
        <f>ROUND(АТС!E568*$E$791*$E$792/100,2)</f>
        <v>0</v>
      </c>
      <c r="F2808" s="11">
        <f>ROUND(АТС!E568*$F$791*$F$792/100,2)</f>
        <v>0</v>
      </c>
      <c r="G2808" s="11">
        <f>ROUND(АТС!E568*$G$791*$G$792/100,2)</f>
        <v>0</v>
      </c>
    </row>
    <row r="2809" spans="1:7" x14ac:dyDescent="0.25">
      <c r="A2809" s="254"/>
      <c r="B2809" s="128">
        <f t="shared" si="44"/>
        <v>42361</v>
      </c>
      <c r="C2809" s="131">
        <v>0</v>
      </c>
      <c r="D2809" s="11">
        <f>ROUND(АТС!E569*$D$791*$D$792/100,2)</f>
        <v>225.09</v>
      </c>
      <c r="E2809" s="11">
        <f>ROUND(АТС!E569*$E$791*$E$792/100,2)</f>
        <v>206.82</v>
      </c>
      <c r="F2809" s="11">
        <f>ROUND(АТС!E569*$F$791*$F$792/100,2)</f>
        <v>140.79</v>
      </c>
      <c r="G2809" s="11">
        <f>ROUND(АТС!E569*$G$791*$G$792/100,2)</f>
        <v>82.4</v>
      </c>
    </row>
    <row r="2810" spans="1:7" x14ac:dyDescent="0.25">
      <c r="A2810" s="254"/>
      <c r="B2810" s="130">
        <f t="shared" si="44"/>
        <v>42361.041669999999</v>
      </c>
      <c r="C2810" s="131">
        <v>1</v>
      </c>
      <c r="D2810" s="11">
        <f>ROUND(АТС!E570*$D$791*$D$792/100,2)</f>
        <v>94.16</v>
      </c>
      <c r="E2810" s="11">
        <f>ROUND(АТС!E570*$E$791*$E$792/100,2)</f>
        <v>86.52</v>
      </c>
      <c r="F2810" s="11">
        <f>ROUND(АТС!E570*$F$791*$F$792/100,2)</f>
        <v>58.89</v>
      </c>
      <c r="G2810" s="11">
        <f>ROUND(АТС!E570*$G$791*$G$792/100,2)</f>
        <v>34.47</v>
      </c>
    </row>
    <row r="2811" spans="1:7" x14ac:dyDescent="0.25">
      <c r="A2811" s="254"/>
      <c r="B2811" s="128">
        <f t="shared" si="44"/>
        <v>42361.083330000001</v>
      </c>
      <c r="C2811" s="131">
        <v>2</v>
      </c>
      <c r="D2811" s="11">
        <f>ROUND(АТС!E571*$D$791*$D$792/100,2)</f>
        <v>0</v>
      </c>
      <c r="E2811" s="11">
        <f>ROUND(АТС!E571*$E$791*$E$792/100,2)</f>
        <v>0</v>
      </c>
      <c r="F2811" s="11">
        <f>ROUND(АТС!E571*$F$791*$F$792/100,2)</f>
        <v>0</v>
      </c>
      <c r="G2811" s="11">
        <f>ROUND(АТС!E571*$G$791*$G$792/100,2)</f>
        <v>0</v>
      </c>
    </row>
    <row r="2812" spans="1:7" x14ac:dyDescent="0.25">
      <c r="A2812" s="254"/>
      <c r="B2812" s="130">
        <f t="shared" si="44"/>
        <v>42361.125</v>
      </c>
      <c r="C2812" s="131">
        <v>3</v>
      </c>
      <c r="D2812" s="11">
        <f>ROUND(АТС!E572*$D$791*$D$792/100,2)</f>
        <v>0</v>
      </c>
      <c r="E2812" s="11">
        <f>ROUND(АТС!E572*$E$791*$E$792/100,2)</f>
        <v>0</v>
      </c>
      <c r="F2812" s="11">
        <f>ROUND(АТС!E572*$F$791*$F$792/100,2)</f>
        <v>0</v>
      </c>
      <c r="G2812" s="11">
        <f>ROUND(АТС!E572*$G$791*$G$792/100,2)</f>
        <v>0</v>
      </c>
    </row>
    <row r="2813" spans="1:7" x14ac:dyDescent="0.25">
      <c r="A2813" s="254"/>
      <c r="B2813" s="128">
        <f t="shared" si="44"/>
        <v>42361.166669999999</v>
      </c>
      <c r="C2813" s="131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54"/>
      <c r="B2814" s="130">
        <f t="shared" si="44"/>
        <v>42361.208330000001</v>
      </c>
      <c r="C2814" s="131">
        <v>5</v>
      </c>
      <c r="D2814" s="11">
        <f>ROUND(АТС!E574*$D$791*$D$792/100,2)</f>
        <v>9.32</v>
      </c>
      <c r="E2814" s="11">
        <f>ROUND(АТС!E574*$E$791*$E$792/100,2)</f>
        <v>8.56</v>
      </c>
      <c r="F2814" s="11">
        <f>ROUND(АТС!E574*$F$791*$F$792/100,2)</f>
        <v>5.83</v>
      </c>
      <c r="G2814" s="11">
        <f>ROUND(АТС!E574*$G$791*$G$792/100,2)</f>
        <v>3.41</v>
      </c>
    </row>
    <row r="2815" spans="1:7" x14ac:dyDescent="0.25">
      <c r="A2815" s="254"/>
      <c r="B2815" s="128">
        <f t="shared" si="44"/>
        <v>42361.25</v>
      </c>
      <c r="C2815" s="131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4"/>
      <c r="B2816" s="130">
        <f t="shared" si="44"/>
        <v>42361.291669999999</v>
      </c>
      <c r="C2816" s="131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4"/>
      <c r="B2817" s="128">
        <f t="shared" si="44"/>
        <v>42361.333330000001</v>
      </c>
      <c r="C2817" s="131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4"/>
      <c r="B2818" s="130">
        <f t="shared" ref="B2818:B2881" si="45">B2794+1</f>
        <v>42361.375</v>
      </c>
      <c r="C2818" s="131">
        <v>9</v>
      </c>
      <c r="D2818" s="11">
        <f>ROUND(АТС!E578*$D$791*$D$792/100,2)</f>
        <v>84.15</v>
      </c>
      <c r="E2818" s="11">
        <f>ROUND(АТС!E578*$E$791*$E$792/100,2)</f>
        <v>77.319999999999993</v>
      </c>
      <c r="F2818" s="11">
        <f>ROUND(АТС!E578*$F$791*$F$792/100,2)</f>
        <v>52.63</v>
      </c>
      <c r="G2818" s="11">
        <f>ROUND(АТС!E578*$G$791*$G$792/100,2)</f>
        <v>30.8</v>
      </c>
    </row>
    <row r="2819" spans="1:7" x14ac:dyDescent="0.25">
      <c r="A2819" s="254"/>
      <c r="B2819" s="128">
        <f t="shared" si="45"/>
        <v>42361.416669999999</v>
      </c>
      <c r="C2819" s="131">
        <v>10</v>
      </c>
      <c r="D2819" s="11">
        <f>ROUND(АТС!E579*$D$791*$D$792/100,2)</f>
        <v>105</v>
      </c>
      <c r="E2819" s="11">
        <f>ROUND(АТС!E579*$E$791*$E$792/100,2)</f>
        <v>96.48</v>
      </c>
      <c r="F2819" s="11">
        <f>ROUND(АТС!E579*$F$791*$F$792/100,2)</f>
        <v>65.67</v>
      </c>
      <c r="G2819" s="11">
        <f>ROUND(АТС!E579*$G$791*$G$792/100,2)</f>
        <v>38.44</v>
      </c>
    </row>
    <row r="2820" spans="1:7" x14ac:dyDescent="0.25">
      <c r="A2820" s="254"/>
      <c r="B2820" s="130">
        <f t="shared" si="45"/>
        <v>42361.458330000001</v>
      </c>
      <c r="C2820" s="131">
        <v>11</v>
      </c>
      <c r="D2820" s="11">
        <f>ROUND(АТС!E580*$D$791*$D$792/100,2)</f>
        <v>122.31</v>
      </c>
      <c r="E2820" s="11">
        <f>ROUND(АТС!E580*$E$791*$E$792/100,2)</f>
        <v>112.38</v>
      </c>
      <c r="F2820" s="11">
        <f>ROUND(АТС!E580*$F$791*$F$792/100,2)</f>
        <v>76.5</v>
      </c>
      <c r="G2820" s="11">
        <f>ROUND(АТС!E580*$G$791*$G$792/100,2)</f>
        <v>44.77</v>
      </c>
    </row>
    <row r="2821" spans="1:7" x14ac:dyDescent="0.25">
      <c r="A2821" s="254"/>
      <c r="B2821" s="128">
        <f t="shared" si="45"/>
        <v>42361.5</v>
      </c>
      <c r="C2821" s="131">
        <v>12</v>
      </c>
      <c r="D2821" s="11">
        <f>ROUND(АТС!E581*$D$791*$D$792/100,2)</f>
        <v>123.39</v>
      </c>
      <c r="E2821" s="11">
        <f>ROUND(АТС!E581*$E$791*$E$792/100,2)</f>
        <v>113.37</v>
      </c>
      <c r="F2821" s="11">
        <f>ROUND(АТС!E581*$F$791*$F$792/100,2)</f>
        <v>77.17</v>
      </c>
      <c r="G2821" s="11">
        <f>ROUND(АТС!E581*$G$791*$G$792/100,2)</f>
        <v>45.17</v>
      </c>
    </row>
    <row r="2822" spans="1:7" x14ac:dyDescent="0.25">
      <c r="A2822" s="254"/>
      <c r="B2822" s="130">
        <f t="shared" si="45"/>
        <v>42361.541669999999</v>
      </c>
      <c r="C2822" s="131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54"/>
      <c r="B2823" s="128">
        <f t="shared" si="45"/>
        <v>42361.583330000001</v>
      </c>
      <c r="C2823" s="131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4"/>
      <c r="B2824" s="130">
        <f t="shared" si="45"/>
        <v>42361.625</v>
      </c>
      <c r="C2824" s="131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54"/>
      <c r="B2825" s="128">
        <f t="shared" si="45"/>
        <v>42361.666669999999</v>
      </c>
      <c r="C2825" s="131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54"/>
      <c r="B2826" s="130">
        <f t="shared" si="45"/>
        <v>42361.708330000001</v>
      </c>
      <c r="C2826" s="131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54"/>
      <c r="B2827" s="128">
        <f t="shared" si="45"/>
        <v>42361.75</v>
      </c>
      <c r="C2827" s="131">
        <v>18</v>
      </c>
      <c r="D2827" s="11">
        <f>ROUND(АТС!E587*$D$791*$D$792/100,2)</f>
        <v>99.49</v>
      </c>
      <c r="E2827" s="11">
        <f>ROUND(АТС!E587*$E$791*$E$792/100,2)</f>
        <v>91.41</v>
      </c>
      <c r="F2827" s="11">
        <f>ROUND(АТС!E587*$F$791*$F$792/100,2)</f>
        <v>62.23</v>
      </c>
      <c r="G2827" s="11">
        <f>ROUND(АТС!E587*$G$791*$G$792/100,2)</f>
        <v>36.42</v>
      </c>
    </row>
    <row r="2828" spans="1:7" x14ac:dyDescent="0.25">
      <c r="A2828" s="254"/>
      <c r="B2828" s="130">
        <f t="shared" si="45"/>
        <v>42361.791669999999</v>
      </c>
      <c r="C2828" s="131">
        <v>19</v>
      </c>
      <c r="D2828" s="11">
        <f>ROUND(АТС!E588*$D$791*$D$792/100,2)</f>
        <v>95.97</v>
      </c>
      <c r="E2828" s="11">
        <f>ROUND(АТС!E588*$E$791*$E$792/100,2)</f>
        <v>88.18</v>
      </c>
      <c r="F2828" s="11">
        <f>ROUND(АТС!E588*$F$791*$F$792/100,2)</f>
        <v>60.03</v>
      </c>
      <c r="G2828" s="11">
        <f>ROUND(АТС!E588*$G$791*$G$792/100,2)</f>
        <v>35.130000000000003</v>
      </c>
    </row>
    <row r="2829" spans="1:7" x14ac:dyDescent="0.25">
      <c r="A2829" s="254"/>
      <c r="B2829" s="128">
        <f t="shared" si="45"/>
        <v>42361.833330000001</v>
      </c>
      <c r="C2829" s="131">
        <v>20</v>
      </c>
      <c r="D2829" s="11">
        <f>ROUND(АТС!E589*$D$791*$D$792/100,2)</f>
        <v>132.66999999999999</v>
      </c>
      <c r="E2829" s="11">
        <f>ROUND(АТС!E589*$E$791*$E$792/100,2)</f>
        <v>121.9</v>
      </c>
      <c r="F2829" s="11">
        <f>ROUND(АТС!E589*$F$791*$F$792/100,2)</f>
        <v>82.98</v>
      </c>
      <c r="G2829" s="11">
        <f>ROUND(АТС!E589*$G$791*$G$792/100,2)</f>
        <v>48.56</v>
      </c>
    </row>
    <row r="2830" spans="1:7" x14ac:dyDescent="0.25">
      <c r="A2830" s="254"/>
      <c r="B2830" s="130">
        <f t="shared" si="45"/>
        <v>42361.875</v>
      </c>
      <c r="C2830" s="131">
        <v>21</v>
      </c>
      <c r="D2830" s="11">
        <f>ROUND(АТС!E590*$D$791*$D$792/100,2)</f>
        <v>41.38</v>
      </c>
      <c r="E2830" s="11">
        <f>ROUND(АТС!E590*$E$791*$E$792/100,2)</f>
        <v>38.020000000000003</v>
      </c>
      <c r="F2830" s="11">
        <f>ROUND(АТС!E590*$F$791*$F$792/100,2)</f>
        <v>25.88</v>
      </c>
      <c r="G2830" s="11">
        <f>ROUND(АТС!E590*$G$791*$G$792/100,2)</f>
        <v>15.15</v>
      </c>
    </row>
    <row r="2831" spans="1:7" x14ac:dyDescent="0.25">
      <c r="A2831" s="254"/>
      <c r="B2831" s="128">
        <f t="shared" si="45"/>
        <v>42361.916669999999</v>
      </c>
      <c r="C2831" s="131">
        <v>22</v>
      </c>
      <c r="D2831" s="11">
        <f>ROUND(АТС!E591*$D$791*$D$792/100,2)</f>
        <v>72.11</v>
      </c>
      <c r="E2831" s="11">
        <f>ROUND(АТС!E591*$E$791*$E$792/100,2)</f>
        <v>66.260000000000005</v>
      </c>
      <c r="F2831" s="11">
        <f>ROUND(АТС!E591*$F$791*$F$792/100,2)</f>
        <v>45.1</v>
      </c>
      <c r="G2831" s="11">
        <f>ROUND(АТС!E591*$G$791*$G$792/100,2)</f>
        <v>26.4</v>
      </c>
    </row>
    <row r="2832" spans="1:7" x14ac:dyDescent="0.25">
      <c r="A2832" s="254"/>
      <c r="B2832" s="130">
        <f t="shared" si="45"/>
        <v>42361.958330000001</v>
      </c>
      <c r="C2832" s="131">
        <v>23</v>
      </c>
      <c r="D2832" s="11">
        <f>ROUND(АТС!E592*$D$791*$D$792/100,2)</f>
        <v>58.14</v>
      </c>
      <c r="E2832" s="11">
        <f>ROUND(АТС!E592*$E$791*$E$792/100,2)</f>
        <v>53.42</v>
      </c>
      <c r="F2832" s="11">
        <f>ROUND(АТС!E592*$F$791*$F$792/100,2)</f>
        <v>36.36</v>
      </c>
      <c r="G2832" s="11">
        <f>ROUND(АТС!E592*$G$791*$G$792/100,2)</f>
        <v>21.28</v>
      </c>
    </row>
    <row r="2833" spans="1:7" x14ac:dyDescent="0.25">
      <c r="A2833" s="254"/>
      <c r="B2833" s="128">
        <f t="shared" si="45"/>
        <v>42362</v>
      </c>
      <c r="C2833" s="131">
        <v>0</v>
      </c>
      <c r="D2833" s="11">
        <f>ROUND(АТС!E593*$D$791*$D$792/100,2)</f>
        <v>258.62</v>
      </c>
      <c r="E2833" s="11">
        <f>ROUND(АТС!E593*$E$791*$E$792/100,2)</f>
        <v>237.62</v>
      </c>
      <c r="F2833" s="11">
        <f>ROUND(АТС!E593*$F$791*$F$792/100,2)</f>
        <v>161.76</v>
      </c>
      <c r="G2833" s="11">
        <f>ROUND(АТС!E593*$G$791*$G$792/100,2)</f>
        <v>94.67</v>
      </c>
    </row>
    <row r="2834" spans="1:7" x14ac:dyDescent="0.25">
      <c r="A2834" s="254"/>
      <c r="B2834" s="130">
        <f t="shared" si="45"/>
        <v>42362.041669999999</v>
      </c>
      <c r="C2834" s="131">
        <v>1</v>
      </c>
      <c r="D2834" s="11">
        <f>ROUND(АТС!E594*$D$791*$D$792/100,2)</f>
        <v>89.25</v>
      </c>
      <c r="E2834" s="11">
        <f>ROUND(АТС!E594*$E$791*$E$792/100,2)</f>
        <v>82</v>
      </c>
      <c r="F2834" s="11">
        <f>ROUND(АТС!E594*$F$791*$F$792/100,2)</f>
        <v>55.82</v>
      </c>
      <c r="G2834" s="11">
        <f>ROUND(АТС!E594*$G$791*$G$792/100,2)</f>
        <v>32.67</v>
      </c>
    </row>
    <row r="2835" spans="1:7" x14ac:dyDescent="0.25">
      <c r="A2835" s="254"/>
      <c r="B2835" s="128">
        <f t="shared" si="45"/>
        <v>42362.083330000001</v>
      </c>
      <c r="C2835" s="131">
        <v>2</v>
      </c>
      <c r="D2835" s="11">
        <f>ROUND(АТС!E595*$D$791*$D$792/100,2)</f>
        <v>99.04</v>
      </c>
      <c r="E2835" s="11">
        <f>ROUND(АТС!E595*$E$791*$E$792/100,2)</f>
        <v>91</v>
      </c>
      <c r="F2835" s="11">
        <f>ROUND(АТС!E595*$F$791*$F$792/100,2)</f>
        <v>61.95</v>
      </c>
      <c r="G2835" s="11">
        <f>ROUND(АТС!E595*$G$791*$G$792/100,2)</f>
        <v>36.26</v>
      </c>
    </row>
    <row r="2836" spans="1:7" x14ac:dyDescent="0.25">
      <c r="A2836" s="254"/>
      <c r="B2836" s="130">
        <f t="shared" si="45"/>
        <v>42362.125</v>
      </c>
      <c r="C2836" s="131">
        <v>3</v>
      </c>
      <c r="D2836" s="11">
        <f>ROUND(АТС!E596*$D$791*$D$792/100,2)</f>
        <v>73.56</v>
      </c>
      <c r="E2836" s="11">
        <f>ROUND(АТС!E596*$E$791*$E$792/100,2)</f>
        <v>67.59</v>
      </c>
      <c r="F2836" s="11">
        <f>ROUND(АТС!E596*$F$791*$F$792/100,2)</f>
        <v>46.01</v>
      </c>
      <c r="G2836" s="11">
        <f>ROUND(АТС!E596*$G$791*$G$792/100,2)</f>
        <v>26.93</v>
      </c>
    </row>
    <row r="2837" spans="1:7" x14ac:dyDescent="0.25">
      <c r="A2837" s="254"/>
      <c r="B2837" s="128">
        <f t="shared" si="45"/>
        <v>42362.166669999999</v>
      </c>
      <c r="C2837" s="131">
        <v>4</v>
      </c>
      <c r="D2837" s="11">
        <f>ROUND(АТС!E597*$D$791*$D$792/100,2)</f>
        <v>1.35</v>
      </c>
      <c r="E2837" s="11">
        <f>ROUND(АТС!E597*$E$791*$E$792/100,2)</f>
        <v>1.24</v>
      </c>
      <c r="F2837" s="11">
        <f>ROUND(АТС!E597*$F$791*$F$792/100,2)</f>
        <v>0.84</v>
      </c>
      <c r="G2837" s="11">
        <f>ROUND(АТС!E597*$G$791*$G$792/100,2)</f>
        <v>0.49</v>
      </c>
    </row>
    <row r="2838" spans="1:7" x14ac:dyDescent="0.25">
      <c r="A2838" s="254"/>
      <c r="B2838" s="130">
        <f t="shared" si="45"/>
        <v>42362.208330000001</v>
      </c>
      <c r="C2838" s="131">
        <v>5</v>
      </c>
      <c r="D2838" s="11">
        <f>ROUND(АТС!E598*$D$791*$D$792/100,2)</f>
        <v>12.32</v>
      </c>
      <c r="E2838" s="11">
        <f>ROUND(АТС!E598*$E$791*$E$792/100,2)</f>
        <v>11.32</v>
      </c>
      <c r="F2838" s="11">
        <f>ROUND(АТС!E598*$F$791*$F$792/100,2)</f>
        <v>7.71</v>
      </c>
      <c r="G2838" s="11">
        <f>ROUND(АТС!E598*$G$791*$G$792/100,2)</f>
        <v>4.51</v>
      </c>
    </row>
    <row r="2839" spans="1:7" x14ac:dyDescent="0.25">
      <c r="A2839" s="254"/>
      <c r="B2839" s="128">
        <f t="shared" si="45"/>
        <v>42362.25</v>
      </c>
      <c r="C2839" s="131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4"/>
      <c r="B2840" s="130">
        <f t="shared" si="45"/>
        <v>42362.291669999999</v>
      </c>
      <c r="C2840" s="131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4"/>
      <c r="B2841" s="128">
        <f t="shared" si="45"/>
        <v>42362.333330000001</v>
      </c>
      <c r="C2841" s="131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4"/>
      <c r="B2842" s="130">
        <f t="shared" si="45"/>
        <v>42362.375</v>
      </c>
      <c r="C2842" s="131">
        <v>9</v>
      </c>
      <c r="D2842" s="11">
        <f>ROUND(АТС!E602*$D$791*$D$792/100,2)</f>
        <v>15.17</v>
      </c>
      <c r="E2842" s="11">
        <f>ROUND(АТС!E602*$E$791*$E$792/100,2)</f>
        <v>13.94</v>
      </c>
      <c r="F2842" s="11">
        <f>ROUND(АТС!E602*$F$791*$F$792/100,2)</f>
        <v>9.49</v>
      </c>
      <c r="G2842" s="11">
        <f>ROUND(АТС!E602*$G$791*$G$792/100,2)</f>
        <v>5.55</v>
      </c>
    </row>
    <row r="2843" spans="1:7" x14ac:dyDescent="0.25">
      <c r="A2843" s="254"/>
      <c r="B2843" s="128">
        <f t="shared" si="45"/>
        <v>42362.416669999999</v>
      </c>
      <c r="C2843" s="131">
        <v>10</v>
      </c>
      <c r="D2843" s="11">
        <f>ROUND(АТС!E603*$D$791*$D$792/100,2)</f>
        <v>7.47</v>
      </c>
      <c r="E2843" s="11">
        <f>ROUND(АТС!E603*$E$791*$E$792/100,2)</f>
        <v>6.86</v>
      </c>
      <c r="F2843" s="11">
        <f>ROUND(АТС!E603*$F$791*$F$792/100,2)</f>
        <v>4.67</v>
      </c>
      <c r="G2843" s="11">
        <f>ROUND(АТС!E603*$G$791*$G$792/100,2)</f>
        <v>2.73</v>
      </c>
    </row>
    <row r="2844" spans="1:7" x14ac:dyDescent="0.25">
      <c r="A2844" s="254"/>
      <c r="B2844" s="130">
        <f t="shared" si="45"/>
        <v>42362.458330000001</v>
      </c>
      <c r="C2844" s="131">
        <v>11</v>
      </c>
      <c r="D2844" s="11">
        <f>ROUND(АТС!E604*$D$791*$D$792/100,2)</f>
        <v>18.04</v>
      </c>
      <c r="E2844" s="11">
        <f>ROUND(АТС!E604*$E$791*$E$792/100,2)</f>
        <v>16.579999999999998</v>
      </c>
      <c r="F2844" s="11">
        <f>ROUND(АТС!E604*$F$791*$F$792/100,2)</f>
        <v>11.29</v>
      </c>
      <c r="G2844" s="11">
        <f>ROUND(АТС!E604*$G$791*$G$792/100,2)</f>
        <v>6.61</v>
      </c>
    </row>
    <row r="2845" spans="1:7" x14ac:dyDescent="0.25">
      <c r="A2845" s="254"/>
      <c r="B2845" s="128">
        <f t="shared" si="45"/>
        <v>42362.5</v>
      </c>
      <c r="C2845" s="131">
        <v>12</v>
      </c>
      <c r="D2845" s="11">
        <f>ROUND(АТС!E605*$D$791*$D$792/100,2)</f>
        <v>60.47</v>
      </c>
      <c r="E2845" s="11">
        <f>ROUND(АТС!E605*$E$791*$E$792/100,2)</f>
        <v>55.56</v>
      </c>
      <c r="F2845" s="11">
        <f>ROUND(АТС!E605*$F$791*$F$792/100,2)</f>
        <v>37.82</v>
      </c>
      <c r="G2845" s="11">
        <f>ROUND(АТС!E605*$G$791*$G$792/100,2)</f>
        <v>22.14</v>
      </c>
    </row>
    <row r="2846" spans="1:7" x14ac:dyDescent="0.25">
      <c r="A2846" s="254"/>
      <c r="B2846" s="130">
        <f t="shared" si="45"/>
        <v>42362.541669999999</v>
      </c>
      <c r="C2846" s="131">
        <v>13</v>
      </c>
      <c r="D2846" s="11">
        <f>ROUND(АТС!E606*$D$791*$D$792/100,2)</f>
        <v>49.76</v>
      </c>
      <c r="E2846" s="11">
        <f>ROUND(АТС!E606*$E$791*$E$792/100,2)</f>
        <v>45.72</v>
      </c>
      <c r="F2846" s="11">
        <f>ROUND(АТС!E606*$F$791*$F$792/100,2)</f>
        <v>31.12</v>
      </c>
      <c r="G2846" s="11">
        <f>ROUND(АТС!E606*$G$791*$G$792/100,2)</f>
        <v>18.21</v>
      </c>
    </row>
    <row r="2847" spans="1:7" x14ac:dyDescent="0.25">
      <c r="A2847" s="254"/>
      <c r="B2847" s="128">
        <f t="shared" si="45"/>
        <v>42362.583330000001</v>
      </c>
      <c r="C2847" s="131">
        <v>14</v>
      </c>
      <c r="D2847" s="11">
        <f>ROUND(АТС!E607*$D$791*$D$792/100,2)</f>
        <v>103.18</v>
      </c>
      <c r="E2847" s="11">
        <f>ROUND(АТС!E607*$E$791*$E$792/100,2)</f>
        <v>94.8</v>
      </c>
      <c r="F2847" s="11">
        <f>ROUND(АТС!E607*$F$791*$F$792/100,2)</f>
        <v>64.53</v>
      </c>
      <c r="G2847" s="11">
        <f>ROUND(АТС!E607*$G$791*$G$792/100,2)</f>
        <v>37.770000000000003</v>
      </c>
    </row>
    <row r="2848" spans="1:7" x14ac:dyDescent="0.25">
      <c r="A2848" s="254"/>
      <c r="B2848" s="130">
        <f t="shared" si="45"/>
        <v>42362.625</v>
      </c>
      <c r="C2848" s="131">
        <v>15</v>
      </c>
      <c r="D2848" s="11">
        <f>ROUND(АТС!E608*$D$791*$D$792/100,2)</f>
        <v>87.38</v>
      </c>
      <c r="E2848" s="11">
        <f>ROUND(АТС!E608*$E$791*$E$792/100,2)</f>
        <v>80.290000000000006</v>
      </c>
      <c r="F2848" s="11">
        <f>ROUND(АТС!E608*$F$791*$F$792/100,2)</f>
        <v>54.66</v>
      </c>
      <c r="G2848" s="11">
        <f>ROUND(АТС!E608*$G$791*$G$792/100,2)</f>
        <v>31.99</v>
      </c>
    </row>
    <row r="2849" spans="1:7" x14ac:dyDescent="0.25">
      <c r="A2849" s="254"/>
      <c r="B2849" s="128">
        <f t="shared" si="45"/>
        <v>42362.666669999999</v>
      </c>
      <c r="C2849" s="131">
        <v>16</v>
      </c>
      <c r="D2849" s="11">
        <f>ROUND(АТС!E609*$D$791*$D$792/100,2)</f>
        <v>30.88</v>
      </c>
      <c r="E2849" s="11">
        <f>ROUND(АТС!E609*$E$791*$E$792/100,2)</f>
        <v>28.38</v>
      </c>
      <c r="F2849" s="11">
        <f>ROUND(АТС!E609*$F$791*$F$792/100,2)</f>
        <v>19.32</v>
      </c>
      <c r="G2849" s="11">
        <f>ROUND(АТС!E609*$G$791*$G$792/100,2)</f>
        <v>11.3</v>
      </c>
    </row>
    <row r="2850" spans="1:7" x14ac:dyDescent="0.25">
      <c r="A2850" s="254"/>
      <c r="B2850" s="130">
        <f t="shared" si="45"/>
        <v>42362.708330000001</v>
      </c>
      <c r="C2850" s="131">
        <v>17</v>
      </c>
      <c r="D2850" s="11">
        <f>ROUND(АТС!E610*$D$791*$D$792/100,2)</f>
        <v>0</v>
      </c>
      <c r="E2850" s="11">
        <f>ROUND(АТС!E610*$E$791*$E$792/100,2)</f>
        <v>0</v>
      </c>
      <c r="F2850" s="11">
        <f>ROUND(АТС!E610*$F$791*$F$792/100,2)</f>
        <v>0</v>
      </c>
      <c r="G2850" s="11">
        <f>ROUND(АТС!E610*$G$791*$G$792/100,2)</f>
        <v>0</v>
      </c>
    </row>
    <row r="2851" spans="1:7" x14ac:dyDescent="0.25">
      <c r="A2851" s="254"/>
      <c r="B2851" s="128">
        <f t="shared" si="45"/>
        <v>42362.75</v>
      </c>
      <c r="C2851" s="131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54"/>
      <c r="B2852" s="130">
        <f t="shared" si="45"/>
        <v>42362.791669999999</v>
      </c>
      <c r="C2852" s="131">
        <v>19</v>
      </c>
      <c r="D2852" s="11">
        <f>ROUND(АТС!E612*$D$791*$D$792/100,2)</f>
        <v>157.16</v>
      </c>
      <c r="E2852" s="11">
        <f>ROUND(АТС!E612*$E$791*$E$792/100,2)</f>
        <v>144.4</v>
      </c>
      <c r="F2852" s="11">
        <f>ROUND(АТС!E612*$F$791*$F$792/100,2)</f>
        <v>98.3</v>
      </c>
      <c r="G2852" s="11">
        <f>ROUND(АТС!E612*$G$791*$G$792/100,2)</f>
        <v>57.53</v>
      </c>
    </row>
    <row r="2853" spans="1:7" x14ac:dyDescent="0.25">
      <c r="A2853" s="254"/>
      <c r="B2853" s="128">
        <f t="shared" si="45"/>
        <v>42362.833330000001</v>
      </c>
      <c r="C2853" s="131">
        <v>20</v>
      </c>
      <c r="D2853" s="11">
        <f>ROUND(АТС!E613*$D$791*$D$792/100,2)</f>
        <v>92.84</v>
      </c>
      <c r="E2853" s="11">
        <f>ROUND(АТС!E613*$E$791*$E$792/100,2)</f>
        <v>85.3</v>
      </c>
      <c r="F2853" s="11">
        <f>ROUND(АТС!E613*$F$791*$F$792/100,2)</f>
        <v>58.07</v>
      </c>
      <c r="G2853" s="11">
        <f>ROUND(АТС!E613*$G$791*$G$792/100,2)</f>
        <v>33.979999999999997</v>
      </c>
    </row>
    <row r="2854" spans="1:7" x14ac:dyDescent="0.25">
      <c r="A2854" s="254"/>
      <c r="B2854" s="130">
        <f t="shared" si="45"/>
        <v>42362.875</v>
      </c>
      <c r="C2854" s="131">
        <v>21</v>
      </c>
      <c r="D2854" s="11">
        <f>ROUND(АТС!E614*$D$791*$D$792/100,2)</f>
        <v>161.22</v>
      </c>
      <c r="E2854" s="11">
        <f>ROUND(АТС!E614*$E$791*$E$792/100,2)</f>
        <v>148.13</v>
      </c>
      <c r="F2854" s="11">
        <f>ROUND(АТС!E614*$F$791*$F$792/100,2)</f>
        <v>100.84</v>
      </c>
      <c r="G2854" s="11">
        <f>ROUND(АТС!E614*$G$791*$G$792/100,2)</f>
        <v>59.02</v>
      </c>
    </row>
    <row r="2855" spans="1:7" x14ac:dyDescent="0.25">
      <c r="A2855" s="254"/>
      <c r="B2855" s="128">
        <f t="shared" si="45"/>
        <v>42362.916669999999</v>
      </c>
      <c r="C2855" s="131">
        <v>22</v>
      </c>
      <c r="D2855" s="11">
        <f>ROUND(АТС!E615*$D$791*$D$792/100,2)</f>
        <v>43.02</v>
      </c>
      <c r="E2855" s="11">
        <f>ROUND(АТС!E615*$E$791*$E$792/100,2)</f>
        <v>39.53</v>
      </c>
      <c r="F2855" s="11">
        <f>ROUND(АТС!E615*$F$791*$F$792/100,2)</f>
        <v>26.91</v>
      </c>
      <c r="G2855" s="11">
        <f>ROUND(АТС!E615*$G$791*$G$792/100,2)</f>
        <v>15.75</v>
      </c>
    </row>
    <row r="2856" spans="1:7" x14ac:dyDescent="0.25">
      <c r="A2856" s="254"/>
      <c r="B2856" s="130">
        <f t="shared" si="45"/>
        <v>42362.958330000001</v>
      </c>
      <c r="C2856" s="131">
        <v>23</v>
      </c>
      <c r="D2856" s="11">
        <f>ROUND(АТС!E616*$D$791*$D$792/100,2)</f>
        <v>203.58</v>
      </c>
      <c r="E2856" s="11">
        <f>ROUND(АТС!E616*$E$791*$E$792/100,2)</f>
        <v>187.05</v>
      </c>
      <c r="F2856" s="11">
        <f>ROUND(АТС!E616*$F$791*$F$792/100,2)</f>
        <v>127.33</v>
      </c>
      <c r="G2856" s="11">
        <f>ROUND(АТС!E616*$G$791*$G$792/100,2)</f>
        <v>74.52</v>
      </c>
    </row>
    <row r="2857" spans="1:7" x14ac:dyDescent="0.25">
      <c r="A2857" s="254"/>
      <c r="B2857" s="128">
        <f t="shared" si="45"/>
        <v>42363</v>
      </c>
      <c r="C2857" s="131">
        <v>0</v>
      </c>
      <c r="D2857" s="11">
        <f>ROUND(АТС!E617*$D$791*$D$792/100,2)</f>
        <v>238.15</v>
      </c>
      <c r="E2857" s="11">
        <f>ROUND(АТС!E617*$E$791*$E$792/100,2)</f>
        <v>218.82</v>
      </c>
      <c r="F2857" s="11">
        <f>ROUND(АТС!E617*$F$791*$F$792/100,2)</f>
        <v>148.96</v>
      </c>
      <c r="G2857" s="11">
        <f>ROUND(АТС!E617*$G$791*$G$792/100,2)</f>
        <v>87.18</v>
      </c>
    </row>
    <row r="2858" spans="1:7" x14ac:dyDescent="0.25">
      <c r="A2858" s="254"/>
      <c r="B2858" s="130">
        <f t="shared" si="45"/>
        <v>42363.041669999999</v>
      </c>
      <c r="C2858" s="131">
        <v>1</v>
      </c>
      <c r="D2858" s="11">
        <f>ROUND(АТС!E618*$D$791*$D$792/100,2)</f>
        <v>15.27</v>
      </c>
      <c r="E2858" s="11">
        <f>ROUND(АТС!E618*$E$791*$E$792/100,2)</f>
        <v>14.03</v>
      </c>
      <c r="F2858" s="11">
        <f>ROUND(АТС!E618*$F$791*$F$792/100,2)</f>
        <v>9.5500000000000007</v>
      </c>
      <c r="G2858" s="11">
        <f>ROUND(АТС!E618*$G$791*$G$792/100,2)</f>
        <v>5.59</v>
      </c>
    </row>
    <row r="2859" spans="1:7" x14ac:dyDescent="0.25">
      <c r="A2859" s="254"/>
      <c r="B2859" s="128">
        <f t="shared" si="45"/>
        <v>42363.083330000001</v>
      </c>
      <c r="C2859" s="131">
        <v>2</v>
      </c>
      <c r="D2859" s="11">
        <f>ROUND(АТС!E619*$D$791*$D$792/100,2)</f>
        <v>72.239999999999995</v>
      </c>
      <c r="E2859" s="11">
        <f>ROUND(АТС!E619*$E$791*$E$792/100,2)</f>
        <v>66.38</v>
      </c>
      <c r="F2859" s="11">
        <f>ROUND(АТС!E619*$F$791*$F$792/100,2)</f>
        <v>45.19</v>
      </c>
      <c r="G2859" s="11">
        <f>ROUND(АТС!E619*$G$791*$G$792/100,2)</f>
        <v>26.44</v>
      </c>
    </row>
    <row r="2860" spans="1:7" x14ac:dyDescent="0.25">
      <c r="A2860" s="254"/>
      <c r="B2860" s="130">
        <f t="shared" si="45"/>
        <v>42363.125</v>
      </c>
      <c r="C2860" s="131">
        <v>3</v>
      </c>
      <c r="D2860" s="11">
        <f>ROUND(АТС!E620*$D$791*$D$792/100,2)</f>
        <v>51.03</v>
      </c>
      <c r="E2860" s="11">
        <f>ROUND(АТС!E620*$E$791*$E$792/100,2)</f>
        <v>46.89</v>
      </c>
      <c r="F2860" s="11">
        <f>ROUND(АТС!E620*$F$791*$F$792/100,2)</f>
        <v>31.92</v>
      </c>
      <c r="G2860" s="11">
        <f>ROUND(АТС!E620*$G$791*$G$792/100,2)</f>
        <v>18.68</v>
      </c>
    </row>
    <row r="2861" spans="1:7" x14ac:dyDescent="0.25">
      <c r="A2861" s="254"/>
      <c r="B2861" s="128">
        <f t="shared" si="45"/>
        <v>42363.166669999999</v>
      </c>
      <c r="C2861" s="131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54"/>
      <c r="B2862" s="130">
        <f t="shared" si="45"/>
        <v>42363.208330000001</v>
      </c>
      <c r="C2862" s="131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4"/>
      <c r="B2863" s="128">
        <f t="shared" si="45"/>
        <v>42363.25</v>
      </c>
      <c r="C2863" s="131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4"/>
      <c r="B2864" s="130">
        <f t="shared" si="45"/>
        <v>42363.291669999999</v>
      </c>
      <c r="C2864" s="131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4"/>
      <c r="B2865" s="128">
        <f t="shared" si="45"/>
        <v>42363.333330000001</v>
      </c>
      <c r="C2865" s="131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4"/>
      <c r="B2866" s="130">
        <f t="shared" si="45"/>
        <v>42363.375</v>
      </c>
      <c r="C2866" s="131">
        <v>9</v>
      </c>
      <c r="D2866" s="11">
        <f>ROUND(АТС!E626*$D$791*$D$792/100,2)</f>
        <v>173.1</v>
      </c>
      <c r="E2866" s="11">
        <f>ROUND(АТС!E626*$E$791*$E$792/100,2)</f>
        <v>159.05000000000001</v>
      </c>
      <c r="F2866" s="11">
        <f>ROUND(АТС!E626*$F$791*$F$792/100,2)</f>
        <v>108.27</v>
      </c>
      <c r="G2866" s="11">
        <f>ROUND(АТС!E626*$G$791*$G$792/100,2)</f>
        <v>63.36</v>
      </c>
    </row>
    <row r="2867" spans="1:7" x14ac:dyDescent="0.25">
      <c r="A2867" s="254"/>
      <c r="B2867" s="128">
        <f t="shared" si="45"/>
        <v>42363.416669999999</v>
      </c>
      <c r="C2867" s="131">
        <v>10</v>
      </c>
      <c r="D2867" s="11">
        <f>ROUND(АТС!E627*$D$791*$D$792/100,2)</f>
        <v>191.09</v>
      </c>
      <c r="E2867" s="11">
        <f>ROUND(АТС!E627*$E$791*$E$792/100,2)</f>
        <v>175.58</v>
      </c>
      <c r="F2867" s="11">
        <f>ROUND(АТС!E627*$F$791*$F$792/100,2)</f>
        <v>119.52</v>
      </c>
      <c r="G2867" s="11">
        <f>ROUND(АТС!E627*$G$791*$G$792/100,2)</f>
        <v>69.95</v>
      </c>
    </row>
    <row r="2868" spans="1:7" x14ac:dyDescent="0.25">
      <c r="A2868" s="254"/>
      <c r="B2868" s="130">
        <f t="shared" si="45"/>
        <v>42363.458330000001</v>
      </c>
      <c r="C2868" s="131">
        <v>11</v>
      </c>
      <c r="D2868" s="11">
        <f>ROUND(АТС!E628*$D$791*$D$792/100,2)</f>
        <v>189.89</v>
      </c>
      <c r="E2868" s="11">
        <f>ROUND(АТС!E628*$E$791*$E$792/100,2)</f>
        <v>174.47</v>
      </c>
      <c r="F2868" s="11">
        <f>ROUND(АТС!E628*$F$791*$F$792/100,2)</f>
        <v>118.77</v>
      </c>
      <c r="G2868" s="11">
        <f>ROUND(АТС!E628*$G$791*$G$792/100,2)</f>
        <v>69.510000000000005</v>
      </c>
    </row>
    <row r="2869" spans="1:7" x14ac:dyDescent="0.25">
      <c r="A2869" s="254"/>
      <c r="B2869" s="128">
        <f t="shared" si="45"/>
        <v>42363.5</v>
      </c>
      <c r="C2869" s="131">
        <v>12</v>
      </c>
      <c r="D2869" s="11">
        <f>ROUND(АТС!E629*$D$791*$D$792/100,2)</f>
        <v>219.96</v>
      </c>
      <c r="E2869" s="11">
        <f>ROUND(АТС!E629*$E$791*$E$792/100,2)</f>
        <v>202.1</v>
      </c>
      <c r="F2869" s="11">
        <f>ROUND(АТС!E629*$F$791*$F$792/100,2)</f>
        <v>137.58000000000001</v>
      </c>
      <c r="G2869" s="11">
        <f>ROUND(АТС!E629*$G$791*$G$792/100,2)</f>
        <v>80.52</v>
      </c>
    </row>
    <row r="2870" spans="1:7" x14ac:dyDescent="0.25">
      <c r="A2870" s="254"/>
      <c r="B2870" s="130">
        <f t="shared" si="45"/>
        <v>42363.541669999999</v>
      </c>
      <c r="C2870" s="131">
        <v>13</v>
      </c>
      <c r="D2870" s="11">
        <f>ROUND(АТС!E630*$D$791*$D$792/100,2)</f>
        <v>217.22</v>
      </c>
      <c r="E2870" s="11">
        <f>ROUND(АТС!E630*$E$791*$E$792/100,2)</f>
        <v>199.59</v>
      </c>
      <c r="F2870" s="11">
        <f>ROUND(АТС!E630*$F$791*$F$792/100,2)</f>
        <v>135.86000000000001</v>
      </c>
      <c r="G2870" s="11">
        <f>ROUND(АТС!E630*$G$791*$G$792/100,2)</f>
        <v>79.510000000000005</v>
      </c>
    </row>
    <row r="2871" spans="1:7" x14ac:dyDescent="0.25">
      <c r="A2871" s="254"/>
      <c r="B2871" s="128">
        <f t="shared" si="45"/>
        <v>42363.583330000001</v>
      </c>
      <c r="C2871" s="131">
        <v>14</v>
      </c>
      <c r="D2871" s="11">
        <f>ROUND(АТС!E631*$D$791*$D$792/100,2)</f>
        <v>183.13</v>
      </c>
      <c r="E2871" s="11">
        <f>ROUND(АТС!E631*$E$791*$E$792/100,2)</f>
        <v>168.26</v>
      </c>
      <c r="F2871" s="11">
        <f>ROUND(АТС!E631*$F$791*$F$792/100,2)</f>
        <v>114.54</v>
      </c>
      <c r="G2871" s="11">
        <f>ROUND(АТС!E631*$G$791*$G$792/100,2)</f>
        <v>67.03</v>
      </c>
    </row>
    <row r="2872" spans="1:7" x14ac:dyDescent="0.25">
      <c r="A2872" s="254"/>
      <c r="B2872" s="130">
        <f t="shared" si="45"/>
        <v>42363.625</v>
      </c>
      <c r="C2872" s="131">
        <v>15</v>
      </c>
      <c r="D2872" s="11">
        <f>ROUND(АТС!E632*$D$791*$D$792/100,2)</f>
        <v>6.31</v>
      </c>
      <c r="E2872" s="11">
        <f>ROUND(АТС!E632*$E$791*$E$792/100,2)</f>
        <v>5.8</v>
      </c>
      <c r="F2872" s="11">
        <f>ROUND(АТС!E632*$F$791*$F$792/100,2)</f>
        <v>3.95</v>
      </c>
      <c r="G2872" s="11">
        <f>ROUND(АТС!E632*$G$791*$G$792/100,2)</f>
        <v>2.31</v>
      </c>
    </row>
    <row r="2873" spans="1:7" x14ac:dyDescent="0.25">
      <c r="A2873" s="254"/>
      <c r="B2873" s="128">
        <f t="shared" si="45"/>
        <v>42363.666669999999</v>
      </c>
      <c r="C2873" s="131">
        <v>16</v>
      </c>
      <c r="D2873" s="11">
        <f>ROUND(АТС!E633*$D$791*$D$792/100,2)</f>
        <v>0.03</v>
      </c>
      <c r="E2873" s="11">
        <f>ROUND(АТС!E633*$E$791*$E$792/100,2)</f>
        <v>0.03</v>
      </c>
      <c r="F2873" s="11">
        <f>ROUND(АТС!E633*$F$791*$F$792/100,2)</f>
        <v>0.02</v>
      </c>
      <c r="G2873" s="11">
        <f>ROUND(АТС!E633*$G$791*$G$792/100,2)</f>
        <v>0.01</v>
      </c>
    </row>
    <row r="2874" spans="1:7" x14ac:dyDescent="0.25">
      <c r="A2874" s="254"/>
      <c r="B2874" s="130">
        <f t="shared" si="45"/>
        <v>42363.708330000001</v>
      </c>
      <c r="C2874" s="131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54"/>
      <c r="B2875" s="128">
        <f t="shared" si="45"/>
        <v>42363.75</v>
      </c>
      <c r="C2875" s="131">
        <v>18</v>
      </c>
      <c r="D2875" s="11">
        <f>ROUND(АТС!E635*$D$791*$D$792/100,2)</f>
        <v>184.22</v>
      </c>
      <c r="E2875" s="11">
        <f>ROUND(АТС!E635*$E$791*$E$792/100,2)</f>
        <v>169.27</v>
      </c>
      <c r="F2875" s="11">
        <f>ROUND(АТС!E635*$F$791*$F$792/100,2)</f>
        <v>115.22</v>
      </c>
      <c r="G2875" s="11">
        <f>ROUND(АТС!E635*$G$791*$G$792/100,2)</f>
        <v>67.430000000000007</v>
      </c>
    </row>
    <row r="2876" spans="1:7" x14ac:dyDescent="0.25">
      <c r="A2876" s="254"/>
      <c r="B2876" s="130">
        <f t="shared" si="45"/>
        <v>42363.791669999999</v>
      </c>
      <c r="C2876" s="131">
        <v>19</v>
      </c>
      <c r="D2876" s="11">
        <f>ROUND(АТС!E636*$D$791*$D$792/100,2)</f>
        <v>167.28</v>
      </c>
      <c r="E2876" s="11">
        <f>ROUND(АТС!E636*$E$791*$E$792/100,2)</f>
        <v>153.69999999999999</v>
      </c>
      <c r="F2876" s="11">
        <f>ROUND(АТС!E636*$F$791*$F$792/100,2)</f>
        <v>104.62</v>
      </c>
      <c r="G2876" s="11">
        <f>ROUND(АТС!E636*$G$791*$G$792/100,2)</f>
        <v>61.23</v>
      </c>
    </row>
    <row r="2877" spans="1:7" x14ac:dyDescent="0.25">
      <c r="A2877" s="254"/>
      <c r="B2877" s="128">
        <f t="shared" si="45"/>
        <v>42363.833330000001</v>
      </c>
      <c r="C2877" s="131">
        <v>20</v>
      </c>
      <c r="D2877" s="11">
        <f>ROUND(АТС!E637*$D$791*$D$792/100,2)</f>
        <v>41.89</v>
      </c>
      <c r="E2877" s="11">
        <f>ROUND(АТС!E637*$E$791*$E$792/100,2)</f>
        <v>38.49</v>
      </c>
      <c r="F2877" s="11">
        <f>ROUND(АТС!E637*$F$791*$F$792/100,2)</f>
        <v>26.2</v>
      </c>
      <c r="G2877" s="11">
        <f>ROUND(АТС!E637*$G$791*$G$792/100,2)</f>
        <v>15.33</v>
      </c>
    </row>
    <row r="2878" spans="1:7" x14ac:dyDescent="0.25">
      <c r="A2878" s="254"/>
      <c r="B2878" s="130">
        <f t="shared" si="45"/>
        <v>42363.875</v>
      </c>
      <c r="C2878" s="131">
        <v>21</v>
      </c>
      <c r="D2878" s="11">
        <f>ROUND(АТС!E638*$D$791*$D$792/100,2)</f>
        <v>85.51</v>
      </c>
      <c r="E2878" s="11">
        <f>ROUND(АТС!E638*$E$791*$E$792/100,2)</f>
        <v>78.569999999999993</v>
      </c>
      <c r="F2878" s="11">
        <f>ROUND(АТС!E638*$F$791*$F$792/100,2)</f>
        <v>53.48</v>
      </c>
      <c r="G2878" s="11">
        <f>ROUND(АТС!E638*$G$791*$G$792/100,2)</f>
        <v>31.3</v>
      </c>
    </row>
    <row r="2879" spans="1:7" x14ac:dyDescent="0.25">
      <c r="A2879" s="254"/>
      <c r="B2879" s="128">
        <f t="shared" si="45"/>
        <v>42363.916669999999</v>
      </c>
      <c r="C2879" s="131">
        <v>22</v>
      </c>
      <c r="D2879" s="11">
        <f>ROUND(АТС!E639*$D$791*$D$792/100,2)</f>
        <v>0</v>
      </c>
      <c r="E2879" s="11">
        <f>ROUND(АТС!E639*$E$791*$E$792/100,2)</f>
        <v>0</v>
      </c>
      <c r="F2879" s="11">
        <f>ROUND(АТС!E639*$F$791*$F$792/100,2)</f>
        <v>0</v>
      </c>
      <c r="G2879" s="11">
        <f>ROUND(АТС!E639*$G$791*$G$792/100,2)</f>
        <v>0</v>
      </c>
    </row>
    <row r="2880" spans="1:7" x14ac:dyDescent="0.25">
      <c r="A2880" s="254"/>
      <c r="B2880" s="130">
        <f t="shared" si="45"/>
        <v>42363.958330000001</v>
      </c>
      <c r="C2880" s="131">
        <v>23</v>
      </c>
      <c r="D2880" s="11">
        <f>ROUND(АТС!E640*$D$791*$D$792/100,2)</f>
        <v>0</v>
      </c>
      <c r="E2880" s="11">
        <f>ROUND(АТС!E640*$E$791*$E$792/100,2)</f>
        <v>0</v>
      </c>
      <c r="F2880" s="11">
        <f>ROUND(АТС!E640*$F$791*$F$792/100,2)</f>
        <v>0</v>
      </c>
      <c r="G2880" s="11">
        <f>ROUND(АТС!E640*$G$791*$G$792/100,2)</f>
        <v>0</v>
      </c>
    </row>
    <row r="2881" spans="1:7" x14ac:dyDescent="0.25">
      <c r="A2881" s="254"/>
      <c r="B2881" s="130">
        <f t="shared" si="45"/>
        <v>42364</v>
      </c>
      <c r="C2881" s="131">
        <v>0</v>
      </c>
      <c r="D2881" s="35">
        <f>ROUND(АТС!E641*$D$791*$D$792/100,2)</f>
        <v>99.08</v>
      </c>
      <c r="E2881" s="35">
        <f>ROUND(АТС!E641*$E$791*$E$792/100,2)</f>
        <v>91.03</v>
      </c>
      <c r="F2881" s="35">
        <f>ROUND(АТС!E641*$F$791*$F$792/100,2)</f>
        <v>61.97</v>
      </c>
      <c r="G2881" s="35">
        <f>ROUND(АТС!E641*$G$791*$G$792/100,2)</f>
        <v>36.270000000000003</v>
      </c>
    </row>
    <row r="2882" spans="1:7" x14ac:dyDescent="0.25">
      <c r="A2882" s="254"/>
      <c r="B2882" s="130">
        <f t="shared" ref="B2882:B2945" si="46">B2858+1</f>
        <v>42364.041669999999</v>
      </c>
      <c r="C2882" s="131">
        <v>1</v>
      </c>
      <c r="D2882" s="35">
        <f>ROUND(АТС!E642*$D$791*$D$792/100,2)</f>
        <v>0</v>
      </c>
      <c r="E2882" s="35">
        <f>ROUND(АТС!E642*$E$791*$E$792/100,2)</f>
        <v>0</v>
      </c>
      <c r="F2882" s="35">
        <f>ROUND(АТС!E642*$F$791*$F$792/100,2)</f>
        <v>0</v>
      </c>
      <c r="G2882" s="35">
        <f>ROUND(АТС!E642*$G$791*$G$792/100,2)</f>
        <v>0</v>
      </c>
    </row>
    <row r="2883" spans="1:7" x14ac:dyDescent="0.25">
      <c r="A2883" s="254"/>
      <c r="B2883" s="130">
        <f t="shared" si="46"/>
        <v>42364.083330000001</v>
      </c>
      <c r="C2883" s="131">
        <v>2</v>
      </c>
      <c r="D2883" s="35">
        <f>ROUND(АТС!E643*$D$791*$D$792/100,2)</f>
        <v>0</v>
      </c>
      <c r="E2883" s="35">
        <f>ROUND(АТС!E643*$E$791*$E$792/100,2)</f>
        <v>0</v>
      </c>
      <c r="F2883" s="35">
        <f>ROUND(АТС!E643*$F$791*$F$792/100,2)</f>
        <v>0</v>
      </c>
      <c r="G2883" s="35">
        <f>ROUND(АТС!E643*$G$791*$G$792/100,2)</f>
        <v>0</v>
      </c>
    </row>
    <row r="2884" spans="1:7" x14ac:dyDescent="0.25">
      <c r="A2884" s="254"/>
      <c r="B2884" s="130">
        <f t="shared" si="46"/>
        <v>42364.125</v>
      </c>
      <c r="C2884" s="131">
        <v>3</v>
      </c>
      <c r="D2884" s="35">
        <f>ROUND(АТС!E644*$D$791*$D$792/100,2)</f>
        <v>0</v>
      </c>
      <c r="E2884" s="35">
        <f>ROUND(АТС!E644*$E$791*$E$792/100,2)</f>
        <v>0</v>
      </c>
      <c r="F2884" s="35">
        <f>ROUND(АТС!E644*$F$791*$F$792/100,2)</f>
        <v>0</v>
      </c>
      <c r="G2884" s="35">
        <f>ROUND(АТС!E644*$G$791*$G$792/100,2)</f>
        <v>0</v>
      </c>
    </row>
    <row r="2885" spans="1:7" x14ac:dyDescent="0.25">
      <c r="A2885" s="254"/>
      <c r="B2885" s="130">
        <f t="shared" si="46"/>
        <v>42364.166669999999</v>
      </c>
      <c r="C2885" s="131">
        <v>4</v>
      </c>
      <c r="D2885" s="35">
        <f>ROUND(АТС!E645*$D$791*$D$792/100,2)</f>
        <v>0</v>
      </c>
      <c r="E2885" s="35">
        <f>ROUND(АТС!E645*$E$791*$E$792/100,2)</f>
        <v>0</v>
      </c>
      <c r="F2885" s="35">
        <f>ROUND(АТС!E645*$F$791*$F$792/100,2)</f>
        <v>0</v>
      </c>
      <c r="G2885" s="35">
        <f>ROUND(АТС!E645*$G$791*$G$792/100,2)</f>
        <v>0</v>
      </c>
    </row>
    <row r="2886" spans="1:7" x14ac:dyDescent="0.25">
      <c r="A2886" s="254"/>
      <c r="B2886" s="130">
        <f t="shared" si="46"/>
        <v>42364.208330000001</v>
      </c>
      <c r="C2886" s="131">
        <v>5</v>
      </c>
      <c r="D2886" s="35">
        <f>ROUND(АТС!E646*$D$791*$D$792/100,2)</f>
        <v>98.5</v>
      </c>
      <c r="E2886" s="35">
        <f>ROUND(АТС!E646*$E$791*$E$792/100,2)</f>
        <v>90.51</v>
      </c>
      <c r="F2886" s="35">
        <f>ROUND(АТС!E646*$F$791*$F$792/100,2)</f>
        <v>61.61</v>
      </c>
      <c r="G2886" s="35">
        <f>ROUND(АТС!E646*$G$791*$G$792/100,2)</f>
        <v>36.06</v>
      </c>
    </row>
    <row r="2887" spans="1:7" x14ac:dyDescent="0.25">
      <c r="A2887" s="254"/>
      <c r="B2887" s="130">
        <f t="shared" si="46"/>
        <v>42364.25</v>
      </c>
      <c r="C2887" s="131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4"/>
      <c r="B2888" s="130">
        <f t="shared" si="46"/>
        <v>42364.291669999999</v>
      </c>
      <c r="C2888" s="131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4"/>
      <c r="B2889" s="130">
        <f t="shared" si="46"/>
        <v>42364.333330000001</v>
      </c>
      <c r="C2889" s="131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4"/>
      <c r="B2890" s="130">
        <f t="shared" si="46"/>
        <v>42364.375</v>
      </c>
      <c r="C2890" s="131">
        <v>9</v>
      </c>
      <c r="D2890" s="35">
        <f>ROUND(АТС!E650*$D$791*$D$792/100,2)</f>
        <v>127.07</v>
      </c>
      <c r="E2890" s="35">
        <f>ROUND(АТС!E650*$E$791*$E$792/100,2)</f>
        <v>116.76</v>
      </c>
      <c r="F2890" s="35">
        <f>ROUND(АТС!E650*$F$791*$F$792/100,2)</f>
        <v>79.48</v>
      </c>
      <c r="G2890" s="35">
        <f>ROUND(АТС!E650*$G$791*$G$792/100,2)</f>
        <v>46.52</v>
      </c>
    </row>
    <row r="2891" spans="1:7" x14ac:dyDescent="0.25">
      <c r="A2891" s="254"/>
      <c r="B2891" s="130">
        <f t="shared" si="46"/>
        <v>42364.416669999999</v>
      </c>
      <c r="C2891" s="131">
        <v>10</v>
      </c>
      <c r="D2891" s="35">
        <f>ROUND(АТС!E651*$D$791*$D$792/100,2)</f>
        <v>74.64</v>
      </c>
      <c r="E2891" s="35">
        <f>ROUND(АТС!E651*$E$791*$E$792/100,2)</f>
        <v>68.58</v>
      </c>
      <c r="F2891" s="35">
        <f>ROUND(АТС!E651*$F$791*$F$792/100,2)</f>
        <v>46.68</v>
      </c>
      <c r="G2891" s="35">
        <f>ROUND(АТС!E651*$G$791*$G$792/100,2)</f>
        <v>27.32</v>
      </c>
    </row>
    <row r="2892" spans="1:7" x14ac:dyDescent="0.25">
      <c r="A2892" s="254"/>
      <c r="B2892" s="130">
        <f t="shared" si="46"/>
        <v>42364.458330000001</v>
      </c>
      <c r="C2892" s="131">
        <v>11</v>
      </c>
      <c r="D2892" s="35">
        <f>ROUND(АТС!E652*$D$791*$D$792/100,2)</f>
        <v>122.62</v>
      </c>
      <c r="E2892" s="35">
        <f>ROUND(АТС!E652*$E$791*$E$792/100,2)</f>
        <v>112.67</v>
      </c>
      <c r="F2892" s="35">
        <f>ROUND(АТС!E652*$F$791*$F$792/100,2)</f>
        <v>76.69</v>
      </c>
      <c r="G2892" s="35">
        <f>ROUND(АТС!E652*$G$791*$G$792/100,2)</f>
        <v>44.89</v>
      </c>
    </row>
    <row r="2893" spans="1:7" x14ac:dyDescent="0.25">
      <c r="A2893" s="254"/>
      <c r="B2893" s="130">
        <f t="shared" si="46"/>
        <v>42364.5</v>
      </c>
      <c r="C2893" s="131">
        <v>12</v>
      </c>
      <c r="D2893" s="35">
        <f>ROUND(АТС!E653*$D$791*$D$792/100,2)</f>
        <v>171.41</v>
      </c>
      <c r="E2893" s="35">
        <f>ROUND(АТС!E653*$E$791*$E$792/100,2)</f>
        <v>157.5</v>
      </c>
      <c r="F2893" s="35">
        <f>ROUND(АТС!E653*$F$791*$F$792/100,2)</f>
        <v>107.21</v>
      </c>
      <c r="G2893" s="35">
        <f>ROUND(АТС!E653*$G$791*$G$792/100,2)</f>
        <v>62.75</v>
      </c>
    </row>
    <row r="2894" spans="1:7" x14ac:dyDescent="0.25">
      <c r="A2894" s="254"/>
      <c r="B2894" s="130">
        <f t="shared" si="46"/>
        <v>42364.541669999999</v>
      </c>
      <c r="C2894" s="131">
        <v>13</v>
      </c>
      <c r="D2894" s="35">
        <f>ROUND(АТС!E654*$D$791*$D$792/100,2)</f>
        <v>183.01</v>
      </c>
      <c r="E2894" s="35">
        <f>ROUND(АТС!E654*$E$791*$E$792/100,2)</f>
        <v>168.15</v>
      </c>
      <c r="F2894" s="35">
        <f>ROUND(АТС!E654*$F$791*$F$792/100,2)</f>
        <v>114.47</v>
      </c>
      <c r="G2894" s="35">
        <f>ROUND(АТС!E654*$G$791*$G$792/100,2)</f>
        <v>66.989999999999995</v>
      </c>
    </row>
    <row r="2895" spans="1:7" x14ac:dyDescent="0.25">
      <c r="A2895" s="254"/>
      <c r="B2895" s="130">
        <f t="shared" si="46"/>
        <v>42364.583330000001</v>
      </c>
      <c r="C2895" s="131">
        <v>14</v>
      </c>
      <c r="D2895" s="35">
        <f>ROUND(АТС!E655*$D$791*$D$792/100,2)</f>
        <v>179.57</v>
      </c>
      <c r="E2895" s="35">
        <f>ROUND(АТС!E655*$E$791*$E$792/100,2)</f>
        <v>164.99</v>
      </c>
      <c r="F2895" s="35">
        <f>ROUND(АТС!E655*$F$791*$F$792/100,2)</f>
        <v>112.31</v>
      </c>
      <c r="G2895" s="35">
        <f>ROUND(АТС!E655*$G$791*$G$792/100,2)</f>
        <v>65.73</v>
      </c>
    </row>
    <row r="2896" spans="1:7" x14ac:dyDescent="0.25">
      <c r="A2896" s="254"/>
      <c r="B2896" s="130">
        <f t="shared" si="46"/>
        <v>42364.625</v>
      </c>
      <c r="C2896" s="131">
        <v>15</v>
      </c>
      <c r="D2896" s="35">
        <f>ROUND(АТС!E656*$D$791*$D$792/100,2)</f>
        <v>139.30000000000001</v>
      </c>
      <c r="E2896" s="35">
        <f>ROUND(АТС!E656*$E$791*$E$792/100,2)</f>
        <v>128</v>
      </c>
      <c r="F2896" s="35">
        <f>ROUND(АТС!E656*$F$791*$F$792/100,2)</f>
        <v>87.13</v>
      </c>
      <c r="G2896" s="35">
        <f>ROUND(АТС!E656*$G$791*$G$792/100,2)</f>
        <v>50.99</v>
      </c>
    </row>
    <row r="2897" spans="1:7" x14ac:dyDescent="0.25">
      <c r="A2897" s="254"/>
      <c r="B2897" s="130">
        <f t="shared" si="46"/>
        <v>42364.666669999999</v>
      </c>
      <c r="C2897" s="131">
        <v>16</v>
      </c>
      <c r="D2897" s="35">
        <f>ROUND(АТС!E657*$D$791*$D$792/100,2)</f>
        <v>0</v>
      </c>
      <c r="E2897" s="35">
        <f>ROUND(АТС!E657*$E$791*$E$792/100,2)</f>
        <v>0</v>
      </c>
      <c r="F2897" s="35">
        <f>ROUND(АТС!E657*$F$791*$F$792/100,2)</f>
        <v>0</v>
      </c>
      <c r="G2897" s="35">
        <f>ROUND(АТС!E657*$G$791*$G$792/100,2)</f>
        <v>0</v>
      </c>
    </row>
    <row r="2898" spans="1:7" x14ac:dyDescent="0.25">
      <c r="A2898" s="254"/>
      <c r="B2898" s="130">
        <f t="shared" si="46"/>
        <v>42364.708330000001</v>
      </c>
      <c r="C2898" s="131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54"/>
      <c r="B2899" s="130">
        <f t="shared" si="46"/>
        <v>42364.75</v>
      </c>
      <c r="C2899" s="131">
        <v>18</v>
      </c>
      <c r="D2899" s="35">
        <f>ROUND(АТС!E659*$D$791*$D$792/100,2)</f>
        <v>73.48</v>
      </c>
      <c r="E2899" s="35">
        <f>ROUND(АТС!E659*$E$791*$E$792/100,2)</f>
        <v>67.52</v>
      </c>
      <c r="F2899" s="35">
        <f>ROUND(АТС!E659*$F$791*$F$792/100,2)</f>
        <v>45.96</v>
      </c>
      <c r="G2899" s="35">
        <f>ROUND(АТС!E659*$G$791*$G$792/100,2)</f>
        <v>26.9</v>
      </c>
    </row>
    <row r="2900" spans="1:7" x14ac:dyDescent="0.25">
      <c r="A2900" s="254"/>
      <c r="B2900" s="130">
        <f t="shared" si="46"/>
        <v>42364.791669999999</v>
      </c>
      <c r="C2900" s="131">
        <v>19</v>
      </c>
      <c r="D2900" s="35">
        <f>ROUND(АТС!E660*$D$791*$D$792/100,2)</f>
        <v>71.959999999999994</v>
      </c>
      <c r="E2900" s="35">
        <f>ROUND(АТС!E660*$E$791*$E$792/100,2)</f>
        <v>66.11</v>
      </c>
      <c r="F2900" s="35">
        <f>ROUND(АТС!E660*$F$791*$F$792/100,2)</f>
        <v>45.01</v>
      </c>
      <c r="G2900" s="35">
        <f>ROUND(АТС!E660*$G$791*$G$792/100,2)</f>
        <v>26.34</v>
      </c>
    </row>
    <row r="2901" spans="1:7" x14ac:dyDescent="0.25">
      <c r="A2901" s="254"/>
      <c r="B2901" s="130">
        <f t="shared" si="46"/>
        <v>42364.833330000001</v>
      </c>
      <c r="C2901" s="131">
        <v>20</v>
      </c>
      <c r="D2901" s="35">
        <f>ROUND(АТС!E661*$D$791*$D$792/100,2)</f>
        <v>76.89</v>
      </c>
      <c r="E2901" s="35">
        <f>ROUND(АТС!E661*$E$791*$E$792/100,2)</f>
        <v>70.650000000000006</v>
      </c>
      <c r="F2901" s="35">
        <f>ROUND(АТС!E661*$F$791*$F$792/100,2)</f>
        <v>48.09</v>
      </c>
      <c r="G2901" s="35">
        <f>ROUND(АТС!E661*$G$791*$G$792/100,2)</f>
        <v>28.15</v>
      </c>
    </row>
    <row r="2902" spans="1:7" x14ac:dyDescent="0.25">
      <c r="A2902" s="254"/>
      <c r="B2902" s="130">
        <f t="shared" si="46"/>
        <v>42364.875</v>
      </c>
      <c r="C2902" s="131">
        <v>21</v>
      </c>
      <c r="D2902" s="35">
        <f>ROUND(АТС!E662*$D$791*$D$792/100,2)</f>
        <v>0</v>
      </c>
      <c r="E2902" s="35">
        <f>ROUND(АТС!E662*$E$791*$E$792/100,2)</f>
        <v>0</v>
      </c>
      <c r="F2902" s="35">
        <f>ROUND(АТС!E662*$F$791*$F$792/100,2)</f>
        <v>0</v>
      </c>
      <c r="G2902" s="35">
        <f>ROUND(АТС!E662*$G$791*$G$792/100,2)</f>
        <v>0</v>
      </c>
    </row>
    <row r="2903" spans="1:7" x14ac:dyDescent="0.25">
      <c r="A2903" s="254"/>
      <c r="B2903" s="130">
        <f t="shared" si="46"/>
        <v>42364.916669999999</v>
      </c>
      <c r="C2903" s="131">
        <v>22</v>
      </c>
      <c r="D2903" s="35">
        <f>ROUND(АТС!E663*$D$791*$D$792/100,2)</f>
        <v>23.37</v>
      </c>
      <c r="E2903" s="35">
        <f>ROUND(АТС!E663*$E$791*$E$792/100,2)</f>
        <v>21.47</v>
      </c>
      <c r="F2903" s="35">
        <f>ROUND(АТС!E663*$F$791*$F$792/100,2)</f>
        <v>14.61</v>
      </c>
      <c r="G2903" s="35">
        <f>ROUND(АТС!E663*$G$791*$G$792/100,2)</f>
        <v>8.5500000000000007</v>
      </c>
    </row>
    <row r="2904" spans="1:7" x14ac:dyDescent="0.25">
      <c r="A2904" s="254"/>
      <c r="B2904" s="130">
        <f t="shared" si="46"/>
        <v>42364.958330000001</v>
      </c>
      <c r="C2904" s="131">
        <v>23</v>
      </c>
      <c r="D2904" s="35">
        <f>ROUND(АТС!E664*$D$791*$D$792/100,2)</f>
        <v>11.97</v>
      </c>
      <c r="E2904" s="35">
        <f>ROUND(АТС!E664*$E$791*$E$792/100,2)</f>
        <v>11</v>
      </c>
      <c r="F2904" s="35">
        <f>ROUND(АТС!E664*$F$791*$F$792/100,2)</f>
        <v>7.49</v>
      </c>
      <c r="G2904" s="35">
        <f>ROUND(АТС!E664*$G$791*$G$792/100,2)</f>
        <v>4.38</v>
      </c>
    </row>
    <row r="2905" spans="1:7" x14ac:dyDescent="0.25">
      <c r="A2905" s="254"/>
      <c r="B2905" s="130">
        <f t="shared" si="46"/>
        <v>42365</v>
      </c>
      <c r="C2905" s="131">
        <v>0</v>
      </c>
      <c r="D2905" s="35">
        <f>ROUND(АТС!E665*$D$791*$D$792/100,2)</f>
        <v>66.67</v>
      </c>
      <c r="E2905" s="35">
        <f>ROUND(АТС!E665*$E$791*$E$792/100,2)</f>
        <v>61.26</v>
      </c>
      <c r="F2905" s="35">
        <f>ROUND(АТС!E665*$F$791*$F$792/100,2)</f>
        <v>41.7</v>
      </c>
      <c r="G2905" s="35">
        <f>ROUND(АТС!E665*$G$791*$G$792/100,2)</f>
        <v>24.4</v>
      </c>
    </row>
    <row r="2906" spans="1:7" x14ac:dyDescent="0.25">
      <c r="A2906" s="254"/>
      <c r="B2906" s="130">
        <f t="shared" si="46"/>
        <v>42365.041669999999</v>
      </c>
      <c r="C2906" s="131">
        <v>1</v>
      </c>
      <c r="D2906" s="35">
        <f>ROUND(АТС!E666*$D$791*$D$792/100,2)</f>
        <v>31.84</v>
      </c>
      <c r="E2906" s="35">
        <f>ROUND(АТС!E666*$E$791*$E$792/100,2)</f>
        <v>29.25</v>
      </c>
      <c r="F2906" s="35">
        <f>ROUND(АТС!E666*$F$791*$F$792/100,2)</f>
        <v>19.91</v>
      </c>
      <c r="G2906" s="35">
        <f>ROUND(АТС!E666*$G$791*$G$792/100,2)</f>
        <v>11.65</v>
      </c>
    </row>
    <row r="2907" spans="1:7" x14ac:dyDescent="0.25">
      <c r="A2907" s="254"/>
      <c r="B2907" s="130">
        <f t="shared" si="46"/>
        <v>42365.083330000001</v>
      </c>
      <c r="C2907" s="131">
        <v>2</v>
      </c>
      <c r="D2907" s="35">
        <f>ROUND(АТС!E667*$D$791*$D$792/100,2)</f>
        <v>60.13</v>
      </c>
      <c r="E2907" s="35">
        <f>ROUND(АТС!E667*$E$791*$E$792/100,2)</f>
        <v>55.25</v>
      </c>
      <c r="F2907" s="35">
        <f>ROUND(АТС!E667*$F$791*$F$792/100,2)</f>
        <v>37.61</v>
      </c>
      <c r="G2907" s="35">
        <f>ROUND(АТС!E667*$G$791*$G$792/100,2)</f>
        <v>22.01</v>
      </c>
    </row>
    <row r="2908" spans="1:7" x14ac:dyDescent="0.25">
      <c r="A2908" s="254"/>
      <c r="B2908" s="130">
        <f t="shared" si="46"/>
        <v>42365.125</v>
      </c>
      <c r="C2908" s="131">
        <v>3</v>
      </c>
      <c r="D2908" s="35">
        <f>ROUND(АТС!E668*$D$791*$D$792/100,2)</f>
        <v>48.45</v>
      </c>
      <c r="E2908" s="35">
        <f>ROUND(АТС!E668*$E$791*$E$792/100,2)</f>
        <v>44.52</v>
      </c>
      <c r="F2908" s="35">
        <f>ROUND(АТС!E668*$F$791*$F$792/100,2)</f>
        <v>30.3</v>
      </c>
      <c r="G2908" s="35">
        <f>ROUND(АТС!E668*$G$791*$G$792/100,2)</f>
        <v>17.739999999999998</v>
      </c>
    </row>
    <row r="2909" spans="1:7" x14ac:dyDescent="0.25">
      <c r="A2909" s="254"/>
      <c r="B2909" s="130">
        <f t="shared" si="46"/>
        <v>42365.166669999999</v>
      </c>
      <c r="C2909" s="131">
        <v>4</v>
      </c>
      <c r="D2909" s="35">
        <f>ROUND(АТС!E669*$D$791*$D$792/100,2)</f>
        <v>26.77</v>
      </c>
      <c r="E2909" s="35">
        <f>ROUND(АТС!E669*$E$791*$E$792/100,2)</f>
        <v>24.6</v>
      </c>
      <c r="F2909" s="35">
        <f>ROUND(АТС!E669*$F$791*$F$792/100,2)</f>
        <v>16.75</v>
      </c>
      <c r="G2909" s="35">
        <f>ROUND(АТС!E669*$G$791*$G$792/100,2)</f>
        <v>9.8000000000000007</v>
      </c>
    </row>
    <row r="2910" spans="1:7" x14ac:dyDescent="0.25">
      <c r="A2910" s="254"/>
      <c r="B2910" s="130">
        <f t="shared" si="46"/>
        <v>42365.208330000001</v>
      </c>
      <c r="C2910" s="131">
        <v>5</v>
      </c>
      <c r="D2910" s="35">
        <f>ROUND(АТС!E670*$D$791*$D$792/100,2)</f>
        <v>5.07</v>
      </c>
      <c r="E2910" s="35">
        <f>ROUND(АТС!E670*$E$791*$E$792/100,2)</f>
        <v>4.66</v>
      </c>
      <c r="F2910" s="35">
        <f>ROUND(АТС!E670*$F$791*$F$792/100,2)</f>
        <v>3.17</v>
      </c>
      <c r="G2910" s="35">
        <f>ROUND(АТС!E670*$G$791*$G$792/100,2)</f>
        <v>1.85</v>
      </c>
    </row>
    <row r="2911" spans="1:7" x14ac:dyDescent="0.25">
      <c r="A2911" s="254"/>
      <c r="B2911" s="130">
        <f t="shared" si="46"/>
        <v>42365.25</v>
      </c>
      <c r="C2911" s="131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4"/>
      <c r="B2912" s="130">
        <f t="shared" si="46"/>
        <v>42365.291669999999</v>
      </c>
      <c r="C2912" s="131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4"/>
      <c r="B2913" s="130">
        <f t="shared" si="46"/>
        <v>42365.333330000001</v>
      </c>
      <c r="C2913" s="131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4"/>
      <c r="B2914" s="130">
        <f t="shared" si="46"/>
        <v>42365.375</v>
      </c>
      <c r="C2914" s="131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54"/>
      <c r="B2915" s="130">
        <f t="shared" si="46"/>
        <v>42365.416669999999</v>
      </c>
      <c r="C2915" s="131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54"/>
      <c r="B2916" s="130">
        <f t="shared" si="46"/>
        <v>42365.458330000001</v>
      </c>
      <c r="C2916" s="131">
        <v>11</v>
      </c>
      <c r="D2916" s="35">
        <f>ROUND(АТС!E676*$D$791*$D$792/100,2)</f>
        <v>0</v>
      </c>
      <c r="E2916" s="35">
        <f>ROUND(АТС!E676*$E$791*$E$792/100,2)</f>
        <v>0</v>
      </c>
      <c r="F2916" s="35">
        <f>ROUND(АТС!E676*$F$791*$F$792/100,2)</f>
        <v>0</v>
      </c>
      <c r="G2916" s="35">
        <f>ROUND(АТС!E676*$G$791*$G$792/100,2)</f>
        <v>0</v>
      </c>
    </row>
    <row r="2917" spans="1:7" x14ac:dyDescent="0.25">
      <c r="A2917" s="254"/>
      <c r="B2917" s="130">
        <f t="shared" si="46"/>
        <v>42365.5</v>
      </c>
      <c r="C2917" s="131">
        <v>12</v>
      </c>
      <c r="D2917" s="35">
        <f>ROUND(АТС!E677*$D$791*$D$792/100,2)</f>
        <v>0.31</v>
      </c>
      <c r="E2917" s="35">
        <f>ROUND(АТС!E677*$E$791*$E$792/100,2)</f>
        <v>0.28000000000000003</v>
      </c>
      <c r="F2917" s="35">
        <f>ROUND(АТС!E677*$F$791*$F$792/100,2)</f>
        <v>0.19</v>
      </c>
      <c r="G2917" s="35">
        <f>ROUND(АТС!E677*$G$791*$G$792/100,2)</f>
        <v>0.11</v>
      </c>
    </row>
    <row r="2918" spans="1:7" x14ac:dyDescent="0.25">
      <c r="A2918" s="254"/>
      <c r="B2918" s="130">
        <f t="shared" si="46"/>
        <v>42365.541669999999</v>
      </c>
      <c r="C2918" s="131">
        <v>13</v>
      </c>
      <c r="D2918" s="35">
        <f>ROUND(АТС!E678*$D$791*$D$792/100,2)</f>
        <v>5.16</v>
      </c>
      <c r="E2918" s="35">
        <f>ROUND(АТС!E678*$E$791*$E$792/100,2)</f>
        <v>4.75</v>
      </c>
      <c r="F2918" s="35">
        <f>ROUND(АТС!E678*$F$791*$F$792/100,2)</f>
        <v>3.23</v>
      </c>
      <c r="G2918" s="35">
        <f>ROUND(АТС!E678*$G$791*$G$792/100,2)</f>
        <v>1.89</v>
      </c>
    </row>
    <row r="2919" spans="1:7" x14ac:dyDescent="0.25">
      <c r="A2919" s="254"/>
      <c r="B2919" s="130">
        <f t="shared" si="46"/>
        <v>42365.583330000001</v>
      </c>
      <c r="C2919" s="131">
        <v>14</v>
      </c>
      <c r="D2919" s="35">
        <f>ROUND(АТС!E679*$D$791*$D$792/100,2)</f>
        <v>0</v>
      </c>
      <c r="E2919" s="35">
        <f>ROUND(АТС!E679*$E$791*$E$792/100,2)</f>
        <v>0</v>
      </c>
      <c r="F2919" s="35">
        <f>ROUND(АТС!E679*$F$791*$F$792/100,2)</f>
        <v>0</v>
      </c>
      <c r="G2919" s="35">
        <f>ROUND(АТС!E679*$G$791*$G$792/100,2)</f>
        <v>0</v>
      </c>
    </row>
    <row r="2920" spans="1:7" x14ac:dyDescent="0.25">
      <c r="A2920" s="254"/>
      <c r="B2920" s="130">
        <f t="shared" si="46"/>
        <v>42365.625</v>
      </c>
      <c r="C2920" s="131">
        <v>15</v>
      </c>
      <c r="D2920" s="35">
        <f>ROUND(АТС!E680*$D$791*$D$792/100,2)</f>
        <v>0</v>
      </c>
      <c r="E2920" s="35">
        <f>ROUND(АТС!E680*$E$791*$E$792/100,2)</f>
        <v>0</v>
      </c>
      <c r="F2920" s="35">
        <f>ROUND(АТС!E680*$F$791*$F$792/100,2)</f>
        <v>0</v>
      </c>
      <c r="G2920" s="35">
        <f>ROUND(АТС!E680*$G$791*$G$792/100,2)</f>
        <v>0</v>
      </c>
    </row>
    <row r="2921" spans="1:7" x14ac:dyDescent="0.25">
      <c r="A2921" s="254"/>
      <c r="B2921" s="130">
        <f t="shared" si="46"/>
        <v>42365.666669999999</v>
      </c>
      <c r="C2921" s="131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54"/>
      <c r="B2922" s="130">
        <f t="shared" si="46"/>
        <v>42365.708330000001</v>
      </c>
      <c r="C2922" s="131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54"/>
      <c r="B2923" s="130">
        <f t="shared" si="46"/>
        <v>42365.75</v>
      </c>
      <c r="C2923" s="131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54"/>
      <c r="B2924" s="130">
        <f t="shared" si="46"/>
        <v>42365.791669999999</v>
      </c>
      <c r="C2924" s="131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4"/>
      <c r="B2925" s="130">
        <f t="shared" si="46"/>
        <v>42365.833330000001</v>
      </c>
      <c r="C2925" s="131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54"/>
      <c r="B2926" s="130">
        <f t="shared" si="46"/>
        <v>42365.875</v>
      </c>
      <c r="C2926" s="131">
        <v>21</v>
      </c>
      <c r="D2926" s="35">
        <f>ROUND(АТС!E686*$D$791*$D$792/100,2)</f>
        <v>0</v>
      </c>
      <c r="E2926" s="35">
        <f>ROUND(АТС!E686*$E$791*$E$792/100,2)</f>
        <v>0</v>
      </c>
      <c r="F2926" s="35">
        <f>ROUND(АТС!E686*$F$791*$F$792/100,2)</f>
        <v>0</v>
      </c>
      <c r="G2926" s="35">
        <f>ROUND(АТС!E686*$G$791*$G$792/100,2)</f>
        <v>0</v>
      </c>
    </row>
    <row r="2927" spans="1:7" x14ac:dyDescent="0.25">
      <c r="A2927" s="254"/>
      <c r="B2927" s="130">
        <f t="shared" si="46"/>
        <v>42365.916669999999</v>
      </c>
      <c r="C2927" s="131">
        <v>22</v>
      </c>
      <c r="D2927" s="35">
        <f>ROUND(АТС!E687*$D$791*$D$792/100,2)</f>
        <v>0</v>
      </c>
      <c r="E2927" s="35">
        <f>ROUND(АТС!E687*$E$791*$E$792/100,2)</f>
        <v>0</v>
      </c>
      <c r="F2927" s="35">
        <f>ROUND(АТС!E687*$F$791*$F$792/100,2)</f>
        <v>0</v>
      </c>
      <c r="G2927" s="35">
        <f>ROUND(АТС!E687*$G$791*$G$792/100,2)</f>
        <v>0</v>
      </c>
    </row>
    <row r="2928" spans="1:7" x14ac:dyDescent="0.25">
      <c r="A2928" s="254"/>
      <c r="B2928" s="130">
        <f t="shared" si="46"/>
        <v>42365.958330000001</v>
      </c>
      <c r="C2928" s="131">
        <v>23</v>
      </c>
      <c r="D2928" s="35">
        <f>ROUND(АТС!E688*$D$791*$D$792/100,2)</f>
        <v>0</v>
      </c>
      <c r="E2928" s="35">
        <f>ROUND(АТС!E688*$E$791*$E$792/100,2)</f>
        <v>0</v>
      </c>
      <c r="F2928" s="35">
        <f>ROUND(АТС!E688*$F$791*$F$792/100,2)</f>
        <v>0</v>
      </c>
      <c r="G2928" s="35">
        <f>ROUND(АТС!E688*$G$791*$G$792/100,2)</f>
        <v>0</v>
      </c>
    </row>
    <row r="2929" spans="1:7" x14ac:dyDescent="0.25">
      <c r="A2929" s="254"/>
      <c r="B2929" s="130">
        <f t="shared" si="46"/>
        <v>42366</v>
      </c>
      <c r="C2929" s="131">
        <v>0</v>
      </c>
      <c r="D2929" s="35">
        <f>ROUND(АТС!E689*$D$791*$D$792/100,2)</f>
        <v>77.33</v>
      </c>
      <c r="E2929" s="35">
        <f>ROUND(АТС!E689*$E$791*$E$792/100,2)</f>
        <v>71.05</v>
      </c>
      <c r="F2929" s="35">
        <f>ROUND(АТС!E689*$F$791*$F$792/100,2)</f>
        <v>48.36</v>
      </c>
      <c r="G2929" s="35">
        <f>ROUND(АТС!E689*$G$791*$G$792/100,2)</f>
        <v>28.31</v>
      </c>
    </row>
    <row r="2930" spans="1:7" x14ac:dyDescent="0.25">
      <c r="A2930" s="254"/>
      <c r="B2930" s="130">
        <f t="shared" si="46"/>
        <v>42366.041669999999</v>
      </c>
      <c r="C2930" s="131">
        <v>1</v>
      </c>
      <c r="D2930" s="35">
        <f>ROUND(АТС!E690*$D$791*$D$792/100,2)</f>
        <v>28.25</v>
      </c>
      <c r="E2930" s="35">
        <f>ROUND(АТС!E690*$E$791*$E$792/100,2)</f>
        <v>25.96</v>
      </c>
      <c r="F2930" s="35">
        <f>ROUND(АТС!E690*$F$791*$F$792/100,2)</f>
        <v>17.670000000000002</v>
      </c>
      <c r="G2930" s="35">
        <f>ROUND(АТС!E690*$G$791*$G$792/100,2)</f>
        <v>10.34</v>
      </c>
    </row>
    <row r="2931" spans="1:7" x14ac:dyDescent="0.25">
      <c r="A2931" s="254"/>
      <c r="B2931" s="130">
        <f t="shared" si="46"/>
        <v>42366.083330000001</v>
      </c>
      <c r="C2931" s="131">
        <v>2</v>
      </c>
      <c r="D2931" s="35">
        <f>ROUND(АТС!E691*$D$791*$D$792/100,2)</f>
        <v>23.19</v>
      </c>
      <c r="E2931" s="35">
        <f>ROUND(АТС!E691*$E$791*$E$792/100,2)</f>
        <v>21.31</v>
      </c>
      <c r="F2931" s="35">
        <f>ROUND(АТС!E691*$F$791*$F$792/100,2)</f>
        <v>14.51</v>
      </c>
      <c r="G2931" s="35">
        <f>ROUND(АТС!E691*$G$791*$G$792/100,2)</f>
        <v>8.49</v>
      </c>
    </row>
    <row r="2932" spans="1:7" x14ac:dyDescent="0.25">
      <c r="A2932" s="254"/>
      <c r="B2932" s="130">
        <f t="shared" si="46"/>
        <v>42366.125</v>
      </c>
      <c r="C2932" s="131">
        <v>3</v>
      </c>
      <c r="D2932" s="35">
        <f>ROUND(АТС!E692*$D$791*$D$792/100,2)</f>
        <v>29.15</v>
      </c>
      <c r="E2932" s="35">
        <f>ROUND(АТС!E692*$E$791*$E$792/100,2)</f>
        <v>26.78</v>
      </c>
      <c r="F2932" s="35">
        <f>ROUND(АТС!E692*$F$791*$F$792/100,2)</f>
        <v>18.23</v>
      </c>
      <c r="G2932" s="35">
        <f>ROUND(АТС!E692*$G$791*$G$792/100,2)</f>
        <v>10.67</v>
      </c>
    </row>
    <row r="2933" spans="1:7" x14ac:dyDescent="0.25">
      <c r="A2933" s="254"/>
      <c r="B2933" s="130">
        <f t="shared" si="46"/>
        <v>42366.166669999999</v>
      </c>
      <c r="C2933" s="131">
        <v>4</v>
      </c>
      <c r="D2933" s="35">
        <f>ROUND(АТС!E693*$D$791*$D$792/100,2)</f>
        <v>11.89</v>
      </c>
      <c r="E2933" s="35">
        <f>ROUND(АТС!E693*$E$791*$E$792/100,2)</f>
        <v>10.92</v>
      </c>
      <c r="F2933" s="35">
        <f>ROUND(АТС!E693*$F$791*$F$792/100,2)</f>
        <v>7.43</v>
      </c>
      <c r="G2933" s="35">
        <f>ROUND(АТС!E693*$G$791*$G$792/100,2)</f>
        <v>4.3499999999999996</v>
      </c>
    </row>
    <row r="2934" spans="1:7" x14ac:dyDescent="0.25">
      <c r="A2934" s="254"/>
      <c r="B2934" s="130">
        <f t="shared" si="46"/>
        <v>42366.208330000001</v>
      </c>
      <c r="C2934" s="131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4"/>
      <c r="B2935" s="130">
        <f t="shared" si="46"/>
        <v>42366.25</v>
      </c>
      <c r="C2935" s="131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4"/>
      <c r="B2936" s="130">
        <f t="shared" si="46"/>
        <v>42366.291669999999</v>
      </c>
      <c r="C2936" s="131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4"/>
      <c r="B2937" s="130">
        <f t="shared" si="46"/>
        <v>42366.333330000001</v>
      </c>
      <c r="C2937" s="131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4"/>
      <c r="B2938" s="130">
        <f t="shared" si="46"/>
        <v>42366.375</v>
      </c>
      <c r="C2938" s="131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4"/>
      <c r="B2939" s="130">
        <f t="shared" si="46"/>
        <v>42366.416669999999</v>
      </c>
      <c r="C2939" s="131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54"/>
      <c r="B2940" s="130">
        <f t="shared" si="46"/>
        <v>42366.458330000001</v>
      </c>
      <c r="C2940" s="131">
        <v>11</v>
      </c>
      <c r="D2940" s="35">
        <f>ROUND(АТС!E700*$D$791*$D$792/100,2)</f>
        <v>0</v>
      </c>
      <c r="E2940" s="35">
        <f>ROUND(АТС!E700*$E$791*$E$792/100,2)</f>
        <v>0</v>
      </c>
      <c r="F2940" s="35">
        <f>ROUND(АТС!E700*$F$791*$F$792/100,2)</f>
        <v>0</v>
      </c>
      <c r="G2940" s="35">
        <f>ROUND(АТС!E700*$G$791*$G$792/100,2)</f>
        <v>0</v>
      </c>
    </row>
    <row r="2941" spans="1:7" x14ac:dyDescent="0.25">
      <c r="A2941" s="254"/>
      <c r="B2941" s="130">
        <f t="shared" si="46"/>
        <v>42366.5</v>
      </c>
      <c r="C2941" s="131">
        <v>12</v>
      </c>
      <c r="D2941" s="35">
        <f>ROUND(АТС!E701*$D$791*$D$792/100,2)</f>
        <v>72.42</v>
      </c>
      <c r="E2941" s="35">
        <f>ROUND(АТС!E701*$E$791*$E$792/100,2)</f>
        <v>66.540000000000006</v>
      </c>
      <c r="F2941" s="35">
        <f>ROUND(АТС!E701*$F$791*$F$792/100,2)</f>
        <v>45.3</v>
      </c>
      <c r="G2941" s="35">
        <f>ROUND(АТС!E701*$G$791*$G$792/100,2)</f>
        <v>26.51</v>
      </c>
    </row>
    <row r="2942" spans="1:7" x14ac:dyDescent="0.25">
      <c r="A2942" s="254"/>
      <c r="B2942" s="130">
        <f t="shared" si="46"/>
        <v>42366.541669999999</v>
      </c>
      <c r="C2942" s="131">
        <v>13</v>
      </c>
      <c r="D2942" s="35">
        <f>ROUND(АТС!E702*$D$791*$D$792/100,2)</f>
        <v>0</v>
      </c>
      <c r="E2942" s="35">
        <f>ROUND(АТС!E702*$E$791*$E$792/100,2)</f>
        <v>0</v>
      </c>
      <c r="F2942" s="35">
        <f>ROUND(АТС!E702*$F$791*$F$792/100,2)</f>
        <v>0</v>
      </c>
      <c r="G2942" s="35">
        <f>ROUND(АТС!E702*$G$791*$G$792/100,2)</f>
        <v>0</v>
      </c>
    </row>
    <row r="2943" spans="1:7" x14ac:dyDescent="0.25">
      <c r="A2943" s="254"/>
      <c r="B2943" s="130">
        <f t="shared" si="46"/>
        <v>42366.583330000001</v>
      </c>
      <c r="C2943" s="131">
        <v>14</v>
      </c>
      <c r="D2943" s="35">
        <f>ROUND(АТС!E703*$D$791*$D$792/100,2)</f>
        <v>0</v>
      </c>
      <c r="E2943" s="35">
        <f>ROUND(АТС!E703*$E$791*$E$792/100,2)</f>
        <v>0</v>
      </c>
      <c r="F2943" s="35">
        <f>ROUND(АТС!E703*$F$791*$F$792/100,2)</f>
        <v>0</v>
      </c>
      <c r="G2943" s="35">
        <f>ROUND(АТС!E703*$G$791*$G$792/100,2)</f>
        <v>0</v>
      </c>
    </row>
    <row r="2944" spans="1:7" x14ac:dyDescent="0.25">
      <c r="A2944" s="254"/>
      <c r="B2944" s="130">
        <f t="shared" si="46"/>
        <v>42366.625</v>
      </c>
      <c r="C2944" s="131">
        <v>15</v>
      </c>
      <c r="D2944" s="35">
        <f>ROUND(АТС!E704*$D$791*$D$792/100,2)</f>
        <v>0</v>
      </c>
      <c r="E2944" s="35">
        <f>ROUND(АТС!E704*$E$791*$E$792/100,2)</f>
        <v>0</v>
      </c>
      <c r="F2944" s="35">
        <f>ROUND(АТС!E704*$F$791*$F$792/100,2)</f>
        <v>0</v>
      </c>
      <c r="G2944" s="35">
        <f>ROUND(АТС!E704*$G$791*$G$792/100,2)</f>
        <v>0</v>
      </c>
    </row>
    <row r="2945" spans="1:7" x14ac:dyDescent="0.25">
      <c r="A2945" s="254"/>
      <c r="B2945" s="130">
        <f t="shared" si="46"/>
        <v>42366.666669999999</v>
      </c>
      <c r="C2945" s="131">
        <v>16</v>
      </c>
      <c r="D2945" s="35">
        <f>ROUND(АТС!E705*$D$791*$D$792/100,2)</f>
        <v>0</v>
      </c>
      <c r="E2945" s="35">
        <f>ROUND(АТС!E705*$E$791*$E$792/100,2)</f>
        <v>0</v>
      </c>
      <c r="F2945" s="35">
        <f>ROUND(АТС!E705*$F$791*$F$792/100,2)</f>
        <v>0</v>
      </c>
      <c r="G2945" s="35">
        <f>ROUND(АТС!E705*$G$791*$G$792/100,2)</f>
        <v>0</v>
      </c>
    </row>
    <row r="2946" spans="1:7" x14ac:dyDescent="0.25">
      <c r="A2946" s="254"/>
      <c r="B2946" s="130">
        <f t="shared" ref="B2946:B3009" si="47">B2922+1</f>
        <v>42366.708330000001</v>
      </c>
      <c r="C2946" s="131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54"/>
      <c r="B2947" s="130">
        <f t="shared" si="47"/>
        <v>42366.75</v>
      </c>
      <c r="C2947" s="131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54"/>
      <c r="B2948" s="130">
        <f t="shared" si="47"/>
        <v>42366.791669999999</v>
      </c>
      <c r="C2948" s="131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54"/>
      <c r="B2949" s="130">
        <f t="shared" si="47"/>
        <v>42366.833330000001</v>
      </c>
      <c r="C2949" s="131">
        <v>20</v>
      </c>
      <c r="D2949" s="35">
        <f>ROUND(АТС!E709*$D$791*$D$792/100,2)</f>
        <v>47.12</v>
      </c>
      <c r="E2949" s="35">
        <f>ROUND(АТС!E709*$E$791*$E$792/100,2)</f>
        <v>43.3</v>
      </c>
      <c r="F2949" s="35">
        <f>ROUND(АТС!E709*$F$791*$F$792/100,2)</f>
        <v>29.47</v>
      </c>
      <c r="G2949" s="35">
        <f>ROUND(АТС!E709*$G$791*$G$792/100,2)</f>
        <v>17.25</v>
      </c>
    </row>
    <row r="2950" spans="1:7" x14ac:dyDescent="0.25">
      <c r="A2950" s="254"/>
      <c r="B2950" s="130">
        <f t="shared" si="47"/>
        <v>42366.875</v>
      </c>
      <c r="C2950" s="131">
        <v>21</v>
      </c>
      <c r="D2950" s="35">
        <f>ROUND(АТС!E710*$D$791*$D$792/100,2)</f>
        <v>132.69999999999999</v>
      </c>
      <c r="E2950" s="35">
        <f>ROUND(АТС!E710*$E$791*$E$792/100,2)</f>
        <v>121.93</v>
      </c>
      <c r="F2950" s="35">
        <f>ROUND(АТС!E710*$F$791*$F$792/100,2)</f>
        <v>83</v>
      </c>
      <c r="G2950" s="35">
        <f>ROUND(АТС!E710*$G$791*$G$792/100,2)</f>
        <v>48.57</v>
      </c>
    </row>
    <row r="2951" spans="1:7" x14ac:dyDescent="0.25">
      <c r="A2951" s="254"/>
      <c r="B2951" s="130">
        <f t="shared" si="47"/>
        <v>42366.916669999999</v>
      </c>
      <c r="C2951" s="131">
        <v>22</v>
      </c>
      <c r="D2951" s="35">
        <f>ROUND(АТС!E711*$D$791*$D$792/100,2)</f>
        <v>149.97</v>
      </c>
      <c r="E2951" s="35">
        <f>ROUND(АТС!E711*$E$791*$E$792/100,2)</f>
        <v>137.79</v>
      </c>
      <c r="F2951" s="35">
        <f>ROUND(АТС!E711*$F$791*$F$792/100,2)</f>
        <v>93.8</v>
      </c>
      <c r="G2951" s="35">
        <f>ROUND(АТС!E711*$G$791*$G$792/100,2)</f>
        <v>54.9</v>
      </c>
    </row>
    <row r="2952" spans="1:7" x14ac:dyDescent="0.25">
      <c r="A2952" s="254"/>
      <c r="B2952" s="130">
        <f t="shared" si="47"/>
        <v>42366.958330000001</v>
      </c>
      <c r="C2952" s="131">
        <v>23</v>
      </c>
      <c r="D2952" s="35">
        <f>ROUND(АТС!E712*$D$791*$D$792/100,2)</f>
        <v>99.13</v>
      </c>
      <c r="E2952" s="35">
        <f>ROUND(АТС!E712*$E$791*$E$792/100,2)</f>
        <v>91.08</v>
      </c>
      <c r="F2952" s="35">
        <f>ROUND(АТС!E712*$F$791*$F$792/100,2)</f>
        <v>62</v>
      </c>
      <c r="G2952" s="35">
        <f>ROUND(АТС!E712*$G$791*$G$792/100,2)</f>
        <v>36.29</v>
      </c>
    </row>
    <row r="2953" spans="1:7" x14ac:dyDescent="0.25">
      <c r="A2953" s="254"/>
      <c r="B2953" s="130">
        <f t="shared" si="47"/>
        <v>42367</v>
      </c>
      <c r="C2953" s="131">
        <v>0</v>
      </c>
      <c r="D2953" s="35">
        <f>ROUND(АТС!E713*$D$791*$D$792/100,2)</f>
        <v>168.36</v>
      </c>
      <c r="E2953" s="35">
        <f>ROUND(АТС!E713*$E$791*$E$792/100,2)</f>
        <v>154.69</v>
      </c>
      <c r="F2953" s="35">
        <f>ROUND(АТС!E713*$F$791*$F$792/100,2)</f>
        <v>105.3</v>
      </c>
      <c r="G2953" s="35">
        <f>ROUND(АТС!E713*$G$791*$G$792/100,2)</f>
        <v>61.63</v>
      </c>
    </row>
    <row r="2954" spans="1:7" x14ac:dyDescent="0.25">
      <c r="A2954" s="254"/>
      <c r="B2954" s="130">
        <f t="shared" si="47"/>
        <v>42367.041669999999</v>
      </c>
      <c r="C2954" s="131">
        <v>1</v>
      </c>
      <c r="D2954" s="35">
        <f>ROUND(АТС!E714*$D$791*$D$792/100,2)</f>
        <v>57.89</v>
      </c>
      <c r="E2954" s="35">
        <f>ROUND(АТС!E714*$E$791*$E$792/100,2)</f>
        <v>53.19</v>
      </c>
      <c r="F2954" s="35">
        <f>ROUND(АТС!E714*$F$791*$F$792/100,2)</f>
        <v>36.21</v>
      </c>
      <c r="G2954" s="35">
        <f>ROUND(АТС!E714*$G$791*$G$792/100,2)</f>
        <v>21.19</v>
      </c>
    </row>
    <row r="2955" spans="1:7" x14ac:dyDescent="0.25">
      <c r="A2955" s="254"/>
      <c r="B2955" s="130">
        <f t="shared" si="47"/>
        <v>42367.083330000001</v>
      </c>
      <c r="C2955" s="131">
        <v>2</v>
      </c>
      <c r="D2955" s="35">
        <f>ROUND(АТС!E715*$D$791*$D$792/100,2)</f>
        <v>12.14</v>
      </c>
      <c r="E2955" s="35">
        <f>ROUND(АТС!E715*$E$791*$E$792/100,2)</f>
        <v>11.16</v>
      </c>
      <c r="F2955" s="35">
        <f>ROUND(АТС!E715*$F$791*$F$792/100,2)</f>
        <v>7.6</v>
      </c>
      <c r="G2955" s="35">
        <f>ROUND(АТС!E715*$G$791*$G$792/100,2)</f>
        <v>4.45</v>
      </c>
    </row>
    <row r="2956" spans="1:7" x14ac:dyDescent="0.25">
      <c r="A2956" s="254"/>
      <c r="B2956" s="130">
        <f t="shared" si="47"/>
        <v>42367.125</v>
      </c>
      <c r="C2956" s="131">
        <v>3</v>
      </c>
      <c r="D2956" s="35">
        <f>ROUND(АТС!E716*$D$791*$D$792/100,2)</f>
        <v>0</v>
      </c>
      <c r="E2956" s="35">
        <f>ROUND(АТС!E716*$E$791*$E$792/100,2)</f>
        <v>0</v>
      </c>
      <c r="F2956" s="35">
        <f>ROUND(АТС!E716*$F$791*$F$792/100,2)</f>
        <v>0</v>
      </c>
      <c r="G2956" s="35">
        <f>ROUND(АТС!E716*$G$791*$G$792/100,2)</f>
        <v>0</v>
      </c>
    </row>
    <row r="2957" spans="1:7" x14ac:dyDescent="0.25">
      <c r="A2957" s="254"/>
      <c r="B2957" s="130">
        <f t="shared" si="47"/>
        <v>42367.166669999999</v>
      </c>
      <c r="C2957" s="131">
        <v>4</v>
      </c>
      <c r="D2957" s="35">
        <f>ROUND(АТС!E717*$D$791*$D$792/100,2)</f>
        <v>0.01</v>
      </c>
      <c r="E2957" s="35">
        <f>ROUND(АТС!E717*$E$791*$E$792/100,2)</f>
        <v>0.01</v>
      </c>
      <c r="F2957" s="35">
        <f>ROUND(АТС!E717*$F$791*$F$792/100,2)</f>
        <v>0.01</v>
      </c>
      <c r="G2957" s="35">
        <f>ROUND(АТС!E717*$G$791*$G$792/100,2)</f>
        <v>0</v>
      </c>
    </row>
    <row r="2958" spans="1:7" x14ac:dyDescent="0.25">
      <c r="A2958" s="254"/>
      <c r="B2958" s="130">
        <f t="shared" si="47"/>
        <v>42367.208330000001</v>
      </c>
      <c r="C2958" s="131">
        <v>5</v>
      </c>
      <c r="D2958" s="35">
        <f>ROUND(АТС!E718*$D$791*$D$792/100,2)</f>
        <v>75.59</v>
      </c>
      <c r="E2958" s="35">
        <f>ROUND(АТС!E718*$E$791*$E$792/100,2)</f>
        <v>69.45</v>
      </c>
      <c r="F2958" s="35">
        <f>ROUND(АТС!E718*$F$791*$F$792/100,2)</f>
        <v>47.28</v>
      </c>
      <c r="G2958" s="35">
        <f>ROUND(АТС!E718*$G$791*$G$792/100,2)</f>
        <v>27.67</v>
      </c>
    </row>
    <row r="2959" spans="1:7" x14ac:dyDescent="0.25">
      <c r="A2959" s="254"/>
      <c r="B2959" s="130">
        <f t="shared" si="47"/>
        <v>42367.25</v>
      </c>
      <c r="C2959" s="131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4"/>
      <c r="B2960" s="130">
        <f t="shared" si="47"/>
        <v>42367.291669999999</v>
      </c>
      <c r="C2960" s="131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4"/>
      <c r="B2961" s="130">
        <f t="shared" si="47"/>
        <v>42367.333330000001</v>
      </c>
      <c r="C2961" s="131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4"/>
      <c r="B2962" s="130">
        <f t="shared" si="47"/>
        <v>42367.375</v>
      </c>
      <c r="C2962" s="131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54"/>
      <c r="B2963" s="130">
        <f t="shared" si="47"/>
        <v>42367.416669999999</v>
      </c>
      <c r="C2963" s="131">
        <v>10</v>
      </c>
      <c r="D2963" s="35">
        <f>ROUND(АТС!E723*$D$791*$D$792/100,2)</f>
        <v>128.19999999999999</v>
      </c>
      <c r="E2963" s="35">
        <f>ROUND(АТС!E723*$E$791*$E$792/100,2)</f>
        <v>117.79</v>
      </c>
      <c r="F2963" s="35">
        <f>ROUND(АТС!E723*$F$791*$F$792/100,2)</f>
        <v>80.180000000000007</v>
      </c>
      <c r="G2963" s="35">
        <f>ROUND(АТС!E723*$G$791*$G$792/100,2)</f>
        <v>46.93</v>
      </c>
    </row>
    <row r="2964" spans="1:7" x14ac:dyDescent="0.25">
      <c r="A2964" s="254"/>
      <c r="B2964" s="130">
        <f t="shared" si="47"/>
        <v>42367.458330000001</v>
      </c>
      <c r="C2964" s="131">
        <v>11</v>
      </c>
      <c r="D2964" s="35">
        <f>ROUND(АТС!E724*$D$791*$D$792/100,2)</f>
        <v>123.79</v>
      </c>
      <c r="E2964" s="35">
        <f>ROUND(АТС!E724*$E$791*$E$792/100,2)</f>
        <v>113.74</v>
      </c>
      <c r="F2964" s="35">
        <f>ROUND(АТС!E724*$F$791*$F$792/100,2)</f>
        <v>77.430000000000007</v>
      </c>
      <c r="G2964" s="35">
        <f>ROUND(АТС!E724*$G$791*$G$792/100,2)</f>
        <v>45.31</v>
      </c>
    </row>
    <row r="2965" spans="1:7" x14ac:dyDescent="0.25">
      <c r="A2965" s="254"/>
      <c r="B2965" s="130">
        <f t="shared" si="47"/>
        <v>42367.5</v>
      </c>
      <c r="C2965" s="131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x14ac:dyDescent="0.25">
      <c r="A2966" s="254"/>
      <c r="B2966" s="130">
        <f t="shared" si="47"/>
        <v>42367.541669999999</v>
      </c>
      <c r="C2966" s="131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54"/>
      <c r="B2967" s="130">
        <f t="shared" si="47"/>
        <v>42367.583330000001</v>
      </c>
      <c r="C2967" s="131">
        <v>14</v>
      </c>
      <c r="D2967" s="35">
        <f>ROUND(АТС!E727*$D$791*$D$792/100,2)</f>
        <v>15.91</v>
      </c>
      <c r="E2967" s="35">
        <f>ROUND(АТС!E727*$E$791*$E$792/100,2)</f>
        <v>14.62</v>
      </c>
      <c r="F2967" s="35">
        <f>ROUND(АТС!E727*$F$791*$F$792/100,2)</f>
        <v>9.9499999999999993</v>
      </c>
      <c r="G2967" s="35">
        <f>ROUND(АТС!E727*$G$791*$G$792/100,2)</f>
        <v>5.82</v>
      </c>
    </row>
    <row r="2968" spans="1:7" x14ac:dyDescent="0.25">
      <c r="A2968" s="254"/>
      <c r="B2968" s="130">
        <f t="shared" si="47"/>
        <v>42367.625</v>
      </c>
      <c r="C2968" s="131">
        <v>15</v>
      </c>
      <c r="D2968" s="35">
        <f>ROUND(АТС!E728*$D$791*$D$792/100,2)</f>
        <v>12.09</v>
      </c>
      <c r="E2968" s="35">
        <f>ROUND(АТС!E728*$E$791*$E$792/100,2)</f>
        <v>11.11</v>
      </c>
      <c r="F2968" s="35">
        <f>ROUND(АТС!E728*$F$791*$F$792/100,2)</f>
        <v>7.56</v>
      </c>
      <c r="G2968" s="35">
        <f>ROUND(АТС!E728*$G$791*$G$792/100,2)</f>
        <v>4.43</v>
      </c>
    </row>
    <row r="2969" spans="1:7" x14ac:dyDescent="0.25">
      <c r="A2969" s="254"/>
      <c r="B2969" s="130">
        <f t="shared" si="47"/>
        <v>42367.666669999999</v>
      </c>
      <c r="C2969" s="131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x14ac:dyDescent="0.25">
      <c r="A2970" s="254"/>
      <c r="B2970" s="130">
        <f t="shared" si="47"/>
        <v>42367.708330000001</v>
      </c>
      <c r="C2970" s="131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54"/>
      <c r="B2971" s="130">
        <f t="shared" si="47"/>
        <v>42367.75</v>
      </c>
      <c r="C2971" s="131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54"/>
      <c r="B2972" s="130">
        <f t="shared" si="47"/>
        <v>42367.791669999999</v>
      </c>
      <c r="C2972" s="131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54"/>
      <c r="B2973" s="130">
        <f t="shared" si="47"/>
        <v>42367.833330000001</v>
      </c>
      <c r="C2973" s="131">
        <v>20</v>
      </c>
      <c r="D2973" s="35">
        <f>ROUND(АТС!E733*$D$791*$D$792/100,2)</f>
        <v>22.37</v>
      </c>
      <c r="E2973" s="35">
        <f>ROUND(АТС!E733*$E$791*$E$792/100,2)</f>
        <v>20.55</v>
      </c>
      <c r="F2973" s="35">
        <f>ROUND(АТС!E733*$F$791*$F$792/100,2)</f>
        <v>13.99</v>
      </c>
      <c r="G2973" s="35">
        <f>ROUND(АТС!E733*$G$791*$G$792/100,2)</f>
        <v>8.19</v>
      </c>
    </row>
    <row r="2974" spans="1:7" x14ac:dyDescent="0.25">
      <c r="A2974" s="254"/>
      <c r="B2974" s="130">
        <f t="shared" si="47"/>
        <v>42367.875</v>
      </c>
      <c r="C2974" s="131">
        <v>21</v>
      </c>
      <c r="D2974" s="35">
        <f>ROUND(АТС!E734*$D$791*$D$792/100,2)</f>
        <v>207.69</v>
      </c>
      <c r="E2974" s="35">
        <f>ROUND(АТС!E734*$E$791*$E$792/100,2)</f>
        <v>190.83</v>
      </c>
      <c r="F2974" s="35">
        <f>ROUND(АТС!E734*$F$791*$F$792/100,2)</f>
        <v>129.9</v>
      </c>
      <c r="G2974" s="35">
        <f>ROUND(АТС!E734*$G$791*$G$792/100,2)</f>
        <v>76.02</v>
      </c>
    </row>
    <row r="2975" spans="1:7" x14ac:dyDescent="0.25">
      <c r="A2975" s="254"/>
      <c r="B2975" s="130">
        <f t="shared" si="47"/>
        <v>42367.916669999999</v>
      </c>
      <c r="C2975" s="131">
        <v>22</v>
      </c>
      <c r="D2975" s="35">
        <f>ROUND(АТС!E735*$D$791*$D$792/100,2)</f>
        <v>200.4</v>
      </c>
      <c r="E2975" s="35">
        <f>ROUND(АТС!E735*$E$791*$E$792/100,2)</f>
        <v>184.13</v>
      </c>
      <c r="F2975" s="35">
        <f>ROUND(АТС!E735*$F$791*$F$792/100,2)</f>
        <v>125.34</v>
      </c>
      <c r="G2975" s="35">
        <f>ROUND(АТС!E735*$G$791*$G$792/100,2)</f>
        <v>73.36</v>
      </c>
    </row>
    <row r="2976" spans="1:7" x14ac:dyDescent="0.25">
      <c r="A2976" s="254"/>
      <c r="B2976" s="130">
        <f t="shared" si="47"/>
        <v>42367.958330000001</v>
      </c>
      <c r="C2976" s="131">
        <v>23</v>
      </c>
      <c r="D2976" s="35">
        <f>ROUND(АТС!E736*$D$791*$D$792/100,2)</f>
        <v>9.4600000000000009</v>
      </c>
      <c r="E2976" s="35">
        <f>ROUND(АТС!E736*$E$791*$E$792/100,2)</f>
        <v>8.69</v>
      </c>
      <c r="F2976" s="35">
        <f>ROUND(АТС!E736*$F$791*$F$792/100,2)</f>
        <v>5.92</v>
      </c>
      <c r="G2976" s="35">
        <f>ROUND(АТС!E736*$G$791*$G$792/100,2)</f>
        <v>3.46</v>
      </c>
    </row>
    <row r="2977" spans="1:7" x14ac:dyDescent="0.25">
      <c r="A2977" s="254"/>
      <c r="B2977" s="130">
        <f t="shared" si="47"/>
        <v>42368</v>
      </c>
      <c r="C2977" s="131">
        <v>0</v>
      </c>
      <c r="D2977" s="35">
        <f>ROUND(АТС!E737*$D$791*$D$792/100,2)</f>
        <v>51.78</v>
      </c>
      <c r="E2977" s="35">
        <f>ROUND(АТС!E737*$E$791*$E$792/100,2)</f>
        <v>47.58</v>
      </c>
      <c r="F2977" s="35">
        <f>ROUND(АТС!E737*$F$791*$F$792/100,2)</f>
        <v>32.39</v>
      </c>
      <c r="G2977" s="35">
        <f>ROUND(АТС!E737*$G$791*$G$792/100,2)</f>
        <v>18.95</v>
      </c>
    </row>
    <row r="2978" spans="1:7" x14ac:dyDescent="0.25">
      <c r="A2978" s="254"/>
      <c r="B2978" s="130">
        <f t="shared" si="47"/>
        <v>42368.041669999999</v>
      </c>
      <c r="C2978" s="131">
        <v>1</v>
      </c>
      <c r="D2978" s="35">
        <f>ROUND(АТС!E738*$D$791*$D$792/100,2)</f>
        <v>90.66</v>
      </c>
      <c r="E2978" s="35">
        <f>ROUND(АТС!E738*$E$791*$E$792/100,2)</f>
        <v>83.3</v>
      </c>
      <c r="F2978" s="35">
        <f>ROUND(АТС!E738*$F$791*$F$792/100,2)</f>
        <v>56.7</v>
      </c>
      <c r="G2978" s="35">
        <f>ROUND(АТС!E738*$G$791*$G$792/100,2)</f>
        <v>33.19</v>
      </c>
    </row>
    <row r="2979" spans="1:7" x14ac:dyDescent="0.25">
      <c r="A2979" s="254"/>
      <c r="B2979" s="130">
        <f t="shared" si="47"/>
        <v>42368.083330000001</v>
      </c>
      <c r="C2979" s="131">
        <v>2</v>
      </c>
      <c r="D2979" s="35">
        <f>ROUND(АТС!E739*$D$791*$D$792/100,2)</f>
        <v>0</v>
      </c>
      <c r="E2979" s="35">
        <f>ROUND(АТС!E739*$E$791*$E$792/100,2)</f>
        <v>0</v>
      </c>
      <c r="F2979" s="35">
        <f>ROUND(АТС!E739*$F$791*$F$792/100,2)</f>
        <v>0</v>
      </c>
      <c r="G2979" s="35">
        <f>ROUND(АТС!E739*$G$791*$G$792/100,2)</f>
        <v>0</v>
      </c>
    </row>
    <row r="2980" spans="1:7" x14ac:dyDescent="0.25">
      <c r="A2980" s="254"/>
      <c r="B2980" s="130">
        <f t="shared" si="47"/>
        <v>42368.125</v>
      </c>
      <c r="C2980" s="131">
        <v>3</v>
      </c>
      <c r="D2980" s="35">
        <f>ROUND(АТС!E740*$D$791*$D$792/100,2)</f>
        <v>0</v>
      </c>
      <c r="E2980" s="35">
        <f>ROUND(АТС!E740*$E$791*$E$792/100,2)</f>
        <v>0</v>
      </c>
      <c r="F2980" s="35">
        <f>ROUND(АТС!E740*$F$791*$F$792/100,2)</f>
        <v>0</v>
      </c>
      <c r="G2980" s="35">
        <f>ROUND(АТС!E740*$G$791*$G$792/100,2)</f>
        <v>0</v>
      </c>
    </row>
    <row r="2981" spans="1:7" x14ac:dyDescent="0.25">
      <c r="A2981" s="254"/>
      <c r="B2981" s="130">
        <f t="shared" si="47"/>
        <v>42368.166669999999</v>
      </c>
      <c r="C2981" s="131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54"/>
      <c r="B2982" s="130">
        <f t="shared" si="47"/>
        <v>42368.208330000001</v>
      </c>
      <c r="C2982" s="131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4"/>
      <c r="B2983" s="130">
        <f t="shared" si="47"/>
        <v>42368.25</v>
      </c>
      <c r="C2983" s="131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4"/>
      <c r="B2984" s="130">
        <f t="shared" si="47"/>
        <v>42368.291669999999</v>
      </c>
      <c r="C2984" s="131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4"/>
      <c r="B2985" s="130">
        <f t="shared" si="47"/>
        <v>42368.333330000001</v>
      </c>
      <c r="C2985" s="131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54"/>
      <c r="B2986" s="130">
        <f t="shared" si="47"/>
        <v>42368.375</v>
      </c>
      <c r="C2986" s="131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x14ac:dyDescent="0.25">
      <c r="A2987" s="254"/>
      <c r="B2987" s="130">
        <f t="shared" si="47"/>
        <v>42368.416669999999</v>
      </c>
      <c r="C2987" s="131">
        <v>10</v>
      </c>
      <c r="D2987" s="35">
        <f>ROUND(АТС!E747*$D$791*$D$792/100,2)</f>
        <v>0</v>
      </c>
      <c r="E2987" s="35">
        <f>ROUND(АТС!E747*$E$791*$E$792/100,2)</f>
        <v>0</v>
      </c>
      <c r="F2987" s="35">
        <f>ROUND(АТС!E747*$F$791*$F$792/100,2)</f>
        <v>0</v>
      </c>
      <c r="G2987" s="35">
        <f>ROUND(АТС!E747*$G$791*$G$792/100,2)</f>
        <v>0</v>
      </c>
    </row>
    <row r="2988" spans="1:7" x14ac:dyDescent="0.25">
      <c r="A2988" s="254"/>
      <c r="B2988" s="130">
        <f t="shared" si="47"/>
        <v>42368.458330000001</v>
      </c>
      <c r="C2988" s="131">
        <v>11</v>
      </c>
      <c r="D2988" s="35">
        <f>ROUND(АТС!E748*$D$791*$D$792/100,2)</f>
        <v>0</v>
      </c>
      <c r="E2988" s="35">
        <f>ROUND(АТС!E748*$E$791*$E$792/100,2)</f>
        <v>0</v>
      </c>
      <c r="F2988" s="35">
        <f>ROUND(АТС!E748*$F$791*$F$792/100,2)</f>
        <v>0</v>
      </c>
      <c r="G2988" s="35">
        <f>ROUND(АТС!E748*$G$791*$G$792/100,2)</f>
        <v>0</v>
      </c>
    </row>
    <row r="2989" spans="1:7" x14ac:dyDescent="0.25">
      <c r="A2989" s="254"/>
      <c r="B2989" s="130">
        <f t="shared" si="47"/>
        <v>42368.5</v>
      </c>
      <c r="C2989" s="131">
        <v>12</v>
      </c>
      <c r="D2989" s="35">
        <f>ROUND(АТС!E749*$D$791*$D$792/100,2)</f>
        <v>0</v>
      </c>
      <c r="E2989" s="35">
        <f>ROUND(АТС!E749*$E$791*$E$792/100,2)</f>
        <v>0</v>
      </c>
      <c r="F2989" s="35">
        <f>ROUND(АТС!E749*$F$791*$F$792/100,2)</f>
        <v>0</v>
      </c>
      <c r="G2989" s="35">
        <f>ROUND(АТС!E749*$G$791*$G$792/100,2)</f>
        <v>0</v>
      </c>
    </row>
    <row r="2990" spans="1:7" x14ac:dyDescent="0.25">
      <c r="A2990" s="254"/>
      <c r="B2990" s="130">
        <f t="shared" si="47"/>
        <v>42368.541669999999</v>
      </c>
      <c r="C2990" s="131">
        <v>13</v>
      </c>
      <c r="D2990" s="35">
        <f>ROUND(АТС!E750*$D$791*$D$792/100,2)</f>
        <v>0</v>
      </c>
      <c r="E2990" s="35">
        <f>ROUND(АТС!E750*$E$791*$E$792/100,2)</f>
        <v>0</v>
      </c>
      <c r="F2990" s="35">
        <f>ROUND(АТС!E750*$F$791*$F$792/100,2)</f>
        <v>0</v>
      </c>
      <c r="G2990" s="35">
        <f>ROUND(АТС!E750*$G$791*$G$792/100,2)</f>
        <v>0</v>
      </c>
    </row>
    <row r="2991" spans="1:7" x14ac:dyDescent="0.25">
      <c r="A2991" s="254"/>
      <c r="B2991" s="130">
        <f t="shared" si="47"/>
        <v>42368.583330000001</v>
      </c>
      <c r="C2991" s="131">
        <v>14</v>
      </c>
      <c r="D2991" s="35">
        <f>ROUND(АТС!E751*$D$791*$D$792/100,2)</f>
        <v>0</v>
      </c>
      <c r="E2991" s="35">
        <f>ROUND(АТС!E751*$E$791*$E$792/100,2)</f>
        <v>0</v>
      </c>
      <c r="F2991" s="35">
        <f>ROUND(АТС!E751*$F$791*$F$792/100,2)</f>
        <v>0</v>
      </c>
      <c r="G2991" s="35">
        <f>ROUND(АТС!E751*$G$791*$G$792/100,2)</f>
        <v>0</v>
      </c>
    </row>
    <row r="2992" spans="1:7" x14ac:dyDescent="0.25">
      <c r="A2992" s="254"/>
      <c r="B2992" s="130">
        <f t="shared" si="47"/>
        <v>42368.625</v>
      </c>
      <c r="C2992" s="131">
        <v>15</v>
      </c>
      <c r="D2992" s="35">
        <f>ROUND(АТС!E752*$D$791*$D$792/100,2)</f>
        <v>0</v>
      </c>
      <c r="E2992" s="35">
        <f>ROUND(АТС!E752*$E$791*$E$792/100,2)</f>
        <v>0</v>
      </c>
      <c r="F2992" s="35">
        <f>ROUND(АТС!E752*$F$791*$F$792/100,2)</f>
        <v>0</v>
      </c>
      <c r="G2992" s="35">
        <f>ROUND(АТС!E752*$G$791*$G$792/100,2)</f>
        <v>0</v>
      </c>
    </row>
    <row r="2993" spans="1:7" x14ac:dyDescent="0.25">
      <c r="A2993" s="254"/>
      <c r="B2993" s="130">
        <f t="shared" si="47"/>
        <v>42368.666669999999</v>
      </c>
      <c r="C2993" s="131">
        <v>16</v>
      </c>
      <c r="D2993" s="35">
        <f>ROUND(АТС!E753*$D$791*$D$792/100,2)</f>
        <v>0</v>
      </c>
      <c r="E2993" s="35">
        <f>ROUND(АТС!E753*$E$791*$E$792/100,2)</f>
        <v>0</v>
      </c>
      <c r="F2993" s="35">
        <f>ROUND(АТС!E753*$F$791*$F$792/100,2)</f>
        <v>0</v>
      </c>
      <c r="G2993" s="35">
        <f>ROUND(АТС!E753*$G$791*$G$792/100,2)</f>
        <v>0</v>
      </c>
    </row>
    <row r="2994" spans="1:7" x14ac:dyDescent="0.25">
      <c r="A2994" s="254"/>
      <c r="B2994" s="130">
        <f t="shared" si="47"/>
        <v>42368.708330000001</v>
      </c>
      <c r="C2994" s="131">
        <v>17</v>
      </c>
      <c r="D2994" s="35">
        <f>ROUND(АТС!E754*$D$791*$D$792/100,2)</f>
        <v>0</v>
      </c>
      <c r="E2994" s="35">
        <f>ROUND(АТС!E754*$E$791*$E$792/100,2)</f>
        <v>0</v>
      </c>
      <c r="F2994" s="35">
        <f>ROUND(АТС!E754*$F$791*$F$792/100,2)</f>
        <v>0</v>
      </c>
      <c r="G2994" s="35">
        <f>ROUND(АТС!E754*$G$791*$G$792/100,2)</f>
        <v>0</v>
      </c>
    </row>
    <row r="2995" spans="1:7" x14ac:dyDescent="0.25">
      <c r="A2995" s="254"/>
      <c r="B2995" s="130">
        <f t="shared" si="47"/>
        <v>42368.75</v>
      </c>
      <c r="C2995" s="131">
        <v>18</v>
      </c>
      <c r="D2995" s="35">
        <f>ROUND(АТС!E755*$D$791*$D$792/100,2)</f>
        <v>0</v>
      </c>
      <c r="E2995" s="35">
        <f>ROUND(АТС!E755*$E$791*$E$792/100,2)</f>
        <v>0</v>
      </c>
      <c r="F2995" s="35">
        <f>ROUND(АТС!E755*$F$791*$F$792/100,2)</f>
        <v>0</v>
      </c>
      <c r="G2995" s="35">
        <f>ROUND(АТС!E755*$G$791*$G$792/100,2)</f>
        <v>0</v>
      </c>
    </row>
    <row r="2996" spans="1:7" x14ac:dyDescent="0.25">
      <c r="A2996" s="254"/>
      <c r="B2996" s="130">
        <f t="shared" si="47"/>
        <v>42368.791669999999</v>
      </c>
      <c r="C2996" s="131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54"/>
      <c r="B2997" s="130">
        <f t="shared" si="47"/>
        <v>42368.833330000001</v>
      </c>
      <c r="C2997" s="131">
        <v>20</v>
      </c>
      <c r="D2997" s="35">
        <f>ROUND(АТС!E757*$D$791*$D$792/100,2)</f>
        <v>0</v>
      </c>
      <c r="E2997" s="35">
        <f>ROUND(АТС!E757*$E$791*$E$792/100,2)</f>
        <v>0</v>
      </c>
      <c r="F2997" s="35">
        <f>ROUND(АТС!E757*$F$791*$F$792/100,2)</f>
        <v>0</v>
      </c>
      <c r="G2997" s="35">
        <f>ROUND(АТС!E757*$G$791*$G$792/100,2)</f>
        <v>0</v>
      </c>
    </row>
    <row r="2998" spans="1:7" x14ac:dyDescent="0.25">
      <c r="A2998" s="254"/>
      <c r="B2998" s="130">
        <f t="shared" si="47"/>
        <v>42368.875</v>
      </c>
      <c r="C2998" s="131">
        <v>21</v>
      </c>
      <c r="D2998" s="35">
        <f>ROUND(АТС!E758*$D$791*$D$792/100,2)</f>
        <v>0</v>
      </c>
      <c r="E2998" s="35">
        <f>ROUND(АТС!E758*$E$791*$E$792/100,2)</f>
        <v>0</v>
      </c>
      <c r="F2998" s="35">
        <f>ROUND(АТС!E758*$F$791*$F$792/100,2)</f>
        <v>0</v>
      </c>
      <c r="G2998" s="35">
        <f>ROUND(АТС!E758*$G$791*$G$792/100,2)</f>
        <v>0</v>
      </c>
    </row>
    <row r="2999" spans="1:7" x14ac:dyDescent="0.25">
      <c r="A2999" s="254"/>
      <c r="B2999" s="130">
        <f t="shared" si="47"/>
        <v>42368.916669999999</v>
      </c>
      <c r="C2999" s="131">
        <v>22</v>
      </c>
      <c r="D2999" s="35">
        <f>ROUND(АТС!E759*$D$791*$D$792/100,2)</f>
        <v>2.15</v>
      </c>
      <c r="E2999" s="35">
        <f>ROUND(АТС!E759*$E$791*$E$792/100,2)</f>
        <v>1.97</v>
      </c>
      <c r="F2999" s="35">
        <f>ROUND(АТС!E759*$F$791*$F$792/100,2)</f>
        <v>1.34</v>
      </c>
      <c r="G2999" s="35">
        <f>ROUND(АТС!E759*$G$791*$G$792/100,2)</f>
        <v>0.79</v>
      </c>
    </row>
    <row r="3000" spans="1:7" x14ac:dyDescent="0.25">
      <c r="A3000" s="254"/>
      <c r="B3000" s="130">
        <f t="shared" si="47"/>
        <v>42368.958330000001</v>
      </c>
      <c r="C3000" s="131">
        <v>23</v>
      </c>
      <c r="D3000" s="35">
        <f>ROUND(АТС!E760*$D$791*$D$792/100,2)</f>
        <v>0</v>
      </c>
      <c r="E3000" s="35">
        <f>ROUND(АТС!E760*$E$791*$E$792/100,2)</f>
        <v>0</v>
      </c>
      <c r="F3000" s="35">
        <f>ROUND(АТС!E760*$F$791*$F$792/100,2)</f>
        <v>0</v>
      </c>
      <c r="G3000" s="35">
        <f>ROUND(АТС!E760*$G$791*$G$792/100,2)</f>
        <v>0</v>
      </c>
    </row>
    <row r="3001" spans="1:7" x14ac:dyDescent="0.25">
      <c r="A3001" s="254"/>
      <c r="B3001" s="130">
        <f t="shared" si="47"/>
        <v>42369</v>
      </c>
      <c r="C3001" s="131">
        <v>0</v>
      </c>
      <c r="D3001" s="35">
        <f>ROUND(АТС!E761*$D$791*$D$792/100,2)</f>
        <v>293.38</v>
      </c>
      <c r="E3001" s="35">
        <f>ROUND(АТС!E761*$E$791*$E$792/100,2)</f>
        <v>269.56</v>
      </c>
      <c r="F3001" s="35">
        <f>ROUND(АТС!E761*$F$791*$F$792/100,2)</f>
        <v>183.5</v>
      </c>
      <c r="G3001" s="35">
        <f>ROUND(АТС!E761*$G$791*$G$792/100,2)</f>
        <v>107.39</v>
      </c>
    </row>
    <row r="3002" spans="1:7" x14ac:dyDescent="0.25">
      <c r="A3002" s="254"/>
      <c r="B3002" s="130">
        <f t="shared" si="47"/>
        <v>42369.041669999999</v>
      </c>
      <c r="C3002" s="131">
        <v>1</v>
      </c>
      <c r="D3002" s="35">
        <f>ROUND(АТС!E762*$D$791*$D$792/100,2)</f>
        <v>299.47000000000003</v>
      </c>
      <c r="E3002" s="35">
        <f>ROUND(АТС!E762*$E$791*$E$792/100,2)</f>
        <v>275.16000000000003</v>
      </c>
      <c r="F3002" s="35">
        <f>ROUND(АТС!E762*$F$791*$F$792/100,2)</f>
        <v>187.31</v>
      </c>
      <c r="G3002" s="35">
        <f>ROUND(АТС!E762*$G$791*$G$792/100,2)</f>
        <v>109.62</v>
      </c>
    </row>
    <row r="3003" spans="1:7" x14ac:dyDescent="0.25">
      <c r="A3003" s="254"/>
      <c r="B3003" s="130">
        <f t="shared" si="47"/>
        <v>42369.083330000001</v>
      </c>
      <c r="C3003" s="131">
        <v>2</v>
      </c>
      <c r="D3003" s="35">
        <f>ROUND(АТС!E763*$D$791*$D$792/100,2)</f>
        <v>185.65</v>
      </c>
      <c r="E3003" s="35">
        <f>ROUND(АТС!E763*$E$791*$E$792/100,2)</f>
        <v>170.57</v>
      </c>
      <c r="F3003" s="35">
        <f>ROUND(АТС!E763*$F$791*$F$792/100,2)</f>
        <v>116.11</v>
      </c>
      <c r="G3003" s="35">
        <f>ROUND(АТС!E763*$G$791*$G$792/100,2)</f>
        <v>67.959999999999994</v>
      </c>
    </row>
    <row r="3004" spans="1:7" x14ac:dyDescent="0.25">
      <c r="A3004" s="254"/>
      <c r="B3004" s="130">
        <f t="shared" si="47"/>
        <v>42369.125</v>
      </c>
      <c r="C3004" s="131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x14ac:dyDescent="0.25">
      <c r="A3005" s="254"/>
      <c r="B3005" s="130">
        <f t="shared" si="47"/>
        <v>42369.166669999999</v>
      </c>
      <c r="C3005" s="131">
        <v>4</v>
      </c>
      <c r="D3005" s="35">
        <f>ROUND(АТС!E765*$D$791*$D$792/100,2)</f>
        <v>103.13</v>
      </c>
      <c r="E3005" s="35">
        <f>ROUND(АТС!E765*$E$791*$E$792/100,2)</f>
        <v>94.75</v>
      </c>
      <c r="F3005" s="35">
        <f>ROUND(АТС!E765*$F$791*$F$792/100,2)</f>
        <v>64.5</v>
      </c>
      <c r="G3005" s="35">
        <f>ROUND(АТС!E765*$G$791*$G$792/100,2)</f>
        <v>37.75</v>
      </c>
    </row>
    <row r="3006" spans="1:7" x14ac:dyDescent="0.25">
      <c r="A3006" s="254"/>
      <c r="B3006" s="130">
        <f t="shared" si="47"/>
        <v>42369.208330000001</v>
      </c>
      <c r="C3006" s="131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54"/>
      <c r="B3007" s="130">
        <f t="shared" si="47"/>
        <v>42369.25</v>
      </c>
      <c r="C3007" s="131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54"/>
      <c r="B3008" s="130">
        <f t="shared" si="47"/>
        <v>42369.291669999999</v>
      </c>
      <c r="C3008" s="131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54"/>
      <c r="B3009" s="130">
        <f t="shared" si="47"/>
        <v>42369.333330000001</v>
      </c>
      <c r="C3009" s="131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54"/>
      <c r="B3010" s="130">
        <f t="shared" ref="B3010:B3024" si="48">B2986+1</f>
        <v>42369.375</v>
      </c>
      <c r="C3010" s="131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54"/>
      <c r="B3011" s="130">
        <f t="shared" si="48"/>
        <v>42369.416669999999</v>
      </c>
      <c r="C3011" s="131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x14ac:dyDescent="0.25">
      <c r="A3012" s="254"/>
      <c r="B3012" s="130">
        <f t="shared" si="48"/>
        <v>42369.458330000001</v>
      </c>
      <c r="C3012" s="131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x14ac:dyDescent="0.25">
      <c r="A3013" s="254"/>
      <c r="B3013" s="130">
        <f t="shared" si="48"/>
        <v>42369.5</v>
      </c>
      <c r="C3013" s="131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x14ac:dyDescent="0.25">
      <c r="A3014" s="254"/>
      <c r="B3014" s="130">
        <f t="shared" si="48"/>
        <v>42369.541669999999</v>
      </c>
      <c r="C3014" s="131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x14ac:dyDescent="0.25">
      <c r="A3015" s="254"/>
      <c r="B3015" s="130">
        <f t="shared" si="48"/>
        <v>42369.583330000001</v>
      </c>
      <c r="C3015" s="131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x14ac:dyDescent="0.25">
      <c r="A3016" s="254"/>
      <c r="B3016" s="130">
        <f t="shared" si="48"/>
        <v>42369.625</v>
      </c>
      <c r="C3016" s="131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x14ac:dyDescent="0.25">
      <c r="A3017" s="254"/>
      <c r="B3017" s="130">
        <f t="shared" si="48"/>
        <v>42369.666669999999</v>
      </c>
      <c r="C3017" s="131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x14ac:dyDescent="0.25">
      <c r="A3018" s="254"/>
      <c r="B3018" s="130">
        <f t="shared" si="48"/>
        <v>42369.708330000001</v>
      </c>
      <c r="C3018" s="131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x14ac:dyDescent="0.25">
      <c r="A3019" s="254"/>
      <c r="B3019" s="130">
        <f t="shared" si="48"/>
        <v>42369.75</v>
      </c>
      <c r="C3019" s="131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x14ac:dyDescent="0.25">
      <c r="A3020" s="254"/>
      <c r="B3020" s="130">
        <f t="shared" si="48"/>
        <v>42369.791669999999</v>
      </c>
      <c r="C3020" s="131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x14ac:dyDescent="0.25">
      <c r="A3021" s="254"/>
      <c r="B3021" s="130">
        <f t="shared" si="48"/>
        <v>42369.833330000001</v>
      </c>
      <c r="C3021" s="131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x14ac:dyDescent="0.25">
      <c r="A3022" s="254"/>
      <c r="B3022" s="130">
        <f t="shared" si="48"/>
        <v>42369.875</v>
      </c>
      <c r="C3022" s="131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x14ac:dyDescent="0.25">
      <c r="A3023" s="254"/>
      <c r="B3023" s="130">
        <f t="shared" si="48"/>
        <v>42369.916669999999</v>
      </c>
      <c r="C3023" s="131">
        <v>22</v>
      </c>
      <c r="D3023" s="35">
        <f>ROUND(АТС!E783*$D$791*$D$792/100,2)</f>
        <v>12.04</v>
      </c>
      <c r="E3023" s="35">
        <f>ROUND(АТС!E783*$E$791*$E$792/100,2)</f>
        <v>11.06</v>
      </c>
      <c r="F3023" s="35">
        <f>ROUND(АТС!E783*$F$791*$F$792/100,2)</f>
        <v>7.53</v>
      </c>
      <c r="G3023" s="35">
        <f>ROUND(АТС!E783*$G$791*$G$792/100,2)</f>
        <v>4.41</v>
      </c>
    </row>
    <row r="3024" spans="1:7" x14ac:dyDescent="0.25">
      <c r="A3024" s="254"/>
      <c r="B3024" s="130">
        <f t="shared" si="48"/>
        <v>42369.958330000001</v>
      </c>
      <c r="C3024" s="131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39" t="s">
        <v>173</v>
      </c>
      <c r="B3025" s="240"/>
      <c r="C3025" s="241"/>
      <c r="D3025" s="16">
        <f>ROUND(АТС!B37*$D$791*$D$792/100,2)</f>
        <v>-0.46</v>
      </c>
      <c r="E3025" s="16">
        <f>ROUND(АТС!B37*$E$791*$E$792/100,2)</f>
        <v>-0.43</v>
      </c>
      <c r="F3025" s="16">
        <f>ROUND(АТС!B37*$F$791*$F$792/100,2)</f>
        <v>-0.28999999999999998</v>
      </c>
      <c r="G3025" s="16">
        <f>ROUND(АТС!B37*$G$791*$G$792/100,2)</f>
        <v>-0.17</v>
      </c>
    </row>
    <row r="3026" spans="1:9" ht="100.5" customHeight="1" x14ac:dyDescent="0.25">
      <c r="A3026" s="239" t="s">
        <v>174</v>
      </c>
      <c r="B3026" s="240"/>
      <c r="C3026" s="241"/>
      <c r="D3026" s="16">
        <f>ROUND(АТС!B38*$D$791*$D$792/100,2)</f>
        <v>87.58</v>
      </c>
      <c r="E3026" s="16">
        <f>ROUND(АТС!B38*$E$791*$E$792/100,2)</f>
        <v>80.47</v>
      </c>
      <c r="F3026" s="16">
        <f>ROUND(АТС!B38*$F$791*$F$792/100,2)</f>
        <v>54.78</v>
      </c>
      <c r="G3026" s="16">
        <f>ROUND(АТС!B38*$G$791*$G$792/100,2)</f>
        <v>32.06</v>
      </c>
      <c r="I3026" s="39"/>
    </row>
    <row r="3029" spans="1:9" x14ac:dyDescent="0.25">
      <c r="A3029" s="252" t="s">
        <v>50</v>
      </c>
      <c r="B3029" s="252"/>
      <c r="C3029" s="252"/>
      <c r="D3029" s="252"/>
      <c r="E3029" s="252"/>
      <c r="F3029" s="252"/>
      <c r="G3029" s="252"/>
    </row>
    <row r="3030" spans="1:9" ht="71.25" customHeight="1" x14ac:dyDescent="0.25">
      <c r="A3030" s="242" t="s">
        <v>11</v>
      </c>
      <c r="B3030" s="243"/>
      <c r="C3030" s="108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4" t="s">
        <v>171</v>
      </c>
      <c r="B3031" s="245"/>
      <c r="C3031" s="107" t="s">
        <v>113</v>
      </c>
      <c r="D3031" s="15">
        <f t="shared" ref="D3031:G3032" si="49">D791</f>
        <v>27.1</v>
      </c>
      <c r="E3031" s="15">
        <f t="shared" si="49"/>
        <v>24.9</v>
      </c>
      <c r="F3031" s="15">
        <f t="shared" si="49"/>
        <v>16.95</v>
      </c>
      <c r="G3031" s="15">
        <f t="shared" si="49"/>
        <v>9.92</v>
      </c>
    </row>
    <row r="3032" spans="1:9" ht="17.25" customHeight="1" x14ac:dyDescent="0.25">
      <c r="A3032" s="228" t="s">
        <v>8</v>
      </c>
      <c r="B3032" s="229"/>
      <c r="C3032" s="108" t="s">
        <v>167</v>
      </c>
      <c r="D3032" s="14">
        <f t="shared" si="49"/>
        <v>1.5149999999999999</v>
      </c>
      <c r="E3032" s="14">
        <f t="shared" si="49"/>
        <v>1.5149999999999999</v>
      </c>
      <c r="F3032" s="14">
        <f t="shared" si="49"/>
        <v>1.5149999999999999</v>
      </c>
      <c r="G3032" s="14">
        <f t="shared" si="49"/>
        <v>1.5149999999999999</v>
      </c>
    </row>
    <row r="3033" spans="1:9" ht="31.5" customHeight="1" x14ac:dyDescent="0.25">
      <c r="A3033" s="228" t="s">
        <v>49</v>
      </c>
      <c r="B3033" s="229"/>
      <c r="C3033" s="108" t="s">
        <v>177</v>
      </c>
      <c r="D3033" s="15">
        <f>АТС!B24</f>
        <v>315933.19</v>
      </c>
      <c r="E3033" s="15">
        <f>D3033</f>
        <v>315933.19</v>
      </c>
      <c r="F3033" s="15">
        <f>E3033</f>
        <v>315933.19</v>
      </c>
      <c r="G3033" s="15">
        <f>F3033</f>
        <v>315933.19</v>
      </c>
    </row>
    <row r="3034" spans="1:9" ht="30" customHeight="1" x14ac:dyDescent="0.25">
      <c r="A3034" s="230" t="s">
        <v>176</v>
      </c>
      <c r="B3034" s="231"/>
      <c r="C3034" s="79" t="s">
        <v>175</v>
      </c>
      <c r="D3034" s="127">
        <f>ROUND(D3031/100*D3033*D3032,2)</f>
        <v>129711.11</v>
      </c>
      <c r="E3034" s="127">
        <f>ROUND(E3031/100*E3033*E3032,2)</f>
        <v>119181.06</v>
      </c>
      <c r="F3034" s="127">
        <f>ROUND(F3031/100*F3033*F3032,2)</f>
        <v>81129.27</v>
      </c>
      <c r="G3034" s="127">
        <f>ROUND(G3031/100*G3033*G3032,2)</f>
        <v>47480.97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"/>
  <sheetViews>
    <sheetView topLeftCell="A31" zoomScale="70" zoomScaleNormal="70" workbookViewId="0">
      <selection activeCell="D12" sqref="D12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42339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190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593.09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1103.6300000000001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2959.17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593.09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1836.8</v>
      </c>
      <c r="C16" s="21"/>
      <c r="D16" s="21"/>
      <c r="E16" s="21"/>
      <c r="F16" s="21"/>
    </row>
    <row r="17" spans="1:6" ht="30" customHeight="1" x14ac:dyDescent="0.2">
      <c r="A17" s="123" t="s">
        <v>25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593.09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603.99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620.44000000000005</v>
      </c>
      <c r="C20" s="21"/>
      <c r="D20" s="21"/>
      <c r="E20" s="21"/>
      <c r="F20" s="21"/>
    </row>
    <row r="21" spans="1:6" ht="30" customHeight="1" x14ac:dyDescent="0.2">
      <c r="A21" s="123" t="s">
        <v>25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593.09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610.42999999999995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43">
        <v>315933.19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43">
        <v>605.01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28</v>
      </c>
      <c r="B30" s="143">
        <v>205549.997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43">
        <v>0</v>
      </c>
      <c r="C31" s="21"/>
      <c r="D31" s="21"/>
      <c r="E31" s="21"/>
      <c r="F31" s="21"/>
    </row>
    <row r="32" spans="1:6" ht="12.75" customHeight="1" x14ac:dyDescent="0.25">
      <c r="A32" s="30"/>
      <c r="B32" s="140"/>
      <c r="C32" s="21"/>
      <c r="D32" s="21"/>
      <c r="E32" s="21"/>
      <c r="F32" s="21"/>
    </row>
    <row r="33" spans="1:6" ht="12.75" customHeight="1" x14ac:dyDescent="0.25">
      <c r="A33" s="31"/>
      <c r="B33" s="141"/>
      <c r="C33" s="21"/>
      <c r="D33" s="21"/>
      <c r="E33" s="21"/>
      <c r="F33" s="21"/>
    </row>
    <row r="34" spans="1:6" ht="12.75" customHeight="1" x14ac:dyDescent="0.25">
      <c r="A34" s="31"/>
      <c r="B34" s="141"/>
      <c r="C34" s="36"/>
      <c r="D34" s="21"/>
      <c r="E34" s="21"/>
      <c r="F34" s="21"/>
    </row>
    <row r="35" spans="1:6" ht="12.75" customHeight="1" x14ac:dyDescent="0.25">
      <c r="A35" s="31"/>
      <c r="B35" s="141"/>
      <c r="C35" s="36"/>
      <c r="D35" s="21"/>
      <c r="E35" s="21"/>
      <c r="F35" s="21"/>
    </row>
    <row r="36" spans="1:6" ht="15.75" customHeight="1" x14ac:dyDescent="0.25">
      <c r="A36" s="33"/>
      <c r="B36" s="142"/>
      <c r="C36" s="36"/>
      <c r="D36" s="21"/>
      <c r="E36" s="21"/>
      <c r="F36" s="21"/>
    </row>
    <row r="37" spans="1:6" ht="38.25" customHeight="1" x14ac:dyDescent="0.2">
      <c r="A37" s="25" t="s">
        <v>30</v>
      </c>
      <c r="B37" s="143" t="s">
        <v>302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43" t="s">
        <v>303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101">
        <v>42339</v>
      </c>
      <c r="B41" s="34">
        <v>0</v>
      </c>
      <c r="C41" s="40" t="s">
        <v>304</v>
      </c>
      <c r="D41" s="40" t="s">
        <v>196</v>
      </c>
      <c r="E41" s="40" t="s">
        <v>305</v>
      </c>
      <c r="F41" s="40" t="s">
        <v>306</v>
      </c>
    </row>
    <row r="42" spans="1:6" ht="14.25" customHeight="1" x14ac:dyDescent="0.2">
      <c r="A42" s="88">
        <f t="shared" ref="A42:A64" si="0">A$41+ROUND(B42/24,5)</f>
        <v>42339.041669999999</v>
      </c>
      <c r="B42" s="34">
        <v>1</v>
      </c>
      <c r="C42" s="40" t="s">
        <v>307</v>
      </c>
      <c r="D42" s="40" t="s">
        <v>196</v>
      </c>
      <c r="E42" s="40" t="s">
        <v>308</v>
      </c>
      <c r="F42" s="40" t="s">
        <v>309</v>
      </c>
    </row>
    <row r="43" spans="1:6" ht="14.25" customHeight="1" x14ac:dyDescent="0.2">
      <c r="A43" s="88">
        <f t="shared" si="0"/>
        <v>42339.083330000001</v>
      </c>
      <c r="B43" s="34">
        <v>2</v>
      </c>
      <c r="C43" s="40" t="s">
        <v>255</v>
      </c>
      <c r="D43" s="40" t="s">
        <v>196</v>
      </c>
      <c r="E43" s="40" t="s">
        <v>310</v>
      </c>
      <c r="F43" s="40" t="s">
        <v>311</v>
      </c>
    </row>
    <row r="44" spans="1:6" ht="14.25" customHeight="1" x14ac:dyDescent="0.2">
      <c r="A44" s="88">
        <f t="shared" si="0"/>
        <v>42339.125</v>
      </c>
      <c r="B44" s="34">
        <v>3</v>
      </c>
      <c r="C44" s="40" t="s">
        <v>312</v>
      </c>
      <c r="D44" s="40" t="s">
        <v>196</v>
      </c>
      <c r="E44" s="40" t="s">
        <v>313</v>
      </c>
      <c r="F44" s="40" t="s">
        <v>314</v>
      </c>
    </row>
    <row r="45" spans="1:6" ht="14.25" customHeight="1" x14ac:dyDescent="0.2">
      <c r="A45" s="88">
        <f t="shared" si="0"/>
        <v>42339.166669999999</v>
      </c>
      <c r="B45" s="34">
        <v>4</v>
      </c>
      <c r="C45" s="40" t="s">
        <v>315</v>
      </c>
      <c r="D45" s="40" t="s">
        <v>196</v>
      </c>
      <c r="E45" s="40" t="s">
        <v>316</v>
      </c>
      <c r="F45" s="40" t="s">
        <v>317</v>
      </c>
    </row>
    <row r="46" spans="1:6" ht="14.25" customHeight="1" x14ac:dyDescent="0.2">
      <c r="A46" s="88">
        <f t="shared" si="0"/>
        <v>42339.208330000001</v>
      </c>
      <c r="B46" s="34">
        <v>5</v>
      </c>
      <c r="C46" s="40" t="s">
        <v>318</v>
      </c>
      <c r="D46" s="40" t="s">
        <v>319</v>
      </c>
      <c r="E46" s="40" t="s">
        <v>196</v>
      </c>
      <c r="F46" s="40" t="s">
        <v>320</v>
      </c>
    </row>
    <row r="47" spans="1:6" ht="14.25" customHeight="1" x14ac:dyDescent="0.2">
      <c r="A47" s="88">
        <f t="shared" si="0"/>
        <v>42339.25</v>
      </c>
      <c r="B47" s="34">
        <v>6</v>
      </c>
      <c r="C47" s="40" t="s">
        <v>321</v>
      </c>
      <c r="D47" s="40" t="s">
        <v>322</v>
      </c>
      <c r="E47" s="40" t="s">
        <v>196</v>
      </c>
      <c r="F47" s="40" t="s">
        <v>323</v>
      </c>
    </row>
    <row r="48" spans="1:6" ht="14.25" customHeight="1" x14ac:dyDescent="0.2">
      <c r="A48" s="88">
        <f t="shared" si="0"/>
        <v>42339.291669999999</v>
      </c>
      <c r="B48" s="34">
        <v>7</v>
      </c>
      <c r="C48" s="40" t="s">
        <v>324</v>
      </c>
      <c r="D48" s="40" t="s">
        <v>325</v>
      </c>
      <c r="E48" s="40" t="s">
        <v>196</v>
      </c>
      <c r="F48" s="40" t="s">
        <v>326</v>
      </c>
    </row>
    <row r="49" spans="1:6" ht="14.25" customHeight="1" x14ac:dyDescent="0.2">
      <c r="A49" s="88">
        <f t="shared" si="0"/>
        <v>42339.333330000001</v>
      </c>
      <c r="B49" s="34">
        <v>8</v>
      </c>
      <c r="C49" s="40" t="s">
        <v>327</v>
      </c>
      <c r="D49" s="40" t="s">
        <v>196</v>
      </c>
      <c r="E49" s="40" t="s">
        <v>328</v>
      </c>
      <c r="F49" s="40" t="s">
        <v>329</v>
      </c>
    </row>
    <row r="50" spans="1:6" ht="14.25" customHeight="1" x14ac:dyDescent="0.2">
      <c r="A50" s="88">
        <f t="shared" si="0"/>
        <v>42339.375</v>
      </c>
      <c r="B50" s="34">
        <v>9</v>
      </c>
      <c r="C50" s="40" t="s">
        <v>330</v>
      </c>
      <c r="D50" s="40" t="s">
        <v>197</v>
      </c>
      <c r="E50" s="40" t="s">
        <v>331</v>
      </c>
      <c r="F50" s="40" t="s">
        <v>332</v>
      </c>
    </row>
    <row r="51" spans="1:6" ht="14.25" customHeight="1" x14ac:dyDescent="0.2">
      <c r="A51" s="88">
        <f t="shared" si="0"/>
        <v>42339.416669999999</v>
      </c>
      <c r="B51" s="34">
        <v>10</v>
      </c>
      <c r="C51" s="40" t="s">
        <v>333</v>
      </c>
      <c r="D51" s="40" t="s">
        <v>197</v>
      </c>
      <c r="E51" s="40" t="s">
        <v>334</v>
      </c>
      <c r="F51" s="40" t="s">
        <v>335</v>
      </c>
    </row>
    <row r="52" spans="1:6" ht="14.25" customHeight="1" x14ac:dyDescent="0.2">
      <c r="A52" s="88">
        <f t="shared" si="0"/>
        <v>42339.458330000001</v>
      </c>
      <c r="B52" s="34">
        <v>11</v>
      </c>
      <c r="C52" s="40" t="s">
        <v>336</v>
      </c>
      <c r="D52" s="40" t="s">
        <v>196</v>
      </c>
      <c r="E52" s="40" t="s">
        <v>337</v>
      </c>
      <c r="F52" s="40" t="s">
        <v>338</v>
      </c>
    </row>
    <row r="53" spans="1:6" ht="14.25" customHeight="1" x14ac:dyDescent="0.2">
      <c r="A53" s="88">
        <f t="shared" si="0"/>
        <v>42339.5</v>
      </c>
      <c r="B53" s="34">
        <v>12</v>
      </c>
      <c r="C53" s="40" t="s">
        <v>339</v>
      </c>
      <c r="D53" s="40" t="s">
        <v>196</v>
      </c>
      <c r="E53" s="40" t="s">
        <v>340</v>
      </c>
      <c r="F53" s="40" t="s">
        <v>341</v>
      </c>
    </row>
    <row r="54" spans="1:6" ht="14.25" customHeight="1" x14ac:dyDescent="0.2">
      <c r="A54" s="88">
        <f t="shared" si="0"/>
        <v>42339.541669999999</v>
      </c>
      <c r="B54" s="34">
        <v>13</v>
      </c>
      <c r="C54" s="40" t="s">
        <v>342</v>
      </c>
      <c r="D54" s="40" t="s">
        <v>197</v>
      </c>
      <c r="E54" s="40" t="s">
        <v>343</v>
      </c>
      <c r="F54" s="40" t="s">
        <v>209</v>
      </c>
    </row>
    <row r="55" spans="1:6" ht="14.25" customHeight="1" x14ac:dyDescent="0.2">
      <c r="A55" s="88">
        <f t="shared" si="0"/>
        <v>42339.583330000001</v>
      </c>
      <c r="B55" s="34">
        <v>14</v>
      </c>
      <c r="C55" s="40" t="s">
        <v>344</v>
      </c>
      <c r="D55" s="40" t="s">
        <v>196</v>
      </c>
      <c r="E55" s="40" t="s">
        <v>345</v>
      </c>
      <c r="F55" s="40" t="s">
        <v>346</v>
      </c>
    </row>
    <row r="56" spans="1:6" ht="14.25" customHeight="1" x14ac:dyDescent="0.2">
      <c r="A56" s="88">
        <f t="shared" si="0"/>
        <v>42339.625</v>
      </c>
      <c r="B56" s="34">
        <v>15</v>
      </c>
      <c r="C56" s="40" t="s">
        <v>347</v>
      </c>
      <c r="D56" s="40" t="s">
        <v>197</v>
      </c>
      <c r="E56" s="40" t="s">
        <v>348</v>
      </c>
      <c r="F56" s="40" t="s">
        <v>349</v>
      </c>
    </row>
    <row r="57" spans="1:6" ht="14.25" customHeight="1" x14ac:dyDescent="0.2">
      <c r="A57" s="88">
        <f t="shared" si="0"/>
        <v>42339.666669999999</v>
      </c>
      <c r="B57" s="34">
        <v>16</v>
      </c>
      <c r="C57" s="40" t="s">
        <v>350</v>
      </c>
      <c r="D57" s="40" t="s">
        <v>196</v>
      </c>
      <c r="E57" s="40" t="s">
        <v>351</v>
      </c>
      <c r="F57" s="40" t="s">
        <v>352</v>
      </c>
    </row>
    <row r="58" spans="1:6" ht="14.25" customHeight="1" x14ac:dyDescent="0.2">
      <c r="A58" s="88">
        <f t="shared" si="0"/>
        <v>42339.708330000001</v>
      </c>
      <c r="B58" s="34">
        <v>17</v>
      </c>
      <c r="C58" s="40" t="s">
        <v>233</v>
      </c>
      <c r="D58" s="40" t="s">
        <v>196</v>
      </c>
      <c r="E58" s="40" t="s">
        <v>353</v>
      </c>
      <c r="F58" s="40" t="s">
        <v>354</v>
      </c>
    </row>
    <row r="59" spans="1:6" ht="14.25" customHeight="1" x14ac:dyDescent="0.2">
      <c r="A59" s="88">
        <f t="shared" si="0"/>
        <v>42339.75</v>
      </c>
      <c r="B59" s="34">
        <v>18</v>
      </c>
      <c r="C59" s="40" t="s">
        <v>355</v>
      </c>
      <c r="D59" s="40" t="s">
        <v>196</v>
      </c>
      <c r="E59" s="40" t="s">
        <v>356</v>
      </c>
      <c r="F59" s="40" t="s">
        <v>357</v>
      </c>
    </row>
    <row r="60" spans="1:6" ht="14.25" customHeight="1" x14ac:dyDescent="0.2">
      <c r="A60" s="88">
        <f t="shared" si="0"/>
        <v>42339.791669999999</v>
      </c>
      <c r="B60" s="34">
        <v>19</v>
      </c>
      <c r="C60" s="40" t="s">
        <v>358</v>
      </c>
      <c r="D60" s="40" t="s">
        <v>196</v>
      </c>
      <c r="E60" s="40" t="s">
        <v>359</v>
      </c>
      <c r="F60" s="40" t="s">
        <v>360</v>
      </c>
    </row>
    <row r="61" spans="1:6" ht="14.25" customHeight="1" x14ac:dyDescent="0.2">
      <c r="A61" s="88">
        <f t="shared" si="0"/>
        <v>42339.833330000001</v>
      </c>
      <c r="B61" s="34">
        <v>20</v>
      </c>
      <c r="C61" s="40" t="s">
        <v>361</v>
      </c>
      <c r="D61" s="40" t="s">
        <v>196</v>
      </c>
      <c r="E61" s="40" t="s">
        <v>362</v>
      </c>
      <c r="F61" s="40" t="s">
        <v>363</v>
      </c>
    </row>
    <row r="62" spans="1:6" ht="14.25" customHeight="1" x14ac:dyDescent="0.2">
      <c r="A62" s="88">
        <f t="shared" si="0"/>
        <v>42339.875</v>
      </c>
      <c r="B62" s="34">
        <v>21</v>
      </c>
      <c r="C62" s="40" t="s">
        <v>364</v>
      </c>
      <c r="D62" s="40" t="s">
        <v>196</v>
      </c>
      <c r="E62" s="40" t="s">
        <v>365</v>
      </c>
      <c r="F62" s="40" t="s">
        <v>366</v>
      </c>
    </row>
    <row r="63" spans="1:6" ht="14.25" customHeight="1" x14ac:dyDescent="0.2">
      <c r="A63" s="88">
        <f t="shared" si="0"/>
        <v>42339.916669999999</v>
      </c>
      <c r="B63" s="34">
        <v>22</v>
      </c>
      <c r="C63" s="40" t="s">
        <v>367</v>
      </c>
      <c r="D63" s="40" t="s">
        <v>196</v>
      </c>
      <c r="E63" s="40" t="s">
        <v>368</v>
      </c>
      <c r="F63" s="40" t="s">
        <v>369</v>
      </c>
    </row>
    <row r="64" spans="1:6" ht="14.25" customHeight="1" x14ac:dyDescent="0.2">
      <c r="A64" s="88">
        <f t="shared" si="0"/>
        <v>42339.958330000001</v>
      </c>
      <c r="B64" s="34">
        <v>23</v>
      </c>
      <c r="C64" s="40" t="s">
        <v>370</v>
      </c>
      <c r="D64" s="40" t="s">
        <v>197</v>
      </c>
      <c r="E64" s="40" t="s">
        <v>371</v>
      </c>
      <c r="F64" s="40" t="s">
        <v>372</v>
      </c>
    </row>
    <row r="65" spans="1:6" ht="14.25" customHeight="1" x14ac:dyDescent="0.2">
      <c r="A65" s="88">
        <f>A41+1</f>
        <v>42340</v>
      </c>
      <c r="B65" s="34">
        <v>0</v>
      </c>
      <c r="C65" s="40" t="s">
        <v>373</v>
      </c>
      <c r="D65" s="40" t="s">
        <v>196</v>
      </c>
      <c r="E65" s="40" t="s">
        <v>374</v>
      </c>
      <c r="F65" s="40" t="s">
        <v>375</v>
      </c>
    </row>
    <row r="66" spans="1:6" ht="14.25" customHeight="1" x14ac:dyDescent="0.2">
      <c r="A66" s="88">
        <f t="shared" ref="A66:A129" si="1">A42+1</f>
        <v>42340.041669999999</v>
      </c>
      <c r="B66" s="34">
        <v>1</v>
      </c>
      <c r="C66" s="40" t="s">
        <v>376</v>
      </c>
      <c r="D66" s="40" t="s">
        <v>196</v>
      </c>
      <c r="E66" s="40" t="s">
        <v>377</v>
      </c>
      <c r="F66" s="40" t="s">
        <v>378</v>
      </c>
    </row>
    <row r="67" spans="1:6" ht="14.25" customHeight="1" x14ac:dyDescent="0.2">
      <c r="A67" s="88">
        <f t="shared" si="1"/>
        <v>42340.083330000001</v>
      </c>
      <c r="B67" s="34">
        <v>2</v>
      </c>
      <c r="C67" s="40" t="s">
        <v>379</v>
      </c>
      <c r="D67" s="40" t="s">
        <v>196</v>
      </c>
      <c r="E67" s="40" t="s">
        <v>380</v>
      </c>
      <c r="F67" s="40" t="s">
        <v>381</v>
      </c>
    </row>
    <row r="68" spans="1:6" ht="14.25" customHeight="1" x14ac:dyDescent="0.2">
      <c r="A68" s="88">
        <f t="shared" si="1"/>
        <v>42340.125</v>
      </c>
      <c r="B68" s="34">
        <v>3</v>
      </c>
      <c r="C68" s="40" t="s">
        <v>382</v>
      </c>
      <c r="D68" s="40" t="s">
        <v>383</v>
      </c>
      <c r="E68" s="40" t="s">
        <v>196</v>
      </c>
      <c r="F68" s="40" t="s">
        <v>384</v>
      </c>
    </row>
    <row r="69" spans="1:6" ht="14.25" customHeight="1" x14ac:dyDescent="0.2">
      <c r="A69" s="88">
        <f t="shared" si="1"/>
        <v>42340.166669999999</v>
      </c>
      <c r="B69" s="34">
        <v>4</v>
      </c>
      <c r="C69" s="40" t="s">
        <v>385</v>
      </c>
      <c r="D69" s="40" t="s">
        <v>386</v>
      </c>
      <c r="E69" s="40" t="s">
        <v>196</v>
      </c>
      <c r="F69" s="40" t="s">
        <v>387</v>
      </c>
    </row>
    <row r="70" spans="1:6" ht="14.25" customHeight="1" x14ac:dyDescent="0.2">
      <c r="A70" s="88">
        <f t="shared" si="1"/>
        <v>42340.208330000001</v>
      </c>
      <c r="B70" s="34">
        <v>5</v>
      </c>
      <c r="C70" s="40" t="s">
        <v>388</v>
      </c>
      <c r="D70" s="40" t="s">
        <v>196</v>
      </c>
      <c r="E70" s="40" t="s">
        <v>389</v>
      </c>
      <c r="F70" s="40" t="s">
        <v>390</v>
      </c>
    </row>
    <row r="71" spans="1:6" ht="14.25" customHeight="1" x14ac:dyDescent="0.2">
      <c r="A71" s="88">
        <f t="shared" si="1"/>
        <v>42340.25</v>
      </c>
      <c r="B71" s="34">
        <v>6</v>
      </c>
      <c r="C71" s="40" t="s">
        <v>391</v>
      </c>
      <c r="D71" s="40" t="s">
        <v>392</v>
      </c>
      <c r="E71" s="40" t="s">
        <v>196</v>
      </c>
      <c r="F71" s="40" t="s">
        <v>393</v>
      </c>
    </row>
    <row r="72" spans="1:6" ht="14.25" customHeight="1" x14ac:dyDescent="0.2">
      <c r="A72" s="88">
        <f t="shared" si="1"/>
        <v>42340.291669999999</v>
      </c>
      <c r="B72" s="34">
        <v>7</v>
      </c>
      <c r="C72" s="40" t="s">
        <v>394</v>
      </c>
      <c r="D72" s="40" t="s">
        <v>395</v>
      </c>
      <c r="E72" s="40" t="s">
        <v>196</v>
      </c>
      <c r="F72" s="40" t="s">
        <v>396</v>
      </c>
    </row>
    <row r="73" spans="1:6" ht="14.25" customHeight="1" x14ac:dyDescent="0.2">
      <c r="A73" s="88">
        <f t="shared" si="1"/>
        <v>42340.333330000001</v>
      </c>
      <c r="B73" s="34">
        <v>8</v>
      </c>
      <c r="C73" s="40" t="s">
        <v>397</v>
      </c>
      <c r="D73" s="40" t="s">
        <v>398</v>
      </c>
      <c r="E73" s="40" t="s">
        <v>196</v>
      </c>
      <c r="F73" s="40" t="s">
        <v>399</v>
      </c>
    </row>
    <row r="74" spans="1:6" ht="14.25" customHeight="1" x14ac:dyDescent="0.2">
      <c r="A74" s="88">
        <f t="shared" si="1"/>
        <v>42340.375</v>
      </c>
      <c r="B74" s="34">
        <v>9</v>
      </c>
      <c r="C74" s="40" t="s">
        <v>400</v>
      </c>
      <c r="D74" s="40" t="s">
        <v>196</v>
      </c>
      <c r="E74" s="40" t="s">
        <v>401</v>
      </c>
      <c r="F74" s="40" t="s">
        <v>402</v>
      </c>
    </row>
    <row r="75" spans="1:6" ht="14.25" customHeight="1" x14ac:dyDescent="0.2">
      <c r="A75" s="88">
        <f t="shared" si="1"/>
        <v>42340.416669999999</v>
      </c>
      <c r="B75" s="34">
        <v>10</v>
      </c>
      <c r="C75" s="40" t="s">
        <v>403</v>
      </c>
      <c r="D75" s="40" t="s">
        <v>196</v>
      </c>
      <c r="E75" s="40" t="s">
        <v>404</v>
      </c>
      <c r="F75" s="40" t="s">
        <v>405</v>
      </c>
    </row>
    <row r="76" spans="1:6" ht="14.25" customHeight="1" x14ac:dyDescent="0.2">
      <c r="A76" s="88">
        <f t="shared" si="1"/>
        <v>42340.458330000001</v>
      </c>
      <c r="B76" s="34">
        <v>11</v>
      </c>
      <c r="C76" s="40" t="s">
        <v>406</v>
      </c>
      <c r="D76" s="40" t="s">
        <v>196</v>
      </c>
      <c r="E76" s="40" t="s">
        <v>407</v>
      </c>
      <c r="F76" s="40" t="s">
        <v>408</v>
      </c>
    </row>
    <row r="77" spans="1:6" ht="14.25" customHeight="1" x14ac:dyDescent="0.2">
      <c r="A77" s="88">
        <f t="shared" si="1"/>
        <v>42340.5</v>
      </c>
      <c r="B77" s="34">
        <v>12</v>
      </c>
      <c r="C77" s="40" t="s">
        <v>409</v>
      </c>
      <c r="D77" s="40" t="s">
        <v>196</v>
      </c>
      <c r="E77" s="40" t="s">
        <v>410</v>
      </c>
      <c r="F77" s="40" t="s">
        <v>411</v>
      </c>
    </row>
    <row r="78" spans="1:6" ht="14.25" customHeight="1" x14ac:dyDescent="0.2">
      <c r="A78" s="88">
        <f t="shared" si="1"/>
        <v>42340.541669999999</v>
      </c>
      <c r="B78" s="34">
        <v>13</v>
      </c>
      <c r="C78" s="40" t="s">
        <v>412</v>
      </c>
      <c r="D78" s="40" t="s">
        <v>197</v>
      </c>
      <c r="E78" s="40" t="s">
        <v>413</v>
      </c>
      <c r="F78" s="40" t="s">
        <v>414</v>
      </c>
    </row>
    <row r="79" spans="1:6" ht="14.25" customHeight="1" x14ac:dyDescent="0.2">
      <c r="A79" s="88">
        <f t="shared" si="1"/>
        <v>42340.583330000001</v>
      </c>
      <c r="B79" s="34">
        <v>14</v>
      </c>
      <c r="C79" s="40" t="s">
        <v>236</v>
      </c>
      <c r="D79" s="40" t="s">
        <v>196</v>
      </c>
      <c r="E79" s="40" t="s">
        <v>415</v>
      </c>
      <c r="F79" s="40" t="s">
        <v>416</v>
      </c>
    </row>
    <row r="80" spans="1:6" ht="14.25" customHeight="1" x14ac:dyDescent="0.2">
      <c r="A80" s="88">
        <f t="shared" si="1"/>
        <v>42340.625</v>
      </c>
      <c r="B80" s="34">
        <v>15</v>
      </c>
      <c r="C80" s="40" t="s">
        <v>417</v>
      </c>
      <c r="D80" s="40" t="s">
        <v>418</v>
      </c>
      <c r="E80" s="40" t="s">
        <v>419</v>
      </c>
      <c r="F80" s="40" t="s">
        <v>420</v>
      </c>
    </row>
    <row r="81" spans="1:6" ht="14.25" customHeight="1" x14ac:dyDescent="0.2">
      <c r="A81" s="88">
        <f t="shared" si="1"/>
        <v>42340.666669999999</v>
      </c>
      <c r="B81" s="34">
        <v>16</v>
      </c>
      <c r="C81" s="40" t="s">
        <v>297</v>
      </c>
      <c r="D81" s="40" t="s">
        <v>421</v>
      </c>
      <c r="E81" s="40" t="s">
        <v>422</v>
      </c>
      <c r="F81" s="40" t="s">
        <v>423</v>
      </c>
    </row>
    <row r="82" spans="1:6" ht="14.25" customHeight="1" x14ac:dyDescent="0.2">
      <c r="A82" s="88">
        <f t="shared" si="1"/>
        <v>42340.708330000001</v>
      </c>
      <c r="B82" s="34">
        <v>17</v>
      </c>
      <c r="C82" s="40" t="s">
        <v>424</v>
      </c>
      <c r="D82" s="40" t="s">
        <v>425</v>
      </c>
      <c r="E82" s="40" t="s">
        <v>196</v>
      </c>
      <c r="F82" s="40" t="s">
        <v>426</v>
      </c>
    </row>
    <row r="83" spans="1:6" ht="14.25" customHeight="1" x14ac:dyDescent="0.2">
      <c r="A83" s="88">
        <f t="shared" si="1"/>
        <v>42340.75</v>
      </c>
      <c r="B83" s="34">
        <v>18</v>
      </c>
      <c r="C83" s="40" t="s">
        <v>427</v>
      </c>
      <c r="D83" s="40" t="s">
        <v>196</v>
      </c>
      <c r="E83" s="40" t="s">
        <v>428</v>
      </c>
      <c r="F83" s="40" t="s">
        <v>429</v>
      </c>
    </row>
    <row r="84" spans="1:6" ht="14.25" customHeight="1" x14ac:dyDescent="0.2">
      <c r="A84" s="88">
        <f t="shared" si="1"/>
        <v>42340.791669999999</v>
      </c>
      <c r="B84" s="34">
        <v>19</v>
      </c>
      <c r="C84" s="40" t="s">
        <v>430</v>
      </c>
      <c r="D84" s="40" t="s">
        <v>196</v>
      </c>
      <c r="E84" s="40" t="s">
        <v>431</v>
      </c>
      <c r="F84" s="40" t="s">
        <v>287</v>
      </c>
    </row>
    <row r="85" spans="1:6" ht="14.25" customHeight="1" x14ac:dyDescent="0.2">
      <c r="A85" s="88">
        <f t="shared" si="1"/>
        <v>42340.833330000001</v>
      </c>
      <c r="B85" s="34">
        <v>20</v>
      </c>
      <c r="C85" s="40" t="s">
        <v>432</v>
      </c>
      <c r="D85" s="40" t="s">
        <v>196</v>
      </c>
      <c r="E85" s="40" t="s">
        <v>433</v>
      </c>
      <c r="F85" s="40" t="s">
        <v>434</v>
      </c>
    </row>
    <row r="86" spans="1:6" ht="14.25" customHeight="1" x14ac:dyDescent="0.2">
      <c r="A86" s="88">
        <f t="shared" si="1"/>
        <v>42340.875</v>
      </c>
      <c r="B86" s="34">
        <v>21</v>
      </c>
      <c r="C86" s="40" t="s">
        <v>435</v>
      </c>
      <c r="D86" s="40" t="s">
        <v>196</v>
      </c>
      <c r="E86" s="40" t="s">
        <v>436</v>
      </c>
      <c r="F86" s="40" t="s">
        <v>437</v>
      </c>
    </row>
    <row r="87" spans="1:6" ht="14.25" customHeight="1" x14ac:dyDescent="0.2">
      <c r="A87" s="88">
        <f t="shared" si="1"/>
        <v>42340.916669999999</v>
      </c>
      <c r="B87" s="34">
        <v>22</v>
      </c>
      <c r="C87" s="40" t="s">
        <v>438</v>
      </c>
      <c r="D87" s="40" t="s">
        <v>197</v>
      </c>
      <c r="E87" s="40" t="s">
        <v>439</v>
      </c>
      <c r="F87" s="40" t="s">
        <v>440</v>
      </c>
    </row>
    <row r="88" spans="1:6" ht="14.25" customHeight="1" x14ac:dyDescent="0.2">
      <c r="A88" s="88">
        <f t="shared" si="1"/>
        <v>42340.958330000001</v>
      </c>
      <c r="B88" s="34">
        <v>23</v>
      </c>
      <c r="C88" s="40" t="s">
        <v>441</v>
      </c>
      <c r="D88" s="40" t="s">
        <v>442</v>
      </c>
      <c r="E88" s="40" t="s">
        <v>196</v>
      </c>
      <c r="F88" s="40" t="s">
        <v>443</v>
      </c>
    </row>
    <row r="89" spans="1:6" ht="14.25" customHeight="1" x14ac:dyDescent="0.2">
      <c r="A89" s="88">
        <f t="shared" si="1"/>
        <v>42341</v>
      </c>
      <c r="B89" s="34">
        <v>0</v>
      </c>
      <c r="C89" s="40" t="s">
        <v>444</v>
      </c>
      <c r="D89" s="40" t="s">
        <v>196</v>
      </c>
      <c r="E89" s="40" t="s">
        <v>445</v>
      </c>
      <c r="F89" s="40" t="s">
        <v>446</v>
      </c>
    </row>
    <row r="90" spans="1:6" ht="14.25" customHeight="1" x14ac:dyDescent="0.2">
      <c r="A90" s="88">
        <f t="shared" si="1"/>
        <v>42341.041669999999</v>
      </c>
      <c r="B90" s="34">
        <v>1</v>
      </c>
      <c r="C90" s="40" t="s">
        <v>447</v>
      </c>
      <c r="D90" s="40" t="s">
        <v>196</v>
      </c>
      <c r="E90" s="40" t="s">
        <v>448</v>
      </c>
      <c r="F90" s="40" t="s">
        <v>449</v>
      </c>
    </row>
    <row r="91" spans="1:6" ht="14.25" customHeight="1" x14ac:dyDescent="0.2">
      <c r="A91" s="88">
        <f t="shared" si="1"/>
        <v>42341.083330000001</v>
      </c>
      <c r="B91" s="34">
        <v>2</v>
      </c>
      <c r="C91" s="40" t="s">
        <v>450</v>
      </c>
      <c r="D91" s="40" t="s">
        <v>196</v>
      </c>
      <c r="E91" s="40" t="s">
        <v>451</v>
      </c>
      <c r="F91" s="40" t="s">
        <v>452</v>
      </c>
    </row>
    <row r="92" spans="1:6" ht="14.25" customHeight="1" x14ac:dyDescent="0.2">
      <c r="A92" s="88">
        <f t="shared" si="1"/>
        <v>42341.125</v>
      </c>
      <c r="B92" s="34">
        <v>3</v>
      </c>
      <c r="C92" s="40" t="s">
        <v>453</v>
      </c>
      <c r="D92" s="40" t="s">
        <v>196</v>
      </c>
      <c r="E92" s="40" t="s">
        <v>454</v>
      </c>
      <c r="F92" s="40" t="s">
        <v>455</v>
      </c>
    </row>
    <row r="93" spans="1:6" ht="14.25" customHeight="1" x14ac:dyDescent="0.2">
      <c r="A93" s="88">
        <f t="shared" si="1"/>
        <v>42341.166669999999</v>
      </c>
      <c r="B93" s="34">
        <v>4</v>
      </c>
      <c r="C93" s="40" t="s">
        <v>456</v>
      </c>
      <c r="D93" s="40" t="s">
        <v>196</v>
      </c>
      <c r="E93" s="40" t="s">
        <v>457</v>
      </c>
      <c r="F93" s="40" t="s">
        <v>221</v>
      </c>
    </row>
    <row r="94" spans="1:6" ht="14.25" customHeight="1" x14ac:dyDescent="0.2">
      <c r="A94" s="88">
        <f t="shared" si="1"/>
        <v>42341.208330000001</v>
      </c>
      <c r="B94" s="34">
        <v>5</v>
      </c>
      <c r="C94" s="40" t="s">
        <v>458</v>
      </c>
      <c r="D94" s="40" t="s">
        <v>459</v>
      </c>
      <c r="E94" s="40" t="s">
        <v>196</v>
      </c>
      <c r="F94" s="40" t="s">
        <v>460</v>
      </c>
    </row>
    <row r="95" spans="1:6" ht="14.25" customHeight="1" x14ac:dyDescent="0.2">
      <c r="A95" s="88">
        <f t="shared" si="1"/>
        <v>42341.25</v>
      </c>
      <c r="B95" s="34">
        <v>6</v>
      </c>
      <c r="C95" s="40" t="s">
        <v>461</v>
      </c>
      <c r="D95" s="40" t="s">
        <v>462</v>
      </c>
      <c r="E95" s="40" t="s">
        <v>196</v>
      </c>
      <c r="F95" s="40" t="s">
        <v>463</v>
      </c>
    </row>
    <row r="96" spans="1:6" ht="14.25" customHeight="1" x14ac:dyDescent="0.2">
      <c r="A96" s="88">
        <f t="shared" si="1"/>
        <v>42341.291669999999</v>
      </c>
      <c r="B96" s="34">
        <v>7</v>
      </c>
      <c r="C96" s="40" t="s">
        <v>464</v>
      </c>
      <c r="D96" s="40" t="s">
        <v>465</v>
      </c>
      <c r="E96" s="40" t="s">
        <v>196</v>
      </c>
      <c r="F96" s="40" t="s">
        <v>466</v>
      </c>
    </row>
    <row r="97" spans="1:6" ht="14.25" customHeight="1" x14ac:dyDescent="0.2">
      <c r="A97" s="88">
        <f t="shared" si="1"/>
        <v>42341.333330000001</v>
      </c>
      <c r="B97" s="34">
        <v>8</v>
      </c>
      <c r="C97" s="40" t="s">
        <v>467</v>
      </c>
      <c r="D97" s="40" t="s">
        <v>468</v>
      </c>
      <c r="E97" s="40" t="s">
        <v>196</v>
      </c>
      <c r="F97" s="40" t="s">
        <v>469</v>
      </c>
    </row>
    <row r="98" spans="1:6" ht="14.25" customHeight="1" x14ac:dyDescent="0.2">
      <c r="A98" s="88">
        <f t="shared" si="1"/>
        <v>42341.375</v>
      </c>
      <c r="B98" s="34">
        <v>9</v>
      </c>
      <c r="C98" s="40" t="s">
        <v>470</v>
      </c>
      <c r="D98" s="40" t="s">
        <v>471</v>
      </c>
      <c r="E98" s="40" t="s">
        <v>196</v>
      </c>
      <c r="F98" s="40" t="s">
        <v>472</v>
      </c>
    </row>
    <row r="99" spans="1:6" ht="14.25" customHeight="1" x14ac:dyDescent="0.2">
      <c r="A99" s="88">
        <f t="shared" si="1"/>
        <v>42341.416669999999</v>
      </c>
      <c r="B99" s="34">
        <v>10</v>
      </c>
      <c r="C99" s="40" t="s">
        <v>473</v>
      </c>
      <c r="D99" s="40" t="s">
        <v>196</v>
      </c>
      <c r="E99" s="40" t="s">
        <v>474</v>
      </c>
      <c r="F99" s="40" t="s">
        <v>475</v>
      </c>
    </row>
    <row r="100" spans="1:6" ht="14.25" customHeight="1" x14ac:dyDescent="0.2">
      <c r="A100" s="88">
        <f t="shared" si="1"/>
        <v>42341.458330000001</v>
      </c>
      <c r="B100" s="34">
        <v>11</v>
      </c>
      <c r="C100" s="40" t="s">
        <v>476</v>
      </c>
      <c r="D100" s="40" t="s">
        <v>477</v>
      </c>
      <c r="E100" s="40" t="s">
        <v>196</v>
      </c>
      <c r="F100" s="40" t="s">
        <v>478</v>
      </c>
    </row>
    <row r="101" spans="1:6" ht="14.25" customHeight="1" x14ac:dyDescent="0.2">
      <c r="A101" s="88">
        <f t="shared" si="1"/>
        <v>42341.5</v>
      </c>
      <c r="B101" s="34">
        <v>12</v>
      </c>
      <c r="C101" s="40" t="s">
        <v>479</v>
      </c>
      <c r="D101" s="40" t="s">
        <v>480</v>
      </c>
      <c r="E101" s="40" t="s">
        <v>196</v>
      </c>
      <c r="F101" s="40" t="s">
        <v>481</v>
      </c>
    </row>
    <row r="102" spans="1:6" ht="14.25" customHeight="1" x14ac:dyDescent="0.2">
      <c r="A102" s="88">
        <f t="shared" si="1"/>
        <v>42341.541669999999</v>
      </c>
      <c r="B102" s="34">
        <v>13</v>
      </c>
      <c r="C102" s="40" t="s">
        <v>482</v>
      </c>
      <c r="D102" s="40" t="s">
        <v>196</v>
      </c>
      <c r="E102" s="40" t="s">
        <v>483</v>
      </c>
      <c r="F102" s="40" t="s">
        <v>484</v>
      </c>
    </row>
    <row r="103" spans="1:6" ht="14.25" customHeight="1" x14ac:dyDescent="0.2">
      <c r="A103" s="88">
        <f t="shared" si="1"/>
        <v>42341.583330000001</v>
      </c>
      <c r="B103" s="34">
        <v>14</v>
      </c>
      <c r="C103" s="40" t="s">
        <v>485</v>
      </c>
      <c r="D103" s="40" t="s">
        <v>196</v>
      </c>
      <c r="E103" s="40" t="s">
        <v>486</v>
      </c>
      <c r="F103" s="40" t="s">
        <v>487</v>
      </c>
    </row>
    <row r="104" spans="1:6" ht="14.25" customHeight="1" x14ac:dyDescent="0.2">
      <c r="A104" s="88">
        <f t="shared" si="1"/>
        <v>42341.625</v>
      </c>
      <c r="B104" s="34">
        <v>15</v>
      </c>
      <c r="C104" s="40" t="s">
        <v>488</v>
      </c>
      <c r="D104" s="40" t="s">
        <v>196</v>
      </c>
      <c r="E104" s="40" t="s">
        <v>489</v>
      </c>
      <c r="F104" s="40" t="s">
        <v>490</v>
      </c>
    </row>
    <row r="105" spans="1:6" ht="14.25" customHeight="1" x14ac:dyDescent="0.2">
      <c r="A105" s="88">
        <f t="shared" si="1"/>
        <v>42341.666669999999</v>
      </c>
      <c r="B105" s="34">
        <v>16</v>
      </c>
      <c r="C105" s="40" t="s">
        <v>491</v>
      </c>
      <c r="D105" s="40" t="s">
        <v>492</v>
      </c>
      <c r="E105" s="40" t="s">
        <v>196</v>
      </c>
      <c r="F105" s="40" t="s">
        <v>272</v>
      </c>
    </row>
    <row r="106" spans="1:6" ht="14.25" customHeight="1" x14ac:dyDescent="0.2">
      <c r="A106" s="88">
        <f t="shared" si="1"/>
        <v>42341.708330000001</v>
      </c>
      <c r="B106" s="34">
        <v>17</v>
      </c>
      <c r="C106" s="40" t="s">
        <v>493</v>
      </c>
      <c r="D106" s="40" t="s">
        <v>494</v>
      </c>
      <c r="E106" s="40" t="s">
        <v>196</v>
      </c>
      <c r="F106" s="40" t="s">
        <v>495</v>
      </c>
    </row>
    <row r="107" spans="1:6" ht="14.25" customHeight="1" x14ac:dyDescent="0.2">
      <c r="A107" s="88">
        <f t="shared" si="1"/>
        <v>42341.75</v>
      </c>
      <c r="B107" s="34">
        <v>18</v>
      </c>
      <c r="C107" s="40" t="s">
        <v>496</v>
      </c>
      <c r="D107" s="40" t="s">
        <v>497</v>
      </c>
      <c r="E107" s="40" t="s">
        <v>196</v>
      </c>
      <c r="F107" s="40" t="s">
        <v>498</v>
      </c>
    </row>
    <row r="108" spans="1:6" ht="14.25" customHeight="1" x14ac:dyDescent="0.2">
      <c r="A108" s="88">
        <f t="shared" si="1"/>
        <v>42341.791669999999</v>
      </c>
      <c r="B108" s="34">
        <v>19</v>
      </c>
      <c r="C108" s="40" t="s">
        <v>499</v>
      </c>
      <c r="D108" s="40" t="s">
        <v>500</v>
      </c>
      <c r="E108" s="40" t="s">
        <v>196</v>
      </c>
      <c r="F108" s="40" t="s">
        <v>501</v>
      </c>
    </row>
    <row r="109" spans="1:6" ht="14.25" customHeight="1" x14ac:dyDescent="0.2">
      <c r="A109" s="88">
        <f t="shared" si="1"/>
        <v>42341.833330000001</v>
      </c>
      <c r="B109" s="34">
        <v>20</v>
      </c>
      <c r="C109" s="40" t="s">
        <v>502</v>
      </c>
      <c r="D109" s="40" t="s">
        <v>503</v>
      </c>
      <c r="E109" s="40" t="s">
        <v>196</v>
      </c>
      <c r="F109" s="40" t="s">
        <v>504</v>
      </c>
    </row>
    <row r="110" spans="1:6" ht="14.25" customHeight="1" x14ac:dyDescent="0.2">
      <c r="A110" s="88">
        <f t="shared" si="1"/>
        <v>42341.875</v>
      </c>
      <c r="B110" s="34">
        <v>21</v>
      </c>
      <c r="C110" s="40" t="s">
        <v>505</v>
      </c>
      <c r="D110" s="40" t="s">
        <v>196</v>
      </c>
      <c r="E110" s="40" t="s">
        <v>506</v>
      </c>
      <c r="F110" s="40" t="s">
        <v>507</v>
      </c>
    </row>
    <row r="111" spans="1:6" ht="14.25" customHeight="1" x14ac:dyDescent="0.2">
      <c r="A111" s="88">
        <f t="shared" si="1"/>
        <v>42341.916669999999</v>
      </c>
      <c r="B111" s="34">
        <v>22</v>
      </c>
      <c r="C111" s="40" t="s">
        <v>508</v>
      </c>
      <c r="D111" s="40" t="s">
        <v>196</v>
      </c>
      <c r="E111" s="40" t="s">
        <v>509</v>
      </c>
      <c r="F111" s="40" t="s">
        <v>510</v>
      </c>
    </row>
    <row r="112" spans="1:6" ht="14.25" customHeight="1" x14ac:dyDescent="0.2">
      <c r="A112" s="88">
        <f t="shared" si="1"/>
        <v>42341.958330000001</v>
      </c>
      <c r="B112" s="34">
        <v>23</v>
      </c>
      <c r="C112" s="40" t="s">
        <v>511</v>
      </c>
      <c r="D112" s="40" t="s">
        <v>196</v>
      </c>
      <c r="E112" s="40" t="s">
        <v>512</v>
      </c>
      <c r="F112" s="40" t="s">
        <v>513</v>
      </c>
    </row>
    <row r="113" spans="1:6" ht="14.25" customHeight="1" x14ac:dyDescent="0.2">
      <c r="A113" s="88">
        <f t="shared" si="1"/>
        <v>42342</v>
      </c>
      <c r="B113" s="34">
        <v>0</v>
      </c>
      <c r="C113" s="40" t="s">
        <v>514</v>
      </c>
      <c r="D113" s="40" t="s">
        <v>196</v>
      </c>
      <c r="E113" s="40" t="s">
        <v>515</v>
      </c>
      <c r="F113" s="40" t="s">
        <v>516</v>
      </c>
    </row>
    <row r="114" spans="1:6" ht="14.25" customHeight="1" x14ac:dyDescent="0.2">
      <c r="A114" s="88">
        <f t="shared" si="1"/>
        <v>42342.041669999999</v>
      </c>
      <c r="B114" s="34">
        <v>1</v>
      </c>
      <c r="C114" s="40" t="s">
        <v>517</v>
      </c>
      <c r="D114" s="40" t="s">
        <v>196</v>
      </c>
      <c r="E114" s="40" t="s">
        <v>518</v>
      </c>
      <c r="F114" s="40" t="s">
        <v>519</v>
      </c>
    </row>
    <row r="115" spans="1:6" ht="14.25" customHeight="1" x14ac:dyDescent="0.2">
      <c r="A115" s="88">
        <f t="shared" si="1"/>
        <v>42342.083330000001</v>
      </c>
      <c r="B115" s="34">
        <v>2</v>
      </c>
      <c r="C115" s="40" t="s">
        <v>520</v>
      </c>
      <c r="D115" s="40" t="s">
        <v>521</v>
      </c>
      <c r="E115" s="40" t="s">
        <v>196</v>
      </c>
      <c r="F115" s="40" t="s">
        <v>522</v>
      </c>
    </row>
    <row r="116" spans="1:6" ht="14.25" customHeight="1" x14ac:dyDescent="0.2">
      <c r="A116" s="88">
        <f t="shared" si="1"/>
        <v>42342.125</v>
      </c>
      <c r="B116" s="34">
        <v>3</v>
      </c>
      <c r="C116" s="40" t="s">
        <v>523</v>
      </c>
      <c r="D116" s="40" t="s">
        <v>524</v>
      </c>
      <c r="E116" s="40" t="s">
        <v>196</v>
      </c>
      <c r="F116" s="40" t="s">
        <v>525</v>
      </c>
    </row>
    <row r="117" spans="1:6" ht="14.25" customHeight="1" x14ac:dyDescent="0.2">
      <c r="A117" s="88">
        <f t="shared" si="1"/>
        <v>42342.166669999999</v>
      </c>
      <c r="B117" s="34">
        <v>4</v>
      </c>
      <c r="C117" s="40" t="s">
        <v>519</v>
      </c>
      <c r="D117" s="40" t="s">
        <v>526</v>
      </c>
      <c r="E117" s="40" t="s">
        <v>196</v>
      </c>
      <c r="F117" s="40" t="s">
        <v>527</v>
      </c>
    </row>
    <row r="118" spans="1:6" ht="14.25" customHeight="1" x14ac:dyDescent="0.2">
      <c r="A118" s="88">
        <f t="shared" si="1"/>
        <v>42342.208330000001</v>
      </c>
      <c r="B118" s="34">
        <v>5</v>
      </c>
      <c r="C118" s="40" t="s">
        <v>528</v>
      </c>
      <c r="D118" s="40" t="s">
        <v>529</v>
      </c>
      <c r="E118" s="40" t="s">
        <v>196</v>
      </c>
      <c r="F118" s="40" t="s">
        <v>530</v>
      </c>
    </row>
    <row r="119" spans="1:6" ht="14.25" customHeight="1" x14ac:dyDescent="0.2">
      <c r="A119" s="88">
        <f t="shared" si="1"/>
        <v>42342.25</v>
      </c>
      <c r="B119" s="34">
        <v>6</v>
      </c>
      <c r="C119" s="40" t="s">
        <v>225</v>
      </c>
      <c r="D119" s="40" t="s">
        <v>531</v>
      </c>
      <c r="E119" s="40" t="s">
        <v>196</v>
      </c>
      <c r="F119" s="40" t="s">
        <v>532</v>
      </c>
    </row>
    <row r="120" spans="1:6" ht="14.25" customHeight="1" x14ac:dyDescent="0.2">
      <c r="A120" s="88">
        <f t="shared" si="1"/>
        <v>42342.291669999999</v>
      </c>
      <c r="B120" s="34">
        <v>7</v>
      </c>
      <c r="C120" s="40" t="s">
        <v>533</v>
      </c>
      <c r="D120" s="40" t="s">
        <v>534</v>
      </c>
      <c r="E120" s="40" t="s">
        <v>196</v>
      </c>
      <c r="F120" s="40" t="s">
        <v>535</v>
      </c>
    </row>
    <row r="121" spans="1:6" ht="14.25" customHeight="1" x14ac:dyDescent="0.2">
      <c r="A121" s="88">
        <f t="shared" si="1"/>
        <v>42342.333330000001</v>
      </c>
      <c r="B121" s="34">
        <v>8</v>
      </c>
      <c r="C121" s="40" t="s">
        <v>536</v>
      </c>
      <c r="D121" s="40" t="s">
        <v>197</v>
      </c>
      <c r="E121" s="40" t="s">
        <v>537</v>
      </c>
      <c r="F121" s="40" t="s">
        <v>538</v>
      </c>
    </row>
    <row r="122" spans="1:6" ht="14.25" customHeight="1" x14ac:dyDescent="0.2">
      <c r="A122" s="88">
        <f t="shared" si="1"/>
        <v>42342.375</v>
      </c>
      <c r="B122" s="34">
        <v>9</v>
      </c>
      <c r="C122" s="40" t="s">
        <v>539</v>
      </c>
      <c r="D122" s="40" t="s">
        <v>540</v>
      </c>
      <c r="E122" s="40" t="s">
        <v>196</v>
      </c>
      <c r="F122" s="40" t="s">
        <v>541</v>
      </c>
    </row>
    <row r="123" spans="1:6" ht="14.25" customHeight="1" x14ac:dyDescent="0.2">
      <c r="A123" s="88">
        <f t="shared" si="1"/>
        <v>42342.416669999999</v>
      </c>
      <c r="B123" s="34">
        <v>10</v>
      </c>
      <c r="C123" s="40" t="s">
        <v>542</v>
      </c>
      <c r="D123" s="40" t="s">
        <v>543</v>
      </c>
      <c r="E123" s="40" t="s">
        <v>196</v>
      </c>
      <c r="F123" s="40" t="s">
        <v>544</v>
      </c>
    </row>
    <row r="124" spans="1:6" ht="14.25" customHeight="1" x14ac:dyDescent="0.2">
      <c r="A124" s="88">
        <f t="shared" si="1"/>
        <v>42342.458330000001</v>
      </c>
      <c r="B124" s="34">
        <v>11</v>
      </c>
      <c r="C124" s="40" t="s">
        <v>545</v>
      </c>
      <c r="D124" s="40" t="s">
        <v>196</v>
      </c>
      <c r="E124" s="40" t="s">
        <v>546</v>
      </c>
      <c r="F124" s="40" t="s">
        <v>547</v>
      </c>
    </row>
    <row r="125" spans="1:6" ht="14.25" customHeight="1" x14ac:dyDescent="0.2">
      <c r="A125" s="88">
        <f t="shared" si="1"/>
        <v>42342.5</v>
      </c>
      <c r="B125" s="34">
        <v>12</v>
      </c>
      <c r="C125" s="40" t="s">
        <v>548</v>
      </c>
      <c r="D125" s="40" t="s">
        <v>549</v>
      </c>
      <c r="E125" s="40" t="s">
        <v>196</v>
      </c>
      <c r="F125" s="40" t="s">
        <v>550</v>
      </c>
    </row>
    <row r="126" spans="1:6" ht="14.25" customHeight="1" x14ac:dyDescent="0.2">
      <c r="A126" s="88">
        <f t="shared" si="1"/>
        <v>42342.541669999999</v>
      </c>
      <c r="B126" s="34">
        <v>13</v>
      </c>
      <c r="C126" s="40" t="s">
        <v>551</v>
      </c>
      <c r="D126" s="40" t="s">
        <v>552</v>
      </c>
      <c r="E126" s="40" t="s">
        <v>196</v>
      </c>
      <c r="F126" s="40" t="s">
        <v>553</v>
      </c>
    </row>
    <row r="127" spans="1:6" ht="14.25" customHeight="1" x14ac:dyDescent="0.2">
      <c r="A127" s="88">
        <f t="shared" si="1"/>
        <v>42342.583330000001</v>
      </c>
      <c r="B127" s="34">
        <v>14</v>
      </c>
      <c r="C127" s="40" t="s">
        <v>554</v>
      </c>
      <c r="D127" s="40" t="s">
        <v>555</v>
      </c>
      <c r="E127" s="40" t="s">
        <v>196</v>
      </c>
      <c r="F127" s="40" t="s">
        <v>556</v>
      </c>
    </row>
    <row r="128" spans="1:6" ht="14.25" customHeight="1" x14ac:dyDescent="0.2">
      <c r="A128" s="88">
        <f t="shared" si="1"/>
        <v>42342.625</v>
      </c>
      <c r="B128" s="34">
        <v>15</v>
      </c>
      <c r="C128" s="40" t="s">
        <v>557</v>
      </c>
      <c r="D128" s="40" t="s">
        <v>196</v>
      </c>
      <c r="E128" s="40" t="s">
        <v>558</v>
      </c>
      <c r="F128" s="40" t="s">
        <v>559</v>
      </c>
    </row>
    <row r="129" spans="1:6" ht="14.25" customHeight="1" x14ac:dyDescent="0.2">
      <c r="A129" s="88">
        <f t="shared" si="1"/>
        <v>42342.666669999999</v>
      </c>
      <c r="B129" s="34">
        <v>16</v>
      </c>
      <c r="C129" s="40" t="s">
        <v>560</v>
      </c>
      <c r="D129" s="40" t="s">
        <v>561</v>
      </c>
      <c r="E129" s="40" t="s">
        <v>196</v>
      </c>
      <c r="F129" s="40" t="s">
        <v>562</v>
      </c>
    </row>
    <row r="130" spans="1:6" ht="14.25" customHeight="1" x14ac:dyDescent="0.2">
      <c r="A130" s="88">
        <f t="shared" ref="A130:A193" si="2">A106+1</f>
        <v>42342.708330000001</v>
      </c>
      <c r="B130" s="34">
        <v>17</v>
      </c>
      <c r="C130" s="40" t="s">
        <v>289</v>
      </c>
      <c r="D130" s="40" t="s">
        <v>563</v>
      </c>
      <c r="E130" s="40" t="s">
        <v>196</v>
      </c>
      <c r="F130" s="40" t="s">
        <v>564</v>
      </c>
    </row>
    <row r="131" spans="1:6" ht="14.25" customHeight="1" x14ac:dyDescent="0.2">
      <c r="A131" s="88">
        <f t="shared" si="2"/>
        <v>42342.75</v>
      </c>
      <c r="B131" s="34">
        <v>18</v>
      </c>
      <c r="C131" s="40" t="s">
        <v>565</v>
      </c>
      <c r="D131" s="40" t="s">
        <v>566</v>
      </c>
      <c r="E131" s="40" t="s">
        <v>196</v>
      </c>
      <c r="F131" s="40" t="s">
        <v>567</v>
      </c>
    </row>
    <row r="132" spans="1:6" ht="14.25" customHeight="1" x14ac:dyDescent="0.2">
      <c r="A132" s="88">
        <f t="shared" si="2"/>
        <v>42342.791669999999</v>
      </c>
      <c r="B132" s="34">
        <v>19</v>
      </c>
      <c r="C132" s="40" t="s">
        <v>568</v>
      </c>
      <c r="D132" s="40" t="s">
        <v>569</v>
      </c>
      <c r="E132" s="40" t="s">
        <v>196</v>
      </c>
      <c r="F132" s="40" t="s">
        <v>570</v>
      </c>
    </row>
    <row r="133" spans="1:6" ht="14.25" customHeight="1" x14ac:dyDescent="0.2">
      <c r="A133" s="88">
        <f t="shared" si="2"/>
        <v>42342.833330000001</v>
      </c>
      <c r="B133" s="34">
        <v>20</v>
      </c>
      <c r="C133" s="40" t="s">
        <v>571</v>
      </c>
      <c r="D133" s="40" t="s">
        <v>572</v>
      </c>
      <c r="E133" s="40" t="s">
        <v>196</v>
      </c>
      <c r="F133" s="40" t="s">
        <v>263</v>
      </c>
    </row>
    <row r="134" spans="1:6" ht="14.25" customHeight="1" x14ac:dyDescent="0.2">
      <c r="A134" s="88">
        <f t="shared" si="2"/>
        <v>42342.875</v>
      </c>
      <c r="B134" s="34">
        <v>21</v>
      </c>
      <c r="C134" s="40" t="s">
        <v>573</v>
      </c>
      <c r="D134" s="40" t="s">
        <v>196</v>
      </c>
      <c r="E134" s="40" t="s">
        <v>574</v>
      </c>
      <c r="F134" s="40" t="s">
        <v>575</v>
      </c>
    </row>
    <row r="135" spans="1:6" ht="14.25" customHeight="1" x14ac:dyDescent="0.2">
      <c r="A135" s="88">
        <f t="shared" si="2"/>
        <v>42342.916669999999</v>
      </c>
      <c r="B135" s="34">
        <v>22</v>
      </c>
      <c r="C135" s="40" t="s">
        <v>576</v>
      </c>
      <c r="D135" s="40" t="s">
        <v>196</v>
      </c>
      <c r="E135" s="40" t="s">
        <v>577</v>
      </c>
      <c r="F135" s="40" t="s">
        <v>256</v>
      </c>
    </row>
    <row r="136" spans="1:6" ht="14.25" customHeight="1" x14ac:dyDescent="0.2">
      <c r="A136" s="88">
        <f t="shared" si="2"/>
        <v>42342.958330000001</v>
      </c>
      <c r="B136" s="34">
        <v>23</v>
      </c>
      <c r="C136" s="40" t="s">
        <v>578</v>
      </c>
      <c r="D136" s="40" t="s">
        <v>196</v>
      </c>
      <c r="E136" s="40" t="s">
        <v>579</v>
      </c>
      <c r="F136" s="40" t="s">
        <v>580</v>
      </c>
    </row>
    <row r="137" spans="1:6" ht="14.25" customHeight="1" x14ac:dyDescent="0.2">
      <c r="A137" s="88">
        <f t="shared" si="2"/>
        <v>42343</v>
      </c>
      <c r="B137" s="34">
        <v>0</v>
      </c>
      <c r="C137" s="40" t="s">
        <v>581</v>
      </c>
      <c r="D137" s="40" t="s">
        <v>196</v>
      </c>
      <c r="E137" s="40" t="s">
        <v>582</v>
      </c>
      <c r="F137" s="40" t="s">
        <v>583</v>
      </c>
    </row>
    <row r="138" spans="1:6" ht="14.25" customHeight="1" x14ac:dyDescent="0.2">
      <c r="A138" s="88">
        <f t="shared" si="2"/>
        <v>42343.041669999999</v>
      </c>
      <c r="B138" s="34">
        <v>1</v>
      </c>
      <c r="C138" s="40" t="s">
        <v>584</v>
      </c>
      <c r="D138" s="40" t="s">
        <v>585</v>
      </c>
      <c r="E138" s="40" t="s">
        <v>196</v>
      </c>
      <c r="F138" s="40" t="s">
        <v>586</v>
      </c>
    </row>
    <row r="139" spans="1:6" ht="14.25" customHeight="1" x14ac:dyDescent="0.2">
      <c r="A139" s="88">
        <f t="shared" si="2"/>
        <v>42343.083330000001</v>
      </c>
      <c r="B139" s="34">
        <v>2</v>
      </c>
      <c r="C139" s="40" t="s">
        <v>587</v>
      </c>
      <c r="D139" s="40" t="s">
        <v>588</v>
      </c>
      <c r="E139" s="40" t="s">
        <v>196</v>
      </c>
      <c r="F139" s="40" t="s">
        <v>589</v>
      </c>
    </row>
    <row r="140" spans="1:6" ht="14.25" customHeight="1" x14ac:dyDescent="0.2">
      <c r="A140" s="88">
        <f t="shared" si="2"/>
        <v>42343.125</v>
      </c>
      <c r="B140" s="34">
        <v>3</v>
      </c>
      <c r="C140" s="40" t="s">
        <v>590</v>
      </c>
      <c r="D140" s="40" t="s">
        <v>591</v>
      </c>
      <c r="E140" s="40" t="s">
        <v>196</v>
      </c>
      <c r="F140" s="40" t="s">
        <v>592</v>
      </c>
    </row>
    <row r="141" spans="1:6" ht="14.25" customHeight="1" x14ac:dyDescent="0.2">
      <c r="A141" s="88">
        <f t="shared" si="2"/>
        <v>42343.166669999999</v>
      </c>
      <c r="B141" s="34">
        <v>4</v>
      </c>
      <c r="C141" s="40" t="s">
        <v>593</v>
      </c>
      <c r="D141" s="40" t="s">
        <v>196</v>
      </c>
      <c r="E141" s="40" t="s">
        <v>594</v>
      </c>
      <c r="F141" s="40" t="s">
        <v>595</v>
      </c>
    </row>
    <row r="142" spans="1:6" ht="14.25" customHeight="1" x14ac:dyDescent="0.2">
      <c r="A142" s="88">
        <f t="shared" si="2"/>
        <v>42343.208330000001</v>
      </c>
      <c r="B142" s="34">
        <v>5</v>
      </c>
      <c r="C142" s="40" t="s">
        <v>596</v>
      </c>
      <c r="D142" s="40" t="s">
        <v>597</v>
      </c>
      <c r="E142" s="40" t="s">
        <v>196</v>
      </c>
      <c r="F142" s="40" t="s">
        <v>598</v>
      </c>
    </row>
    <row r="143" spans="1:6" ht="14.25" customHeight="1" x14ac:dyDescent="0.2">
      <c r="A143" s="88">
        <f t="shared" si="2"/>
        <v>42343.25</v>
      </c>
      <c r="B143" s="34">
        <v>6</v>
      </c>
      <c r="C143" s="40" t="s">
        <v>599</v>
      </c>
      <c r="D143" s="40" t="s">
        <v>600</v>
      </c>
      <c r="E143" s="40" t="s">
        <v>196</v>
      </c>
      <c r="F143" s="40" t="s">
        <v>601</v>
      </c>
    </row>
    <row r="144" spans="1:6" ht="14.25" customHeight="1" x14ac:dyDescent="0.2">
      <c r="A144" s="88">
        <f t="shared" si="2"/>
        <v>42343.291669999999</v>
      </c>
      <c r="B144" s="34">
        <v>7</v>
      </c>
      <c r="C144" s="40" t="s">
        <v>602</v>
      </c>
      <c r="D144" s="40" t="s">
        <v>603</v>
      </c>
      <c r="E144" s="40" t="s">
        <v>196</v>
      </c>
      <c r="F144" s="40" t="s">
        <v>604</v>
      </c>
    </row>
    <row r="145" spans="1:6" ht="14.25" customHeight="1" x14ac:dyDescent="0.2">
      <c r="A145" s="88">
        <f t="shared" si="2"/>
        <v>42343.333330000001</v>
      </c>
      <c r="B145" s="34">
        <v>8</v>
      </c>
      <c r="C145" s="40" t="s">
        <v>257</v>
      </c>
      <c r="D145" s="40" t="s">
        <v>210</v>
      </c>
      <c r="E145" s="40" t="s">
        <v>605</v>
      </c>
      <c r="F145" s="40" t="s">
        <v>606</v>
      </c>
    </row>
    <row r="146" spans="1:6" ht="14.25" customHeight="1" x14ac:dyDescent="0.2">
      <c r="A146" s="88">
        <f t="shared" si="2"/>
        <v>42343.375</v>
      </c>
      <c r="B146" s="34">
        <v>9</v>
      </c>
      <c r="C146" s="40" t="s">
        <v>237</v>
      </c>
      <c r="D146" s="40" t="s">
        <v>197</v>
      </c>
      <c r="E146" s="40" t="s">
        <v>607</v>
      </c>
      <c r="F146" s="40" t="s">
        <v>608</v>
      </c>
    </row>
    <row r="147" spans="1:6" ht="14.25" customHeight="1" x14ac:dyDescent="0.2">
      <c r="A147" s="88">
        <f t="shared" si="2"/>
        <v>42343.416669999999</v>
      </c>
      <c r="B147" s="34">
        <v>10</v>
      </c>
      <c r="C147" s="40" t="s">
        <v>609</v>
      </c>
      <c r="D147" s="40" t="s">
        <v>196</v>
      </c>
      <c r="E147" s="40" t="s">
        <v>610</v>
      </c>
      <c r="F147" s="40" t="s">
        <v>611</v>
      </c>
    </row>
    <row r="148" spans="1:6" ht="14.25" customHeight="1" x14ac:dyDescent="0.2">
      <c r="A148" s="88">
        <f t="shared" si="2"/>
        <v>42343.458330000001</v>
      </c>
      <c r="B148" s="34">
        <v>11</v>
      </c>
      <c r="C148" s="40" t="s">
        <v>612</v>
      </c>
      <c r="D148" s="40" t="s">
        <v>196</v>
      </c>
      <c r="E148" s="40" t="s">
        <v>613</v>
      </c>
      <c r="F148" s="40" t="s">
        <v>614</v>
      </c>
    </row>
    <row r="149" spans="1:6" ht="14.25" customHeight="1" x14ac:dyDescent="0.2">
      <c r="A149" s="88">
        <f t="shared" si="2"/>
        <v>42343.5</v>
      </c>
      <c r="B149" s="34">
        <v>12</v>
      </c>
      <c r="C149" s="40" t="s">
        <v>615</v>
      </c>
      <c r="D149" s="40" t="s">
        <v>197</v>
      </c>
      <c r="E149" s="40" t="s">
        <v>616</v>
      </c>
      <c r="F149" s="40" t="s">
        <v>617</v>
      </c>
    </row>
    <row r="150" spans="1:6" ht="14.25" customHeight="1" x14ac:dyDescent="0.2">
      <c r="A150" s="88">
        <f t="shared" si="2"/>
        <v>42343.541669999999</v>
      </c>
      <c r="B150" s="34">
        <v>13</v>
      </c>
      <c r="C150" s="40" t="s">
        <v>618</v>
      </c>
      <c r="D150" s="40" t="s">
        <v>196</v>
      </c>
      <c r="E150" s="40" t="s">
        <v>619</v>
      </c>
      <c r="F150" s="40" t="s">
        <v>620</v>
      </c>
    </row>
    <row r="151" spans="1:6" ht="14.25" customHeight="1" x14ac:dyDescent="0.2">
      <c r="A151" s="88">
        <f t="shared" si="2"/>
        <v>42343.583330000001</v>
      </c>
      <c r="B151" s="34">
        <v>14</v>
      </c>
      <c r="C151" s="40" t="s">
        <v>621</v>
      </c>
      <c r="D151" s="40" t="s">
        <v>196</v>
      </c>
      <c r="E151" s="40" t="s">
        <v>622</v>
      </c>
      <c r="F151" s="40" t="s">
        <v>623</v>
      </c>
    </row>
    <row r="152" spans="1:6" ht="14.25" customHeight="1" x14ac:dyDescent="0.2">
      <c r="A152" s="88">
        <f t="shared" si="2"/>
        <v>42343.625</v>
      </c>
      <c r="B152" s="34">
        <v>15</v>
      </c>
      <c r="C152" s="40" t="s">
        <v>624</v>
      </c>
      <c r="D152" s="40" t="s">
        <v>197</v>
      </c>
      <c r="E152" s="40" t="s">
        <v>625</v>
      </c>
      <c r="F152" s="40" t="s">
        <v>626</v>
      </c>
    </row>
    <row r="153" spans="1:6" ht="14.25" customHeight="1" x14ac:dyDescent="0.2">
      <c r="A153" s="88">
        <f t="shared" si="2"/>
        <v>42343.666669999999</v>
      </c>
      <c r="B153" s="34">
        <v>16</v>
      </c>
      <c r="C153" s="40" t="s">
        <v>627</v>
      </c>
      <c r="D153" s="40" t="s">
        <v>628</v>
      </c>
      <c r="E153" s="40" t="s">
        <v>196</v>
      </c>
      <c r="F153" s="40" t="s">
        <v>629</v>
      </c>
    </row>
    <row r="154" spans="1:6" ht="14.25" customHeight="1" x14ac:dyDescent="0.2">
      <c r="A154" s="88">
        <f t="shared" si="2"/>
        <v>42343.708330000001</v>
      </c>
      <c r="B154" s="34">
        <v>17</v>
      </c>
      <c r="C154" s="40" t="s">
        <v>630</v>
      </c>
      <c r="D154" s="40" t="s">
        <v>631</v>
      </c>
      <c r="E154" s="40" t="s">
        <v>196</v>
      </c>
      <c r="F154" s="40" t="s">
        <v>632</v>
      </c>
    </row>
    <row r="155" spans="1:6" ht="14.25" customHeight="1" x14ac:dyDescent="0.2">
      <c r="A155" s="88">
        <f t="shared" si="2"/>
        <v>42343.75</v>
      </c>
      <c r="B155" s="34">
        <v>18</v>
      </c>
      <c r="C155" s="40" t="s">
        <v>633</v>
      </c>
      <c r="D155" s="40" t="s">
        <v>634</v>
      </c>
      <c r="E155" s="40" t="s">
        <v>196</v>
      </c>
      <c r="F155" s="40" t="s">
        <v>635</v>
      </c>
    </row>
    <row r="156" spans="1:6" ht="14.25" customHeight="1" x14ac:dyDescent="0.2">
      <c r="A156" s="88">
        <f t="shared" si="2"/>
        <v>42343.791669999999</v>
      </c>
      <c r="B156" s="34">
        <v>19</v>
      </c>
      <c r="C156" s="40" t="s">
        <v>636</v>
      </c>
      <c r="D156" s="40" t="s">
        <v>637</v>
      </c>
      <c r="E156" s="40" t="s">
        <v>196</v>
      </c>
      <c r="F156" s="40" t="s">
        <v>638</v>
      </c>
    </row>
    <row r="157" spans="1:6" ht="14.25" customHeight="1" x14ac:dyDescent="0.2">
      <c r="A157" s="88">
        <f t="shared" si="2"/>
        <v>42343.833330000001</v>
      </c>
      <c r="B157" s="34">
        <v>20</v>
      </c>
      <c r="C157" s="40" t="s">
        <v>639</v>
      </c>
      <c r="D157" s="40" t="s">
        <v>196</v>
      </c>
      <c r="E157" s="40" t="s">
        <v>640</v>
      </c>
      <c r="F157" s="40" t="s">
        <v>641</v>
      </c>
    </row>
    <row r="158" spans="1:6" ht="14.25" customHeight="1" x14ac:dyDescent="0.2">
      <c r="A158" s="88">
        <f t="shared" si="2"/>
        <v>42343.875</v>
      </c>
      <c r="B158" s="34">
        <v>21</v>
      </c>
      <c r="C158" s="40" t="s">
        <v>642</v>
      </c>
      <c r="D158" s="40" t="s">
        <v>196</v>
      </c>
      <c r="E158" s="40" t="s">
        <v>643</v>
      </c>
      <c r="F158" s="40" t="s">
        <v>644</v>
      </c>
    </row>
    <row r="159" spans="1:6" ht="14.25" customHeight="1" x14ac:dyDescent="0.2">
      <c r="A159" s="88">
        <f t="shared" si="2"/>
        <v>42343.916669999999</v>
      </c>
      <c r="B159" s="34">
        <v>22</v>
      </c>
      <c r="C159" s="40" t="s">
        <v>645</v>
      </c>
      <c r="D159" s="40" t="s">
        <v>196</v>
      </c>
      <c r="E159" s="40" t="s">
        <v>646</v>
      </c>
      <c r="F159" s="40" t="s">
        <v>647</v>
      </c>
    </row>
    <row r="160" spans="1:6" ht="14.25" customHeight="1" x14ac:dyDescent="0.2">
      <c r="A160" s="88">
        <f t="shared" si="2"/>
        <v>42343.958330000001</v>
      </c>
      <c r="B160" s="34">
        <v>23</v>
      </c>
      <c r="C160" s="40" t="s">
        <v>648</v>
      </c>
      <c r="D160" s="40" t="s">
        <v>196</v>
      </c>
      <c r="E160" s="40" t="s">
        <v>649</v>
      </c>
      <c r="F160" s="40" t="s">
        <v>650</v>
      </c>
    </row>
    <row r="161" spans="1:6" ht="14.25" customHeight="1" x14ac:dyDescent="0.2">
      <c r="A161" s="88">
        <f t="shared" si="2"/>
        <v>42344</v>
      </c>
      <c r="B161" s="34">
        <v>0</v>
      </c>
      <c r="C161" s="40" t="s">
        <v>651</v>
      </c>
      <c r="D161" s="40" t="s">
        <v>196</v>
      </c>
      <c r="E161" s="40" t="s">
        <v>652</v>
      </c>
      <c r="F161" s="40" t="s">
        <v>653</v>
      </c>
    </row>
    <row r="162" spans="1:6" ht="14.25" customHeight="1" x14ac:dyDescent="0.2">
      <c r="A162" s="88">
        <f t="shared" si="2"/>
        <v>42344.041669999999</v>
      </c>
      <c r="B162" s="34">
        <v>1</v>
      </c>
      <c r="C162" s="40" t="s">
        <v>654</v>
      </c>
      <c r="D162" s="40" t="s">
        <v>196</v>
      </c>
      <c r="E162" s="40" t="s">
        <v>655</v>
      </c>
      <c r="F162" s="40" t="s">
        <v>656</v>
      </c>
    </row>
    <row r="163" spans="1:6" ht="14.25" customHeight="1" x14ac:dyDescent="0.2">
      <c r="A163" s="88">
        <f t="shared" si="2"/>
        <v>42344.083330000001</v>
      </c>
      <c r="B163" s="34">
        <v>2</v>
      </c>
      <c r="C163" s="40" t="s">
        <v>657</v>
      </c>
      <c r="D163" s="40" t="s">
        <v>196</v>
      </c>
      <c r="E163" s="40" t="s">
        <v>658</v>
      </c>
      <c r="F163" s="40" t="s">
        <v>659</v>
      </c>
    </row>
    <row r="164" spans="1:6" ht="14.25" customHeight="1" x14ac:dyDescent="0.2">
      <c r="A164" s="88">
        <f t="shared" si="2"/>
        <v>42344.125</v>
      </c>
      <c r="B164" s="34">
        <v>3</v>
      </c>
      <c r="C164" s="40" t="s">
        <v>660</v>
      </c>
      <c r="D164" s="40" t="s">
        <v>661</v>
      </c>
      <c r="E164" s="40" t="s">
        <v>196</v>
      </c>
      <c r="F164" s="40" t="s">
        <v>662</v>
      </c>
    </row>
    <row r="165" spans="1:6" ht="14.25" customHeight="1" x14ac:dyDescent="0.2">
      <c r="A165" s="88">
        <f t="shared" si="2"/>
        <v>42344.166669999999</v>
      </c>
      <c r="B165" s="34">
        <v>4</v>
      </c>
      <c r="C165" s="40" t="s">
        <v>663</v>
      </c>
      <c r="D165" s="40" t="s">
        <v>664</v>
      </c>
      <c r="E165" s="40" t="s">
        <v>196</v>
      </c>
      <c r="F165" s="40" t="s">
        <v>665</v>
      </c>
    </row>
    <row r="166" spans="1:6" ht="14.25" customHeight="1" x14ac:dyDescent="0.2">
      <c r="A166" s="88">
        <f t="shared" si="2"/>
        <v>42344.208330000001</v>
      </c>
      <c r="B166" s="34">
        <v>5</v>
      </c>
      <c r="C166" s="40" t="s">
        <v>666</v>
      </c>
      <c r="D166" s="40" t="s">
        <v>667</v>
      </c>
      <c r="E166" s="40" t="s">
        <v>196</v>
      </c>
      <c r="F166" s="40" t="s">
        <v>668</v>
      </c>
    </row>
    <row r="167" spans="1:6" ht="14.25" customHeight="1" x14ac:dyDescent="0.2">
      <c r="A167" s="88">
        <f t="shared" si="2"/>
        <v>42344.25</v>
      </c>
      <c r="B167" s="34">
        <v>6</v>
      </c>
      <c r="C167" s="40" t="s">
        <v>267</v>
      </c>
      <c r="D167" s="40" t="s">
        <v>196</v>
      </c>
      <c r="E167" s="40" t="s">
        <v>669</v>
      </c>
      <c r="F167" s="40" t="s">
        <v>670</v>
      </c>
    </row>
    <row r="168" spans="1:6" ht="14.25" customHeight="1" x14ac:dyDescent="0.2">
      <c r="A168" s="88">
        <f t="shared" si="2"/>
        <v>42344.291669999999</v>
      </c>
      <c r="B168" s="34">
        <v>7</v>
      </c>
      <c r="C168" s="40" t="s">
        <v>671</v>
      </c>
      <c r="D168" s="40" t="s">
        <v>672</v>
      </c>
      <c r="E168" s="40" t="s">
        <v>196</v>
      </c>
      <c r="F168" s="40" t="s">
        <v>673</v>
      </c>
    </row>
    <row r="169" spans="1:6" ht="14.25" customHeight="1" x14ac:dyDescent="0.2">
      <c r="A169" s="88">
        <f t="shared" si="2"/>
        <v>42344.333330000001</v>
      </c>
      <c r="B169" s="34">
        <v>8</v>
      </c>
      <c r="C169" s="40" t="s">
        <v>674</v>
      </c>
      <c r="D169" s="40" t="s">
        <v>675</v>
      </c>
      <c r="E169" s="40" t="s">
        <v>196</v>
      </c>
      <c r="F169" s="40" t="s">
        <v>676</v>
      </c>
    </row>
    <row r="170" spans="1:6" ht="14.25" customHeight="1" x14ac:dyDescent="0.2">
      <c r="A170" s="88">
        <f t="shared" si="2"/>
        <v>42344.375</v>
      </c>
      <c r="B170" s="34">
        <v>9</v>
      </c>
      <c r="C170" s="40" t="s">
        <v>677</v>
      </c>
      <c r="D170" s="40" t="s">
        <v>678</v>
      </c>
      <c r="E170" s="40" t="s">
        <v>196</v>
      </c>
      <c r="F170" s="40" t="s">
        <v>679</v>
      </c>
    </row>
    <row r="171" spans="1:6" ht="14.25" customHeight="1" x14ac:dyDescent="0.2">
      <c r="A171" s="88">
        <f t="shared" si="2"/>
        <v>42344.416669999999</v>
      </c>
      <c r="B171" s="34">
        <v>10</v>
      </c>
      <c r="C171" s="40" t="s">
        <v>680</v>
      </c>
      <c r="D171" s="40" t="s">
        <v>196</v>
      </c>
      <c r="E171" s="40" t="s">
        <v>681</v>
      </c>
      <c r="F171" s="40" t="s">
        <v>682</v>
      </c>
    </row>
    <row r="172" spans="1:6" ht="14.25" customHeight="1" x14ac:dyDescent="0.2">
      <c r="A172" s="88">
        <f t="shared" si="2"/>
        <v>42344.458330000001</v>
      </c>
      <c r="B172" s="34">
        <v>11</v>
      </c>
      <c r="C172" s="40" t="s">
        <v>683</v>
      </c>
      <c r="D172" s="40" t="s">
        <v>196</v>
      </c>
      <c r="E172" s="40" t="s">
        <v>684</v>
      </c>
      <c r="F172" s="40" t="s">
        <v>685</v>
      </c>
    </row>
    <row r="173" spans="1:6" ht="14.25" customHeight="1" x14ac:dyDescent="0.2">
      <c r="A173" s="88">
        <f t="shared" si="2"/>
        <v>42344.5</v>
      </c>
      <c r="B173" s="34">
        <v>12</v>
      </c>
      <c r="C173" s="40" t="s">
        <v>686</v>
      </c>
      <c r="D173" s="40" t="s">
        <v>687</v>
      </c>
      <c r="E173" s="40" t="s">
        <v>196</v>
      </c>
      <c r="F173" s="40" t="s">
        <v>688</v>
      </c>
    </row>
    <row r="174" spans="1:6" ht="14.25" customHeight="1" x14ac:dyDescent="0.2">
      <c r="A174" s="88">
        <f t="shared" si="2"/>
        <v>42344.541669999999</v>
      </c>
      <c r="B174" s="34">
        <v>13</v>
      </c>
      <c r="C174" s="40" t="s">
        <v>689</v>
      </c>
      <c r="D174" s="40" t="s">
        <v>690</v>
      </c>
      <c r="E174" s="40" t="s">
        <v>196</v>
      </c>
      <c r="F174" s="40" t="s">
        <v>691</v>
      </c>
    </row>
    <row r="175" spans="1:6" ht="14.25" customHeight="1" x14ac:dyDescent="0.2">
      <c r="A175" s="88">
        <f t="shared" si="2"/>
        <v>42344.583330000001</v>
      </c>
      <c r="B175" s="34">
        <v>14</v>
      </c>
      <c r="C175" s="40" t="s">
        <v>692</v>
      </c>
      <c r="D175" s="40" t="s">
        <v>693</v>
      </c>
      <c r="E175" s="40" t="s">
        <v>196</v>
      </c>
      <c r="F175" s="40" t="s">
        <v>694</v>
      </c>
    </row>
    <row r="176" spans="1:6" ht="14.25" customHeight="1" x14ac:dyDescent="0.2">
      <c r="A176" s="88">
        <f t="shared" si="2"/>
        <v>42344.625</v>
      </c>
      <c r="B176" s="34">
        <v>15</v>
      </c>
      <c r="C176" s="40" t="s">
        <v>695</v>
      </c>
      <c r="D176" s="40" t="s">
        <v>696</v>
      </c>
      <c r="E176" s="40" t="s">
        <v>196</v>
      </c>
      <c r="F176" s="40" t="s">
        <v>697</v>
      </c>
    </row>
    <row r="177" spans="1:6" ht="14.25" customHeight="1" x14ac:dyDescent="0.2">
      <c r="A177" s="88">
        <f t="shared" si="2"/>
        <v>42344.666669999999</v>
      </c>
      <c r="B177" s="34">
        <v>16</v>
      </c>
      <c r="C177" s="40" t="s">
        <v>698</v>
      </c>
      <c r="D177" s="40" t="s">
        <v>699</v>
      </c>
      <c r="E177" s="40" t="s">
        <v>196</v>
      </c>
      <c r="F177" s="40" t="s">
        <v>700</v>
      </c>
    </row>
    <row r="178" spans="1:6" ht="14.25" customHeight="1" x14ac:dyDescent="0.2">
      <c r="A178" s="88">
        <f t="shared" si="2"/>
        <v>42344.708330000001</v>
      </c>
      <c r="B178" s="34">
        <v>17</v>
      </c>
      <c r="C178" s="40" t="s">
        <v>701</v>
      </c>
      <c r="D178" s="40" t="s">
        <v>702</v>
      </c>
      <c r="E178" s="40" t="s">
        <v>196</v>
      </c>
      <c r="F178" s="40" t="s">
        <v>703</v>
      </c>
    </row>
    <row r="179" spans="1:6" ht="14.25" customHeight="1" x14ac:dyDescent="0.2">
      <c r="A179" s="88">
        <f t="shared" si="2"/>
        <v>42344.75</v>
      </c>
      <c r="B179" s="34">
        <v>18</v>
      </c>
      <c r="C179" s="40" t="s">
        <v>704</v>
      </c>
      <c r="D179" s="40" t="s">
        <v>705</v>
      </c>
      <c r="E179" s="40" t="s">
        <v>196</v>
      </c>
      <c r="F179" s="40" t="s">
        <v>706</v>
      </c>
    </row>
    <row r="180" spans="1:6" ht="14.25" customHeight="1" x14ac:dyDescent="0.2">
      <c r="A180" s="88">
        <f t="shared" si="2"/>
        <v>42344.791669999999</v>
      </c>
      <c r="B180" s="34">
        <v>19</v>
      </c>
      <c r="C180" s="40" t="s">
        <v>707</v>
      </c>
      <c r="D180" s="40" t="s">
        <v>708</v>
      </c>
      <c r="E180" s="40" t="s">
        <v>196</v>
      </c>
      <c r="F180" s="40" t="s">
        <v>709</v>
      </c>
    </row>
    <row r="181" spans="1:6" ht="14.25" customHeight="1" x14ac:dyDescent="0.2">
      <c r="A181" s="88">
        <f t="shared" si="2"/>
        <v>42344.833330000001</v>
      </c>
      <c r="B181" s="34">
        <v>20</v>
      </c>
      <c r="C181" s="40" t="s">
        <v>710</v>
      </c>
      <c r="D181" s="40" t="s">
        <v>196</v>
      </c>
      <c r="E181" s="40" t="s">
        <v>711</v>
      </c>
      <c r="F181" s="40" t="s">
        <v>712</v>
      </c>
    </row>
    <row r="182" spans="1:6" ht="14.25" customHeight="1" x14ac:dyDescent="0.2">
      <c r="A182" s="88">
        <f t="shared" si="2"/>
        <v>42344.875</v>
      </c>
      <c r="B182" s="34">
        <v>21</v>
      </c>
      <c r="C182" s="40" t="s">
        <v>713</v>
      </c>
      <c r="D182" s="40" t="s">
        <v>198</v>
      </c>
      <c r="E182" s="40" t="s">
        <v>714</v>
      </c>
      <c r="F182" s="40" t="s">
        <v>715</v>
      </c>
    </row>
    <row r="183" spans="1:6" ht="14.25" customHeight="1" x14ac:dyDescent="0.2">
      <c r="A183" s="88">
        <f t="shared" si="2"/>
        <v>42344.916669999999</v>
      </c>
      <c r="B183" s="34">
        <v>22</v>
      </c>
      <c r="C183" s="40" t="s">
        <v>716</v>
      </c>
      <c r="D183" s="40" t="s">
        <v>717</v>
      </c>
      <c r="E183" s="40" t="s">
        <v>196</v>
      </c>
      <c r="F183" s="40" t="s">
        <v>718</v>
      </c>
    </row>
    <row r="184" spans="1:6" ht="14.25" customHeight="1" x14ac:dyDescent="0.2">
      <c r="A184" s="88">
        <f t="shared" si="2"/>
        <v>42344.958330000001</v>
      </c>
      <c r="B184" s="34">
        <v>23</v>
      </c>
      <c r="C184" s="40" t="s">
        <v>719</v>
      </c>
      <c r="D184" s="40" t="s">
        <v>196</v>
      </c>
      <c r="E184" s="40" t="s">
        <v>720</v>
      </c>
      <c r="F184" s="40" t="s">
        <v>721</v>
      </c>
    </row>
    <row r="185" spans="1:6" ht="14.25" customHeight="1" x14ac:dyDescent="0.2">
      <c r="A185" s="88">
        <f t="shared" si="2"/>
        <v>42345</v>
      </c>
      <c r="B185" s="34">
        <v>0</v>
      </c>
      <c r="C185" s="40" t="s">
        <v>722</v>
      </c>
      <c r="D185" s="40" t="s">
        <v>196</v>
      </c>
      <c r="E185" s="40" t="s">
        <v>723</v>
      </c>
      <c r="F185" s="40" t="s">
        <v>724</v>
      </c>
    </row>
    <row r="186" spans="1:6" ht="14.25" customHeight="1" x14ac:dyDescent="0.2">
      <c r="A186" s="88">
        <f t="shared" si="2"/>
        <v>42345.041669999999</v>
      </c>
      <c r="B186" s="34">
        <v>1</v>
      </c>
      <c r="C186" s="40" t="s">
        <v>725</v>
      </c>
      <c r="D186" s="40" t="s">
        <v>196</v>
      </c>
      <c r="E186" s="40" t="s">
        <v>726</v>
      </c>
      <c r="F186" s="40" t="s">
        <v>727</v>
      </c>
    </row>
    <row r="187" spans="1:6" ht="14.25" customHeight="1" x14ac:dyDescent="0.2">
      <c r="A187" s="88">
        <f t="shared" si="2"/>
        <v>42345.083330000001</v>
      </c>
      <c r="B187" s="34">
        <v>2</v>
      </c>
      <c r="C187" s="40" t="s">
        <v>728</v>
      </c>
      <c r="D187" s="40" t="s">
        <v>196</v>
      </c>
      <c r="E187" s="40" t="s">
        <v>729</v>
      </c>
      <c r="F187" s="40" t="s">
        <v>730</v>
      </c>
    </row>
    <row r="188" spans="1:6" ht="14.25" customHeight="1" x14ac:dyDescent="0.2">
      <c r="A188" s="88">
        <f t="shared" si="2"/>
        <v>42345.125</v>
      </c>
      <c r="B188" s="34">
        <v>3</v>
      </c>
      <c r="C188" s="40" t="s">
        <v>519</v>
      </c>
      <c r="D188" s="40" t="s">
        <v>731</v>
      </c>
      <c r="E188" s="40" t="s">
        <v>196</v>
      </c>
      <c r="F188" s="40" t="s">
        <v>527</v>
      </c>
    </row>
    <row r="189" spans="1:6" ht="14.25" customHeight="1" x14ac:dyDescent="0.2">
      <c r="A189" s="88">
        <f t="shared" si="2"/>
        <v>42345.166669999999</v>
      </c>
      <c r="B189" s="34">
        <v>4</v>
      </c>
      <c r="C189" s="40" t="s">
        <v>732</v>
      </c>
      <c r="D189" s="40" t="s">
        <v>733</v>
      </c>
      <c r="E189" s="40" t="s">
        <v>196</v>
      </c>
      <c r="F189" s="40" t="s">
        <v>734</v>
      </c>
    </row>
    <row r="190" spans="1:6" ht="14.25" customHeight="1" x14ac:dyDescent="0.2">
      <c r="A190" s="88">
        <f t="shared" si="2"/>
        <v>42345.208330000001</v>
      </c>
      <c r="B190" s="34">
        <v>5</v>
      </c>
      <c r="C190" s="40" t="s">
        <v>735</v>
      </c>
      <c r="D190" s="40" t="s">
        <v>736</v>
      </c>
      <c r="E190" s="40" t="s">
        <v>196</v>
      </c>
      <c r="F190" s="40" t="s">
        <v>737</v>
      </c>
    </row>
    <row r="191" spans="1:6" ht="14.25" customHeight="1" x14ac:dyDescent="0.2">
      <c r="A191" s="88">
        <f t="shared" si="2"/>
        <v>42345.25</v>
      </c>
      <c r="B191" s="34">
        <v>6</v>
      </c>
      <c r="C191" s="40" t="s">
        <v>738</v>
      </c>
      <c r="D191" s="40" t="s">
        <v>739</v>
      </c>
      <c r="E191" s="40" t="s">
        <v>196</v>
      </c>
      <c r="F191" s="40" t="s">
        <v>740</v>
      </c>
    </row>
    <row r="192" spans="1:6" ht="14.25" customHeight="1" x14ac:dyDescent="0.2">
      <c r="A192" s="88">
        <f t="shared" si="2"/>
        <v>42345.291669999999</v>
      </c>
      <c r="B192" s="34">
        <v>7</v>
      </c>
      <c r="C192" s="40" t="s">
        <v>741</v>
      </c>
      <c r="D192" s="40" t="s">
        <v>742</v>
      </c>
      <c r="E192" s="40" t="s">
        <v>196</v>
      </c>
      <c r="F192" s="40" t="s">
        <v>743</v>
      </c>
    </row>
    <row r="193" spans="1:6" ht="14.25" customHeight="1" x14ac:dyDescent="0.2">
      <c r="A193" s="88">
        <f t="shared" si="2"/>
        <v>42345.333330000001</v>
      </c>
      <c r="B193" s="34">
        <v>8</v>
      </c>
      <c r="C193" s="40" t="s">
        <v>744</v>
      </c>
      <c r="D193" s="40" t="s">
        <v>196</v>
      </c>
      <c r="E193" s="40" t="s">
        <v>745</v>
      </c>
      <c r="F193" s="40" t="s">
        <v>746</v>
      </c>
    </row>
    <row r="194" spans="1:6" ht="14.25" customHeight="1" x14ac:dyDescent="0.2">
      <c r="A194" s="88">
        <f t="shared" ref="A194:A257" si="3">A170+1</f>
        <v>42345.375</v>
      </c>
      <c r="B194" s="34">
        <v>9</v>
      </c>
      <c r="C194" s="40" t="s">
        <v>747</v>
      </c>
      <c r="D194" s="40" t="s">
        <v>196</v>
      </c>
      <c r="E194" s="40" t="s">
        <v>748</v>
      </c>
      <c r="F194" s="40" t="s">
        <v>749</v>
      </c>
    </row>
    <row r="195" spans="1:6" ht="14.25" customHeight="1" x14ac:dyDescent="0.2">
      <c r="A195" s="88">
        <f t="shared" si="3"/>
        <v>42345.416669999999</v>
      </c>
      <c r="B195" s="34">
        <v>10</v>
      </c>
      <c r="C195" s="40" t="s">
        <v>750</v>
      </c>
      <c r="D195" s="40" t="s">
        <v>196</v>
      </c>
      <c r="E195" s="40" t="s">
        <v>751</v>
      </c>
      <c r="F195" s="40" t="s">
        <v>752</v>
      </c>
    </row>
    <row r="196" spans="1:6" ht="14.25" customHeight="1" x14ac:dyDescent="0.2">
      <c r="A196" s="88">
        <f t="shared" si="3"/>
        <v>42345.458330000001</v>
      </c>
      <c r="B196" s="34">
        <v>11</v>
      </c>
      <c r="C196" s="40" t="s">
        <v>753</v>
      </c>
      <c r="D196" s="40" t="s">
        <v>196</v>
      </c>
      <c r="E196" s="40" t="s">
        <v>754</v>
      </c>
      <c r="F196" s="40" t="s">
        <v>755</v>
      </c>
    </row>
    <row r="197" spans="1:6" ht="14.25" customHeight="1" x14ac:dyDescent="0.2">
      <c r="A197" s="88">
        <f t="shared" si="3"/>
        <v>42345.5</v>
      </c>
      <c r="B197" s="34">
        <v>12</v>
      </c>
      <c r="C197" s="40" t="s">
        <v>756</v>
      </c>
      <c r="D197" s="40" t="s">
        <v>196</v>
      </c>
      <c r="E197" s="40" t="s">
        <v>757</v>
      </c>
      <c r="F197" s="40" t="s">
        <v>758</v>
      </c>
    </row>
    <row r="198" spans="1:6" ht="14.25" customHeight="1" x14ac:dyDescent="0.2">
      <c r="A198" s="88">
        <f t="shared" si="3"/>
        <v>42345.541669999999</v>
      </c>
      <c r="B198" s="34">
        <v>13</v>
      </c>
      <c r="C198" s="40" t="s">
        <v>759</v>
      </c>
      <c r="D198" s="40" t="s">
        <v>196</v>
      </c>
      <c r="E198" s="40" t="s">
        <v>760</v>
      </c>
      <c r="F198" s="40" t="s">
        <v>761</v>
      </c>
    </row>
    <row r="199" spans="1:6" ht="14.25" customHeight="1" x14ac:dyDescent="0.2">
      <c r="A199" s="88">
        <f t="shared" si="3"/>
        <v>42345.583330000001</v>
      </c>
      <c r="B199" s="34">
        <v>14</v>
      </c>
      <c r="C199" s="40" t="s">
        <v>762</v>
      </c>
      <c r="D199" s="40" t="s">
        <v>763</v>
      </c>
      <c r="E199" s="40" t="s">
        <v>764</v>
      </c>
      <c r="F199" s="40" t="s">
        <v>765</v>
      </c>
    </row>
    <row r="200" spans="1:6" ht="14.25" customHeight="1" x14ac:dyDescent="0.2">
      <c r="A200" s="88">
        <f t="shared" si="3"/>
        <v>42345.625</v>
      </c>
      <c r="B200" s="34">
        <v>15</v>
      </c>
      <c r="C200" s="40" t="s">
        <v>766</v>
      </c>
      <c r="D200" s="40" t="s">
        <v>767</v>
      </c>
      <c r="E200" s="40" t="s">
        <v>196</v>
      </c>
      <c r="F200" s="40" t="s">
        <v>768</v>
      </c>
    </row>
    <row r="201" spans="1:6" ht="14.25" customHeight="1" x14ac:dyDescent="0.2">
      <c r="A201" s="88">
        <f t="shared" si="3"/>
        <v>42345.666669999999</v>
      </c>
      <c r="B201" s="34">
        <v>16</v>
      </c>
      <c r="C201" s="40" t="s">
        <v>769</v>
      </c>
      <c r="D201" s="40" t="s">
        <v>770</v>
      </c>
      <c r="E201" s="40" t="s">
        <v>196</v>
      </c>
      <c r="F201" s="40" t="s">
        <v>771</v>
      </c>
    </row>
    <row r="202" spans="1:6" ht="14.25" customHeight="1" x14ac:dyDescent="0.2">
      <c r="A202" s="88">
        <f t="shared" si="3"/>
        <v>42345.708330000001</v>
      </c>
      <c r="B202" s="34">
        <v>17</v>
      </c>
      <c r="C202" s="40" t="s">
        <v>772</v>
      </c>
      <c r="D202" s="40" t="s">
        <v>260</v>
      </c>
      <c r="E202" s="40" t="s">
        <v>773</v>
      </c>
      <c r="F202" s="40" t="s">
        <v>774</v>
      </c>
    </row>
    <row r="203" spans="1:6" ht="14.25" customHeight="1" x14ac:dyDescent="0.2">
      <c r="A203" s="88">
        <f t="shared" si="3"/>
        <v>42345.75</v>
      </c>
      <c r="B203" s="34">
        <v>18</v>
      </c>
      <c r="C203" s="40" t="s">
        <v>775</v>
      </c>
      <c r="D203" s="40" t="s">
        <v>776</v>
      </c>
      <c r="E203" s="40" t="s">
        <v>196</v>
      </c>
      <c r="F203" s="40" t="s">
        <v>777</v>
      </c>
    </row>
    <row r="204" spans="1:6" ht="14.25" customHeight="1" x14ac:dyDescent="0.2">
      <c r="A204" s="88">
        <f t="shared" si="3"/>
        <v>42345.791669999999</v>
      </c>
      <c r="B204" s="34">
        <v>19</v>
      </c>
      <c r="C204" s="40" t="s">
        <v>778</v>
      </c>
      <c r="D204" s="40" t="s">
        <v>196</v>
      </c>
      <c r="E204" s="40" t="s">
        <v>779</v>
      </c>
      <c r="F204" s="40" t="s">
        <v>780</v>
      </c>
    </row>
    <row r="205" spans="1:6" ht="14.25" customHeight="1" x14ac:dyDescent="0.2">
      <c r="A205" s="88">
        <f t="shared" si="3"/>
        <v>42345.833330000001</v>
      </c>
      <c r="B205" s="34">
        <v>20</v>
      </c>
      <c r="C205" s="40" t="s">
        <v>781</v>
      </c>
      <c r="D205" s="40" t="s">
        <v>196</v>
      </c>
      <c r="E205" s="40" t="s">
        <v>782</v>
      </c>
      <c r="F205" s="40" t="s">
        <v>783</v>
      </c>
    </row>
    <row r="206" spans="1:6" ht="14.25" customHeight="1" x14ac:dyDescent="0.2">
      <c r="A206" s="88">
        <f t="shared" si="3"/>
        <v>42345.875</v>
      </c>
      <c r="B206" s="34">
        <v>21</v>
      </c>
      <c r="C206" s="40" t="s">
        <v>784</v>
      </c>
      <c r="D206" s="40" t="s">
        <v>196</v>
      </c>
      <c r="E206" s="40" t="s">
        <v>785</v>
      </c>
      <c r="F206" s="40" t="s">
        <v>786</v>
      </c>
    </row>
    <row r="207" spans="1:6" ht="14.25" customHeight="1" x14ac:dyDescent="0.2">
      <c r="A207" s="88">
        <f t="shared" si="3"/>
        <v>42345.916669999999</v>
      </c>
      <c r="B207" s="34">
        <v>22</v>
      </c>
      <c r="C207" s="40" t="s">
        <v>787</v>
      </c>
      <c r="D207" s="40" t="s">
        <v>196</v>
      </c>
      <c r="E207" s="40" t="s">
        <v>788</v>
      </c>
      <c r="F207" s="40" t="s">
        <v>789</v>
      </c>
    </row>
    <row r="208" spans="1:6" ht="14.25" customHeight="1" x14ac:dyDescent="0.2">
      <c r="A208" s="88">
        <f t="shared" si="3"/>
        <v>42345.958330000001</v>
      </c>
      <c r="B208" s="34">
        <v>23</v>
      </c>
      <c r="C208" s="40" t="s">
        <v>790</v>
      </c>
      <c r="D208" s="40" t="s">
        <v>196</v>
      </c>
      <c r="E208" s="40" t="s">
        <v>791</v>
      </c>
      <c r="F208" s="40" t="s">
        <v>792</v>
      </c>
    </row>
    <row r="209" spans="1:6" ht="14.25" customHeight="1" x14ac:dyDescent="0.2">
      <c r="A209" s="88">
        <f t="shared" si="3"/>
        <v>42346</v>
      </c>
      <c r="B209" s="34">
        <v>0</v>
      </c>
      <c r="C209" s="40" t="s">
        <v>793</v>
      </c>
      <c r="D209" s="40" t="s">
        <v>196</v>
      </c>
      <c r="E209" s="40" t="s">
        <v>794</v>
      </c>
      <c r="F209" s="40" t="s">
        <v>795</v>
      </c>
    </row>
    <row r="210" spans="1:6" ht="14.25" customHeight="1" x14ac:dyDescent="0.2">
      <c r="A210" s="88">
        <f t="shared" si="3"/>
        <v>42346.041669999999</v>
      </c>
      <c r="B210" s="34">
        <v>1</v>
      </c>
      <c r="C210" s="40" t="s">
        <v>796</v>
      </c>
      <c r="D210" s="40" t="s">
        <v>196</v>
      </c>
      <c r="E210" s="40" t="s">
        <v>797</v>
      </c>
      <c r="F210" s="40" t="s">
        <v>798</v>
      </c>
    </row>
    <row r="211" spans="1:6" ht="14.25" customHeight="1" x14ac:dyDescent="0.2">
      <c r="A211" s="88">
        <f t="shared" si="3"/>
        <v>42346.083330000001</v>
      </c>
      <c r="B211" s="34">
        <v>2</v>
      </c>
      <c r="C211" s="40" t="s">
        <v>799</v>
      </c>
      <c r="D211" s="40" t="s">
        <v>196</v>
      </c>
      <c r="E211" s="40" t="s">
        <v>258</v>
      </c>
      <c r="F211" s="40" t="s">
        <v>800</v>
      </c>
    </row>
    <row r="212" spans="1:6" ht="14.25" customHeight="1" x14ac:dyDescent="0.2">
      <c r="A212" s="88">
        <f t="shared" si="3"/>
        <v>42346.125</v>
      </c>
      <c r="B212" s="34">
        <v>3</v>
      </c>
      <c r="C212" s="40" t="s">
        <v>801</v>
      </c>
      <c r="D212" s="40" t="s">
        <v>196</v>
      </c>
      <c r="E212" s="40" t="s">
        <v>802</v>
      </c>
      <c r="F212" s="40" t="s">
        <v>214</v>
      </c>
    </row>
    <row r="213" spans="1:6" ht="14.25" customHeight="1" x14ac:dyDescent="0.2">
      <c r="A213" s="88">
        <f t="shared" si="3"/>
        <v>42346.166669999999</v>
      </c>
      <c r="B213" s="34">
        <v>4</v>
      </c>
      <c r="C213" s="40" t="s">
        <v>803</v>
      </c>
      <c r="D213" s="40" t="s">
        <v>804</v>
      </c>
      <c r="E213" s="40" t="s">
        <v>196</v>
      </c>
      <c r="F213" s="40" t="s">
        <v>805</v>
      </c>
    </row>
    <row r="214" spans="1:6" ht="14.25" customHeight="1" x14ac:dyDescent="0.2">
      <c r="A214" s="88">
        <f t="shared" si="3"/>
        <v>42346.208330000001</v>
      </c>
      <c r="B214" s="34">
        <v>5</v>
      </c>
      <c r="C214" s="40" t="s">
        <v>806</v>
      </c>
      <c r="D214" s="40" t="s">
        <v>807</v>
      </c>
      <c r="E214" s="40" t="s">
        <v>196</v>
      </c>
      <c r="F214" s="40" t="s">
        <v>808</v>
      </c>
    </row>
    <row r="215" spans="1:6" ht="14.25" customHeight="1" x14ac:dyDescent="0.2">
      <c r="A215" s="88">
        <f t="shared" si="3"/>
        <v>42346.25</v>
      </c>
      <c r="B215" s="34">
        <v>6</v>
      </c>
      <c r="C215" s="40" t="s">
        <v>809</v>
      </c>
      <c r="D215" s="40" t="s">
        <v>810</v>
      </c>
      <c r="E215" s="40" t="s">
        <v>196</v>
      </c>
      <c r="F215" s="40" t="s">
        <v>285</v>
      </c>
    </row>
    <row r="216" spans="1:6" ht="14.25" customHeight="1" x14ac:dyDescent="0.2">
      <c r="A216" s="88">
        <f t="shared" si="3"/>
        <v>42346.291669999999</v>
      </c>
      <c r="B216" s="34">
        <v>7</v>
      </c>
      <c r="C216" s="40" t="s">
        <v>811</v>
      </c>
      <c r="D216" s="40" t="s">
        <v>812</v>
      </c>
      <c r="E216" s="40" t="s">
        <v>196</v>
      </c>
      <c r="F216" s="40" t="s">
        <v>813</v>
      </c>
    </row>
    <row r="217" spans="1:6" ht="14.25" customHeight="1" x14ac:dyDescent="0.2">
      <c r="A217" s="88">
        <f t="shared" si="3"/>
        <v>42346.333330000001</v>
      </c>
      <c r="B217" s="34">
        <v>8</v>
      </c>
      <c r="C217" s="40" t="s">
        <v>814</v>
      </c>
      <c r="D217" s="40" t="s">
        <v>815</v>
      </c>
      <c r="E217" s="40" t="s">
        <v>196</v>
      </c>
      <c r="F217" s="40" t="s">
        <v>816</v>
      </c>
    </row>
    <row r="218" spans="1:6" ht="14.25" customHeight="1" x14ac:dyDescent="0.2">
      <c r="A218" s="88">
        <f t="shared" si="3"/>
        <v>42346.375</v>
      </c>
      <c r="B218" s="34">
        <v>9</v>
      </c>
      <c r="C218" s="40" t="s">
        <v>817</v>
      </c>
      <c r="D218" s="40" t="s">
        <v>818</v>
      </c>
      <c r="E218" s="40" t="s">
        <v>196</v>
      </c>
      <c r="F218" s="40" t="s">
        <v>819</v>
      </c>
    </row>
    <row r="219" spans="1:6" ht="14.25" customHeight="1" x14ac:dyDescent="0.2">
      <c r="A219" s="88">
        <f t="shared" si="3"/>
        <v>42346.416669999999</v>
      </c>
      <c r="B219" s="34">
        <v>10</v>
      </c>
      <c r="C219" s="40" t="s">
        <v>820</v>
      </c>
      <c r="D219" s="40" t="s">
        <v>821</v>
      </c>
      <c r="E219" s="40" t="s">
        <v>196</v>
      </c>
      <c r="F219" s="40" t="s">
        <v>822</v>
      </c>
    </row>
    <row r="220" spans="1:6" ht="14.25" customHeight="1" x14ac:dyDescent="0.2">
      <c r="A220" s="88">
        <f t="shared" si="3"/>
        <v>42346.458330000001</v>
      </c>
      <c r="B220" s="34">
        <v>11</v>
      </c>
      <c r="C220" s="40" t="s">
        <v>823</v>
      </c>
      <c r="D220" s="40" t="s">
        <v>824</v>
      </c>
      <c r="E220" s="40" t="s">
        <v>196</v>
      </c>
      <c r="F220" s="40" t="s">
        <v>825</v>
      </c>
    </row>
    <row r="221" spans="1:6" ht="14.25" customHeight="1" x14ac:dyDescent="0.2">
      <c r="A221" s="88">
        <f t="shared" si="3"/>
        <v>42346.5</v>
      </c>
      <c r="B221" s="34">
        <v>12</v>
      </c>
      <c r="C221" s="40" t="s">
        <v>826</v>
      </c>
      <c r="D221" s="40" t="s">
        <v>827</v>
      </c>
      <c r="E221" s="40" t="s">
        <v>196</v>
      </c>
      <c r="F221" s="40" t="s">
        <v>828</v>
      </c>
    </row>
    <row r="222" spans="1:6" ht="14.25" customHeight="1" x14ac:dyDescent="0.2">
      <c r="A222" s="88">
        <f t="shared" si="3"/>
        <v>42346.541669999999</v>
      </c>
      <c r="B222" s="34">
        <v>13</v>
      </c>
      <c r="C222" s="40" t="s">
        <v>826</v>
      </c>
      <c r="D222" s="40" t="s">
        <v>829</v>
      </c>
      <c r="E222" s="40" t="s">
        <v>196</v>
      </c>
      <c r="F222" s="40" t="s">
        <v>828</v>
      </c>
    </row>
    <row r="223" spans="1:6" ht="14.25" customHeight="1" x14ac:dyDescent="0.2">
      <c r="A223" s="88">
        <f t="shared" si="3"/>
        <v>42346.583330000001</v>
      </c>
      <c r="B223" s="34">
        <v>14</v>
      </c>
      <c r="C223" s="40" t="s">
        <v>830</v>
      </c>
      <c r="D223" s="40" t="s">
        <v>196</v>
      </c>
      <c r="E223" s="40" t="s">
        <v>831</v>
      </c>
      <c r="F223" s="40" t="s">
        <v>832</v>
      </c>
    </row>
    <row r="224" spans="1:6" ht="14.25" customHeight="1" x14ac:dyDescent="0.2">
      <c r="A224" s="88">
        <f t="shared" si="3"/>
        <v>42346.625</v>
      </c>
      <c r="B224" s="34">
        <v>15</v>
      </c>
      <c r="C224" s="40" t="s">
        <v>766</v>
      </c>
      <c r="D224" s="40" t="s">
        <v>833</v>
      </c>
      <c r="E224" s="40" t="s">
        <v>196</v>
      </c>
      <c r="F224" s="40" t="s">
        <v>768</v>
      </c>
    </row>
    <row r="225" spans="1:6" ht="14.25" customHeight="1" x14ac:dyDescent="0.2">
      <c r="A225" s="88">
        <f t="shared" si="3"/>
        <v>42346.666669999999</v>
      </c>
      <c r="B225" s="34">
        <v>16</v>
      </c>
      <c r="C225" s="40" t="s">
        <v>834</v>
      </c>
      <c r="D225" s="40" t="s">
        <v>835</v>
      </c>
      <c r="E225" s="40" t="s">
        <v>196</v>
      </c>
      <c r="F225" s="40" t="s">
        <v>836</v>
      </c>
    </row>
    <row r="226" spans="1:6" ht="14.25" customHeight="1" x14ac:dyDescent="0.2">
      <c r="A226" s="88">
        <f t="shared" si="3"/>
        <v>42346.708330000001</v>
      </c>
      <c r="B226" s="34">
        <v>17</v>
      </c>
      <c r="C226" s="40" t="s">
        <v>837</v>
      </c>
      <c r="D226" s="40" t="s">
        <v>838</v>
      </c>
      <c r="E226" s="40" t="s">
        <v>196</v>
      </c>
      <c r="F226" s="40" t="s">
        <v>839</v>
      </c>
    </row>
    <row r="227" spans="1:6" ht="14.25" customHeight="1" x14ac:dyDescent="0.2">
      <c r="A227" s="88">
        <f t="shared" si="3"/>
        <v>42346.75</v>
      </c>
      <c r="B227" s="34">
        <v>18</v>
      </c>
      <c r="C227" s="40" t="s">
        <v>840</v>
      </c>
      <c r="D227" s="40" t="s">
        <v>196</v>
      </c>
      <c r="E227" s="40" t="s">
        <v>841</v>
      </c>
      <c r="F227" s="40" t="s">
        <v>842</v>
      </c>
    </row>
    <row r="228" spans="1:6" ht="14.25" customHeight="1" x14ac:dyDescent="0.2">
      <c r="A228" s="88">
        <f t="shared" si="3"/>
        <v>42346.791669999999</v>
      </c>
      <c r="B228" s="34">
        <v>19</v>
      </c>
      <c r="C228" s="40" t="s">
        <v>843</v>
      </c>
      <c r="D228" s="40" t="s">
        <v>196</v>
      </c>
      <c r="E228" s="40" t="s">
        <v>844</v>
      </c>
      <c r="F228" s="40" t="s">
        <v>845</v>
      </c>
    </row>
    <row r="229" spans="1:6" ht="14.25" customHeight="1" x14ac:dyDescent="0.2">
      <c r="A229" s="88">
        <f t="shared" si="3"/>
        <v>42346.833330000001</v>
      </c>
      <c r="B229" s="34">
        <v>20</v>
      </c>
      <c r="C229" s="40" t="s">
        <v>846</v>
      </c>
      <c r="D229" s="40" t="s">
        <v>196</v>
      </c>
      <c r="E229" s="40" t="s">
        <v>847</v>
      </c>
      <c r="F229" s="40" t="s">
        <v>848</v>
      </c>
    </row>
    <row r="230" spans="1:6" ht="14.25" customHeight="1" x14ac:dyDescent="0.2">
      <c r="A230" s="88">
        <f t="shared" si="3"/>
        <v>42346.875</v>
      </c>
      <c r="B230" s="34">
        <v>21</v>
      </c>
      <c r="C230" s="40" t="s">
        <v>849</v>
      </c>
      <c r="D230" s="40" t="s">
        <v>196</v>
      </c>
      <c r="E230" s="40" t="s">
        <v>850</v>
      </c>
      <c r="F230" s="40" t="s">
        <v>851</v>
      </c>
    </row>
    <row r="231" spans="1:6" ht="14.25" customHeight="1" x14ac:dyDescent="0.2">
      <c r="A231" s="88">
        <f t="shared" si="3"/>
        <v>42346.916669999999</v>
      </c>
      <c r="B231" s="34">
        <v>22</v>
      </c>
      <c r="C231" s="40" t="s">
        <v>852</v>
      </c>
      <c r="D231" s="40" t="s">
        <v>196</v>
      </c>
      <c r="E231" s="40" t="s">
        <v>853</v>
      </c>
      <c r="F231" s="40" t="s">
        <v>854</v>
      </c>
    </row>
    <row r="232" spans="1:6" ht="14.25" customHeight="1" x14ac:dyDescent="0.2">
      <c r="A232" s="88">
        <f t="shared" si="3"/>
        <v>42346.958330000001</v>
      </c>
      <c r="B232" s="34">
        <v>23</v>
      </c>
      <c r="C232" s="40" t="s">
        <v>855</v>
      </c>
      <c r="D232" s="40" t="s">
        <v>196</v>
      </c>
      <c r="E232" s="40" t="s">
        <v>856</v>
      </c>
      <c r="F232" s="40" t="s">
        <v>857</v>
      </c>
    </row>
    <row r="233" spans="1:6" ht="14.25" customHeight="1" x14ac:dyDescent="0.2">
      <c r="A233" s="88">
        <f t="shared" si="3"/>
        <v>42347</v>
      </c>
      <c r="B233" s="34">
        <v>0</v>
      </c>
      <c r="C233" s="40" t="s">
        <v>858</v>
      </c>
      <c r="D233" s="40" t="s">
        <v>196</v>
      </c>
      <c r="E233" s="40" t="s">
        <v>859</v>
      </c>
      <c r="F233" s="40" t="s">
        <v>860</v>
      </c>
    </row>
    <row r="234" spans="1:6" ht="14.25" customHeight="1" x14ac:dyDescent="0.2">
      <c r="A234" s="88">
        <f t="shared" si="3"/>
        <v>42347.041669999999</v>
      </c>
      <c r="B234" s="34">
        <v>1</v>
      </c>
      <c r="C234" s="40" t="s">
        <v>861</v>
      </c>
      <c r="D234" s="40" t="s">
        <v>196</v>
      </c>
      <c r="E234" s="40" t="s">
        <v>862</v>
      </c>
      <c r="F234" s="40" t="s">
        <v>863</v>
      </c>
    </row>
    <row r="235" spans="1:6" ht="14.25" customHeight="1" x14ac:dyDescent="0.2">
      <c r="A235" s="88">
        <f t="shared" si="3"/>
        <v>42347.083330000001</v>
      </c>
      <c r="B235" s="34">
        <v>2</v>
      </c>
      <c r="C235" s="40" t="s">
        <v>864</v>
      </c>
      <c r="D235" s="40" t="s">
        <v>196</v>
      </c>
      <c r="E235" s="40" t="s">
        <v>865</v>
      </c>
      <c r="F235" s="40" t="s">
        <v>866</v>
      </c>
    </row>
    <row r="236" spans="1:6" ht="14.25" customHeight="1" x14ac:dyDescent="0.2">
      <c r="A236" s="88">
        <f t="shared" si="3"/>
        <v>42347.125</v>
      </c>
      <c r="B236" s="34">
        <v>3</v>
      </c>
      <c r="C236" s="40" t="s">
        <v>867</v>
      </c>
      <c r="D236" s="40" t="s">
        <v>868</v>
      </c>
      <c r="E236" s="40" t="s">
        <v>196</v>
      </c>
      <c r="F236" s="40" t="s">
        <v>869</v>
      </c>
    </row>
    <row r="237" spans="1:6" ht="14.25" customHeight="1" x14ac:dyDescent="0.2">
      <c r="A237" s="88">
        <f t="shared" si="3"/>
        <v>42347.166669999999</v>
      </c>
      <c r="B237" s="34">
        <v>4</v>
      </c>
      <c r="C237" s="40" t="s">
        <v>870</v>
      </c>
      <c r="D237" s="40" t="s">
        <v>196</v>
      </c>
      <c r="E237" s="40" t="s">
        <v>871</v>
      </c>
      <c r="F237" s="40" t="s">
        <v>872</v>
      </c>
    </row>
    <row r="238" spans="1:6" ht="14.25" customHeight="1" x14ac:dyDescent="0.2">
      <c r="A238" s="88">
        <f t="shared" si="3"/>
        <v>42347.208330000001</v>
      </c>
      <c r="B238" s="34">
        <v>5</v>
      </c>
      <c r="C238" s="40" t="s">
        <v>207</v>
      </c>
      <c r="D238" s="40" t="s">
        <v>873</v>
      </c>
      <c r="E238" s="40" t="s">
        <v>196</v>
      </c>
      <c r="F238" s="40" t="s">
        <v>215</v>
      </c>
    </row>
    <row r="239" spans="1:6" ht="14.25" customHeight="1" x14ac:dyDescent="0.2">
      <c r="A239" s="88">
        <f t="shared" si="3"/>
        <v>42347.25</v>
      </c>
      <c r="B239" s="34">
        <v>6</v>
      </c>
      <c r="C239" s="40" t="s">
        <v>874</v>
      </c>
      <c r="D239" s="40" t="s">
        <v>875</v>
      </c>
      <c r="E239" s="40" t="s">
        <v>196</v>
      </c>
      <c r="F239" s="40" t="s">
        <v>876</v>
      </c>
    </row>
    <row r="240" spans="1:6" ht="14.25" customHeight="1" x14ac:dyDescent="0.2">
      <c r="A240" s="88">
        <f t="shared" si="3"/>
        <v>42347.291669999999</v>
      </c>
      <c r="B240" s="34">
        <v>7</v>
      </c>
      <c r="C240" s="40" t="s">
        <v>877</v>
      </c>
      <c r="D240" s="40" t="s">
        <v>878</v>
      </c>
      <c r="E240" s="40" t="s">
        <v>196</v>
      </c>
      <c r="F240" s="40" t="s">
        <v>879</v>
      </c>
    </row>
    <row r="241" spans="1:6" ht="14.25" customHeight="1" x14ac:dyDescent="0.2">
      <c r="A241" s="88">
        <f t="shared" si="3"/>
        <v>42347.333330000001</v>
      </c>
      <c r="B241" s="34">
        <v>8</v>
      </c>
      <c r="C241" s="40" t="s">
        <v>880</v>
      </c>
      <c r="D241" s="40" t="s">
        <v>881</v>
      </c>
      <c r="E241" s="40" t="s">
        <v>882</v>
      </c>
      <c r="F241" s="40" t="s">
        <v>883</v>
      </c>
    </row>
    <row r="242" spans="1:6" ht="14.25" customHeight="1" x14ac:dyDescent="0.2">
      <c r="A242" s="88">
        <f t="shared" si="3"/>
        <v>42347.375</v>
      </c>
      <c r="B242" s="34">
        <v>9</v>
      </c>
      <c r="C242" s="40" t="s">
        <v>206</v>
      </c>
      <c r="D242" s="40" t="s">
        <v>196</v>
      </c>
      <c r="E242" s="40" t="s">
        <v>884</v>
      </c>
      <c r="F242" s="40" t="s">
        <v>885</v>
      </c>
    </row>
    <row r="243" spans="1:6" ht="14.25" customHeight="1" x14ac:dyDescent="0.2">
      <c r="A243" s="88">
        <f t="shared" si="3"/>
        <v>42347.416669999999</v>
      </c>
      <c r="B243" s="34">
        <v>10</v>
      </c>
      <c r="C243" s="40" t="s">
        <v>886</v>
      </c>
      <c r="D243" s="40" t="s">
        <v>196</v>
      </c>
      <c r="E243" s="40" t="s">
        <v>887</v>
      </c>
      <c r="F243" s="40" t="s">
        <v>888</v>
      </c>
    </row>
    <row r="244" spans="1:6" ht="14.25" customHeight="1" x14ac:dyDescent="0.2">
      <c r="A244" s="88">
        <f t="shared" si="3"/>
        <v>42347.458330000001</v>
      </c>
      <c r="B244" s="34">
        <v>11</v>
      </c>
      <c r="C244" s="40" t="s">
        <v>889</v>
      </c>
      <c r="D244" s="40" t="s">
        <v>196</v>
      </c>
      <c r="E244" s="40" t="s">
        <v>890</v>
      </c>
      <c r="F244" s="40" t="s">
        <v>891</v>
      </c>
    </row>
    <row r="245" spans="1:6" ht="14.25" customHeight="1" x14ac:dyDescent="0.2">
      <c r="A245" s="88">
        <f t="shared" si="3"/>
        <v>42347.5</v>
      </c>
      <c r="B245" s="34">
        <v>12</v>
      </c>
      <c r="C245" s="40" t="s">
        <v>892</v>
      </c>
      <c r="D245" s="40" t="s">
        <v>196</v>
      </c>
      <c r="E245" s="40" t="s">
        <v>893</v>
      </c>
      <c r="F245" s="40" t="s">
        <v>894</v>
      </c>
    </row>
    <row r="246" spans="1:6" ht="14.25" customHeight="1" x14ac:dyDescent="0.2">
      <c r="A246" s="88">
        <f t="shared" si="3"/>
        <v>42347.541669999999</v>
      </c>
      <c r="B246" s="34">
        <v>13</v>
      </c>
      <c r="C246" s="40" t="s">
        <v>895</v>
      </c>
      <c r="D246" s="40" t="s">
        <v>197</v>
      </c>
      <c r="E246" s="40" t="s">
        <v>896</v>
      </c>
      <c r="F246" s="40" t="s">
        <v>897</v>
      </c>
    </row>
    <row r="247" spans="1:6" ht="14.25" customHeight="1" x14ac:dyDescent="0.2">
      <c r="A247" s="88">
        <f t="shared" si="3"/>
        <v>42347.583330000001</v>
      </c>
      <c r="B247" s="34">
        <v>14</v>
      </c>
      <c r="C247" s="40" t="s">
        <v>898</v>
      </c>
      <c r="D247" s="40" t="s">
        <v>196</v>
      </c>
      <c r="E247" s="40" t="s">
        <v>899</v>
      </c>
      <c r="F247" s="40" t="s">
        <v>900</v>
      </c>
    </row>
    <row r="248" spans="1:6" ht="14.25" customHeight="1" x14ac:dyDescent="0.2">
      <c r="A248" s="88">
        <f t="shared" si="3"/>
        <v>42347.625</v>
      </c>
      <c r="B248" s="34">
        <v>15</v>
      </c>
      <c r="C248" s="40" t="s">
        <v>901</v>
      </c>
      <c r="D248" s="40" t="s">
        <v>197</v>
      </c>
      <c r="E248" s="40" t="s">
        <v>902</v>
      </c>
      <c r="F248" s="40" t="s">
        <v>903</v>
      </c>
    </row>
    <row r="249" spans="1:6" ht="14.25" customHeight="1" x14ac:dyDescent="0.2">
      <c r="A249" s="88">
        <f t="shared" si="3"/>
        <v>42347.666669999999</v>
      </c>
      <c r="B249" s="34">
        <v>16</v>
      </c>
      <c r="C249" s="40" t="s">
        <v>904</v>
      </c>
      <c r="D249" s="40" t="s">
        <v>905</v>
      </c>
      <c r="E249" s="40" t="s">
        <v>196</v>
      </c>
      <c r="F249" s="40" t="s">
        <v>906</v>
      </c>
    </row>
    <row r="250" spans="1:6" ht="14.25" customHeight="1" x14ac:dyDescent="0.2">
      <c r="A250" s="88">
        <f t="shared" si="3"/>
        <v>42347.708330000001</v>
      </c>
      <c r="B250" s="34">
        <v>17</v>
      </c>
      <c r="C250" s="40" t="s">
        <v>907</v>
      </c>
      <c r="D250" s="40" t="s">
        <v>908</v>
      </c>
      <c r="E250" s="40" t="s">
        <v>196</v>
      </c>
      <c r="F250" s="40" t="s">
        <v>909</v>
      </c>
    </row>
    <row r="251" spans="1:6" ht="14.25" customHeight="1" x14ac:dyDescent="0.2">
      <c r="A251" s="88">
        <f t="shared" si="3"/>
        <v>42347.75</v>
      </c>
      <c r="B251" s="34">
        <v>18</v>
      </c>
      <c r="C251" s="40" t="s">
        <v>910</v>
      </c>
      <c r="D251" s="40" t="s">
        <v>196</v>
      </c>
      <c r="E251" s="40" t="s">
        <v>911</v>
      </c>
      <c r="F251" s="40" t="s">
        <v>912</v>
      </c>
    </row>
    <row r="252" spans="1:6" ht="14.25" customHeight="1" x14ac:dyDescent="0.2">
      <c r="A252" s="88">
        <f t="shared" si="3"/>
        <v>42347.791669999999</v>
      </c>
      <c r="B252" s="34">
        <v>19</v>
      </c>
      <c r="C252" s="40" t="s">
        <v>913</v>
      </c>
      <c r="D252" s="40" t="s">
        <v>196</v>
      </c>
      <c r="E252" s="40" t="s">
        <v>914</v>
      </c>
      <c r="F252" s="40" t="s">
        <v>915</v>
      </c>
    </row>
    <row r="253" spans="1:6" ht="14.25" customHeight="1" x14ac:dyDescent="0.2">
      <c r="A253" s="88">
        <f t="shared" si="3"/>
        <v>42347.833330000001</v>
      </c>
      <c r="B253" s="34">
        <v>20</v>
      </c>
      <c r="C253" s="40" t="s">
        <v>916</v>
      </c>
      <c r="D253" s="40" t="s">
        <v>197</v>
      </c>
      <c r="E253" s="40" t="s">
        <v>917</v>
      </c>
      <c r="F253" s="40" t="s">
        <v>918</v>
      </c>
    </row>
    <row r="254" spans="1:6" ht="14.25" customHeight="1" x14ac:dyDescent="0.2">
      <c r="A254" s="88">
        <f t="shared" si="3"/>
        <v>42347.875</v>
      </c>
      <c r="B254" s="34">
        <v>21</v>
      </c>
      <c r="C254" s="40" t="s">
        <v>919</v>
      </c>
      <c r="D254" s="40" t="s">
        <v>196</v>
      </c>
      <c r="E254" s="40" t="s">
        <v>920</v>
      </c>
      <c r="F254" s="40" t="s">
        <v>921</v>
      </c>
    </row>
    <row r="255" spans="1:6" ht="14.25" customHeight="1" x14ac:dyDescent="0.2">
      <c r="A255" s="88">
        <f t="shared" si="3"/>
        <v>42347.916669999999</v>
      </c>
      <c r="B255" s="34">
        <v>22</v>
      </c>
      <c r="C255" s="40" t="s">
        <v>922</v>
      </c>
      <c r="D255" s="40" t="s">
        <v>196</v>
      </c>
      <c r="E255" s="40" t="s">
        <v>923</v>
      </c>
      <c r="F255" s="40" t="s">
        <v>924</v>
      </c>
    </row>
    <row r="256" spans="1:6" ht="14.25" customHeight="1" x14ac:dyDescent="0.2">
      <c r="A256" s="88">
        <f t="shared" si="3"/>
        <v>42347.958330000001</v>
      </c>
      <c r="B256" s="34">
        <v>23</v>
      </c>
      <c r="C256" s="40" t="s">
        <v>235</v>
      </c>
      <c r="D256" s="40" t="s">
        <v>196</v>
      </c>
      <c r="E256" s="40" t="s">
        <v>925</v>
      </c>
      <c r="F256" s="40" t="s">
        <v>926</v>
      </c>
    </row>
    <row r="257" spans="1:6" ht="14.25" customHeight="1" x14ac:dyDescent="0.2">
      <c r="A257" s="88">
        <f t="shared" si="3"/>
        <v>42348</v>
      </c>
      <c r="B257" s="34">
        <v>0</v>
      </c>
      <c r="C257" s="40" t="s">
        <v>927</v>
      </c>
      <c r="D257" s="40" t="s">
        <v>196</v>
      </c>
      <c r="E257" s="40" t="s">
        <v>928</v>
      </c>
      <c r="F257" s="40" t="s">
        <v>929</v>
      </c>
    </row>
    <row r="258" spans="1:6" ht="14.25" customHeight="1" x14ac:dyDescent="0.2">
      <c r="A258" s="88">
        <f t="shared" ref="A258:A321" si="4">A234+1</f>
        <v>42348.041669999999</v>
      </c>
      <c r="B258" s="34">
        <v>1</v>
      </c>
      <c r="C258" s="40" t="s">
        <v>930</v>
      </c>
      <c r="D258" s="40" t="s">
        <v>196</v>
      </c>
      <c r="E258" s="40" t="s">
        <v>931</v>
      </c>
      <c r="F258" s="40" t="s">
        <v>932</v>
      </c>
    </row>
    <row r="259" spans="1:6" ht="14.25" customHeight="1" x14ac:dyDescent="0.2">
      <c r="A259" s="88">
        <f t="shared" si="4"/>
        <v>42348.083330000001</v>
      </c>
      <c r="B259" s="34">
        <v>2</v>
      </c>
      <c r="C259" s="40" t="s">
        <v>803</v>
      </c>
      <c r="D259" s="40" t="s">
        <v>196</v>
      </c>
      <c r="E259" s="40" t="s">
        <v>933</v>
      </c>
      <c r="F259" s="40" t="s">
        <v>805</v>
      </c>
    </row>
    <row r="260" spans="1:6" ht="14.25" customHeight="1" x14ac:dyDescent="0.2">
      <c r="A260" s="88">
        <f t="shared" si="4"/>
        <v>42348.125</v>
      </c>
      <c r="B260" s="34">
        <v>3</v>
      </c>
      <c r="C260" s="40" t="s">
        <v>934</v>
      </c>
      <c r="D260" s="40" t="s">
        <v>935</v>
      </c>
      <c r="E260" s="40" t="s">
        <v>196</v>
      </c>
      <c r="F260" s="40" t="s">
        <v>936</v>
      </c>
    </row>
    <row r="261" spans="1:6" ht="14.25" customHeight="1" x14ac:dyDescent="0.2">
      <c r="A261" s="88">
        <f t="shared" si="4"/>
        <v>42348.166669999999</v>
      </c>
      <c r="B261" s="34">
        <v>4</v>
      </c>
      <c r="C261" s="40" t="s">
        <v>937</v>
      </c>
      <c r="D261" s="40" t="s">
        <v>196</v>
      </c>
      <c r="E261" s="40" t="s">
        <v>938</v>
      </c>
      <c r="F261" s="40" t="s">
        <v>939</v>
      </c>
    </row>
    <row r="262" spans="1:6" ht="14.25" customHeight="1" x14ac:dyDescent="0.2">
      <c r="A262" s="88">
        <f t="shared" si="4"/>
        <v>42348.208330000001</v>
      </c>
      <c r="B262" s="34">
        <v>5</v>
      </c>
      <c r="C262" s="40" t="s">
        <v>940</v>
      </c>
      <c r="D262" s="40" t="s">
        <v>941</v>
      </c>
      <c r="E262" s="40" t="s">
        <v>196</v>
      </c>
      <c r="F262" s="40" t="s">
        <v>942</v>
      </c>
    </row>
    <row r="263" spans="1:6" ht="14.25" customHeight="1" x14ac:dyDescent="0.2">
      <c r="A263" s="88">
        <f t="shared" si="4"/>
        <v>42348.25</v>
      </c>
      <c r="B263" s="34">
        <v>6</v>
      </c>
      <c r="C263" s="40" t="s">
        <v>943</v>
      </c>
      <c r="D263" s="40" t="s">
        <v>944</v>
      </c>
      <c r="E263" s="40" t="s">
        <v>196</v>
      </c>
      <c r="F263" s="40" t="s">
        <v>945</v>
      </c>
    </row>
    <row r="264" spans="1:6" ht="14.25" customHeight="1" x14ac:dyDescent="0.2">
      <c r="A264" s="88">
        <f t="shared" si="4"/>
        <v>42348.291669999999</v>
      </c>
      <c r="B264" s="34">
        <v>7</v>
      </c>
      <c r="C264" s="40" t="s">
        <v>946</v>
      </c>
      <c r="D264" s="40" t="s">
        <v>947</v>
      </c>
      <c r="E264" s="40" t="s">
        <v>196</v>
      </c>
      <c r="F264" s="40" t="s">
        <v>948</v>
      </c>
    </row>
    <row r="265" spans="1:6" ht="14.25" customHeight="1" x14ac:dyDescent="0.2">
      <c r="A265" s="88">
        <f t="shared" si="4"/>
        <v>42348.333330000001</v>
      </c>
      <c r="B265" s="34">
        <v>8</v>
      </c>
      <c r="C265" s="40" t="s">
        <v>949</v>
      </c>
      <c r="D265" s="40" t="s">
        <v>950</v>
      </c>
      <c r="E265" s="40" t="s">
        <v>196</v>
      </c>
      <c r="F265" s="40" t="s">
        <v>951</v>
      </c>
    </row>
    <row r="266" spans="1:6" ht="14.25" customHeight="1" x14ac:dyDescent="0.2">
      <c r="A266" s="88">
        <f t="shared" si="4"/>
        <v>42348.375</v>
      </c>
      <c r="B266" s="34">
        <v>9</v>
      </c>
      <c r="C266" s="40" t="s">
        <v>952</v>
      </c>
      <c r="D266" s="40" t="s">
        <v>196</v>
      </c>
      <c r="E266" s="40" t="s">
        <v>953</v>
      </c>
      <c r="F266" s="40" t="s">
        <v>954</v>
      </c>
    </row>
    <row r="267" spans="1:6" ht="14.25" customHeight="1" x14ac:dyDescent="0.2">
      <c r="A267" s="88">
        <f t="shared" si="4"/>
        <v>42348.416669999999</v>
      </c>
      <c r="B267" s="34">
        <v>10</v>
      </c>
      <c r="C267" s="40" t="s">
        <v>955</v>
      </c>
      <c r="D267" s="40" t="s">
        <v>196</v>
      </c>
      <c r="E267" s="40" t="s">
        <v>956</v>
      </c>
      <c r="F267" s="40" t="s">
        <v>280</v>
      </c>
    </row>
    <row r="268" spans="1:6" ht="14.25" customHeight="1" x14ac:dyDescent="0.2">
      <c r="A268" s="88">
        <f t="shared" si="4"/>
        <v>42348.458330000001</v>
      </c>
      <c r="B268" s="34">
        <v>11</v>
      </c>
      <c r="C268" s="40" t="s">
        <v>957</v>
      </c>
      <c r="D268" s="40" t="s">
        <v>196</v>
      </c>
      <c r="E268" s="40" t="s">
        <v>958</v>
      </c>
      <c r="F268" s="40" t="s">
        <v>959</v>
      </c>
    </row>
    <row r="269" spans="1:6" ht="14.25" customHeight="1" x14ac:dyDescent="0.2">
      <c r="A269" s="88">
        <f t="shared" si="4"/>
        <v>42348.5</v>
      </c>
      <c r="B269" s="34">
        <v>12</v>
      </c>
      <c r="C269" s="40" t="s">
        <v>960</v>
      </c>
      <c r="D269" s="40" t="s">
        <v>196</v>
      </c>
      <c r="E269" s="40" t="s">
        <v>961</v>
      </c>
      <c r="F269" s="40" t="s">
        <v>241</v>
      </c>
    </row>
    <row r="270" spans="1:6" ht="14.25" customHeight="1" x14ac:dyDescent="0.2">
      <c r="A270" s="88">
        <f t="shared" si="4"/>
        <v>42348.541669999999</v>
      </c>
      <c r="B270" s="34">
        <v>13</v>
      </c>
      <c r="C270" s="40" t="s">
        <v>247</v>
      </c>
      <c r="D270" s="40" t="s">
        <v>196</v>
      </c>
      <c r="E270" s="40" t="s">
        <v>962</v>
      </c>
      <c r="F270" s="40" t="s">
        <v>963</v>
      </c>
    </row>
    <row r="271" spans="1:6" ht="14.25" customHeight="1" x14ac:dyDescent="0.2">
      <c r="A271" s="88">
        <f t="shared" si="4"/>
        <v>42348.583330000001</v>
      </c>
      <c r="B271" s="34">
        <v>14</v>
      </c>
      <c r="C271" s="40" t="s">
        <v>964</v>
      </c>
      <c r="D271" s="40" t="s">
        <v>196</v>
      </c>
      <c r="E271" s="40" t="s">
        <v>965</v>
      </c>
      <c r="F271" s="40" t="s">
        <v>966</v>
      </c>
    </row>
    <row r="272" spans="1:6" ht="14.25" customHeight="1" x14ac:dyDescent="0.2">
      <c r="A272" s="88">
        <f t="shared" si="4"/>
        <v>42348.625</v>
      </c>
      <c r="B272" s="34">
        <v>15</v>
      </c>
      <c r="C272" s="40" t="s">
        <v>967</v>
      </c>
      <c r="D272" s="40" t="s">
        <v>196</v>
      </c>
      <c r="E272" s="40" t="s">
        <v>968</v>
      </c>
      <c r="F272" s="40" t="s">
        <v>969</v>
      </c>
    </row>
    <row r="273" spans="1:6" ht="14.25" customHeight="1" x14ac:dyDescent="0.2">
      <c r="A273" s="88">
        <f t="shared" si="4"/>
        <v>42348.666669999999</v>
      </c>
      <c r="B273" s="34">
        <v>16</v>
      </c>
      <c r="C273" s="40" t="s">
        <v>970</v>
      </c>
      <c r="D273" s="40" t="s">
        <v>971</v>
      </c>
      <c r="E273" s="40" t="s">
        <v>196</v>
      </c>
      <c r="F273" s="40" t="s">
        <v>972</v>
      </c>
    </row>
    <row r="274" spans="1:6" ht="14.25" customHeight="1" x14ac:dyDescent="0.2">
      <c r="A274" s="88">
        <f t="shared" si="4"/>
        <v>42348.708330000001</v>
      </c>
      <c r="B274" s="34">
        <v>17</v>
      </c>
      <c r="C274" s="40" t="s">
        <v>973</v>
      </c>
      <c r="D274" s="40" t="s">
        <v>974</v>
      </c>
      <c r="E274" s="40" t="s">
        <v>196</v>
      </c>
      <c r="F274" s="40" t="s">
        <v>975</v>
      </c>
    </row>
    <row r="275" spans="1:6" ht="14.25" customHeight="1" x14ac:dyDescent="0.2">
      <c r="A275" s="88">
        <f t="shared" si="4"/>
        <v>42348.75</v>
      </c>
      <c r="B275" s="34">
        <v>18</v>
      </c>
      <c r="C275" s="40" t="s">
        <v>976</v>
      </c>
      <c r="D275" s="40" t="s">
        <v>196</v>
      </c>
      <c r="E275" s="40" t="s">
        <v>977</v>
      </c>
      <c r="F275" s="40" t="s">
        <v>978</v>
      </c>
    </row>
    <row r="276" spans="1:6" ht="14.25" customHeight="1" x14ac:dyDescent="0.2">
      <c r="A276" s="88">
        <f t="shared" si="4"/>
        <v>42348.791669999999</v>
      </c>
      <c r="B276" s="34">
        <v>19</v>
      </c>
      <c r="C276" s="40" t="s">
        <v>979</v>
      </c>
      <c r="D276" s="40" t="s">
        <v>197</v>
      </c>
      <c r="E276" s="40" t="s">
        <v>980</v>
      </c>
      <c r="F276" s="40" t="s">
        <v>981</v>
      </c>
    </row>
    <row r="277" spans="1:6" ht="14.25" customHeight="1" x14ac:dyDescent="0.2">
      <c r="A277" s="88">
        <f t="shared" si="4"/>
        <v>42348.833330000001</v>
      </c>
      <c r="B277" s="34">
        <v>20</v>
      </c>
      <c r="C277" s="40" t="s">
        <v>982</v>
      </c>
      <c r="D277" s="40" t="s">
        <v>983</v>
      </c>
      <c r="E277" s="40" t="s">
        <v>196</v>
      </c>
      <c r="F277" s="40" t="s">
        <v>984</v>
      </c>
    </row>
    <row r="278" spans="1:6" ht="14.25" customHeight="1" x14ac:dyDescent="0.2">
      <c r="A278" s="88">
        <f t="shared" si="4"/>
        <v>42348.875</v>
      </c>
      <c r="B278" s="34">
        <v>21</v>
      </c>
      <c r="C278" s="40" t="s">
        <v>985</v>
      </c>
      <c r="D278" s="40" t="s">
        <v>196</v>
      </c>
      <c r="E278" s="40" t="s">
        <v>986</v>
      </c>
      <c r="F278" s="40" t="s">
        <v>246</v>
      </c>
    </row>
    <row r="279" spans="1:6" ht="14.25" customHeight="1" x14ac:dyDescent="0.2">
      <c r="A279" s="88">
        <f t="shared" si="4"/>
        <v>42348.916669999999</v>
      </c>
      <c r="B279" s="34">
        <v>22</v>
      </c>
      <c r="C279" s="40" t="s">
        <v>987</v>
      </c>
      <c r="D279" s="40" t="s">
        <v>196</v>
      </c>
      <c r="E279" s="40" t="s">
        <v>988</v>
      </c>
      <c r="F279" s="40" t="s">
        <v>989</v>
      </c>
    </row>
    <row r="280" spans="1:6" ht="14.25" customHeight="1" x14ac:dyDescent="0.2">
      <c r="A280" s="88">
        <f t="shared" si="4"/>
        <v>42348.958330000001</v>
      </c>
      <c r="B280" s="34">
        <v>23</v>
      </c>
      <c r="C280" s="40" t="s">
        <v>990</v>
      </c>
      <c r="D280" s="40" t="s">
        <v>196</v>
      </c>
      <c r="E280" s="40" t="s">
        <v>991</v>
      </c>
      <c r="F280" s="40" t="s">
        <v>992</v>
      </c>
    </row>
    <row r="281" spans="1:6" ht="14.25" customHeight="1" x14ac:dyDescent="0.2">
      <c r="A281" s="88">
        <f t="shared" si="4"/>
        <v>42349</v>
      </c>
      <c r="B281" s="34">
        <v>0</v>
      </c>
      <c r="C281" s="40" t="s">
        <v>993</v>
      </c>
      <c r="D281" s="40" t="s">
        <v>196</v>
      </c>
      <c r="E281" s="40" t="s">
        <v>994</v>
      </c>
      <c r="F281" s="40" t="s">
        <v>995</v>
      </c>
    </row>
    <row r="282" spans="1:6" ht="14.25" customHeight="1" x14ac:dyDescent="0.2">
      <c r="A282" s="88">
        <f t="shared" si="4"/>
        <v>42349.041669999999</v>
      </c>
      <c r="B282" s="34">
        <v>1</v>
      </c>
      <c r="C282" s="40" t="s">
        <v>996</v>
      </c>
      <c r="D282" s="40" t="s">
        <v>196</v>
      </c>
      <c r="E282" s="40" t="s">
        <v>997</v>
      </c>
      <c r="F282" s="40" t="s">
        <v>998</v>
      </c>
    </row>
    <row r="283" spans="1:6" ht="14.25" customHeight="1" x14ac:dyDescent="0.2">
      <c r="A283" s="88">
        <f t="shared" si="4"/>
        <v>42349.083330000001</v>
      </c>
      <c r="B283" s="34">
        <v>2</v>
      </c>
      <c r="C283" s="40" t="s">
        <v>999</v>
      </c>
      <c r="D283" s="40" t="s">
        <v>196</v>
      </c>
      <c r="E283" s="40" t="s">
        <v>433</v>
      </c>
      <c r="F283" s="40" t="s">
        <v>1000</v>
      </c>
    </row>
    <row r="284" spans="1:6" ht="14.25" customHeight="1" x14ac:dyDescent="0.2">
      <c r="A284" s="88">
        <f t="shared" si="4"/>
        <v>42349.125</v>
      </c>
      <c r="B284" s="34">
        <v>3</v>
      </c>
      <c r="C284" s="40" t="s">
        <v>1001</v>
      </c>
      <c r="D284" s="40" t="s">
        <v>1002</v>
      </c>
      <c r="E284" s="40" t="s">
        <v>196</v>
      </c>
      <c r="F284" s="40" t="s">
        <v>1003</v>
      </c>
    </row>
    <row r="285" spans="1:6" ht="14.25" customHeight="1" x14ac:dyDescent="0.2">
      <c r="A285" s="88">
        <f t="shared" si="4"/>
        <v>42349.166669999999</v>
      </c>
      <c r="B285" s="34">
        <v>4</v>
      </c>
      <c r="C285" s="40" t="s">
        <v>1004</v>
      </c>
      <c r="D285" s="40" t="s">
        <v>196</v>
      </c>
      <c r="E285" s="40" t="s">
        <v>1005</v>
      </c>
      <c r="F285" s="40" t="s">
        <v>1006</v>
      </c>
    </row>
    <row r="286" spans="1:6" ht="14.25" customHeight="1" x14ac:dyDescent="0.2">
      <c r="A286" s="88">
        <f t="shared" si="4"/>
        <v>42349.208330000001</v>
      </c>
      <c r="B286" s="34">
        <v>5</v>
      </c>
      <c r="C286" s="40" t="s">
        <v>1007</v>
      </c>
      <c r="D286" s="40" t="s">
        <v>1008</v>
      </c>
      <c r="E286" s="40" t="s">
        <v>196</v>
      </c>
      <c r="F286" s="40" t="s">
        <v>290</v>
      </c>
    </row>
    <row r="287" spans="1:6" ht="14.25" customHeight="1" x14ac:dyDescent="0.2">
      <c r="A287" s="88">
        <f t="shared" si="4"/>
        <v>42349.25</v>
      </c>
      <c r="B287" s="34">
        <v>6</v>
      </c>
      <c r="C287" s="40" t="s">
        <v>1009</v>
      </c>
      <c r="D287" s="40" t="s">
        <v>1010</v>
      </c>
      <c r="E287" s="40" t="s">
        <v>196</v>
      </c>
      <c r="F287" s="40" t="s">
        <v>1011</v>
      </c>
    </row>
    <row r="288" spans="1:6" ht="14.25" customHeight="1" x14ac:dyDescent="0.2">
      <c r="A288" s="88">
        <f t="shared" si="4"/>
        <v>42349.291669999999</v>
      </c>
      <c r="B288" s="34">
        <v>7</v>
      </c>
      <c r="C288" s="40" t="s">
        <v>1012</v>
      </c>
      <c r="D288" s="40" t="s">
        <v>1013</v>
      </c>
      <c r="E288" s="40" t="s">
        <v>196</v>
      </c>
      <c r="F288" s="40" t="s">
        <v>1014</v>
      </c>
    </row>
    <row r="289" spans="1:6" ht="14.25" customHeight="1" x14ac:dyDescent="0.2">
      <c r="A289" s="88">
        <f t="shared" si="4"/>
        <v>42349.333330000001</v>
      </c>
      <c r="B289" s="34">
        <v>8</v>
      </c>
      <c r="C289" s="40" t="s">
        <v>1015</v>
      </c>
      <c r="D289" s="40" t="s">
        <v>196</v>
      </c>
      <c r="E289" s="40" t="s">
        <v>1016</v>
      </c>
      <c r="F289" s="40" t="s">
        <v>1017</v>
      </c>
    </row>
    <row r="290" spans="1:6" ht="14.25" customHeight="1" x14ac:dyDescent="0.2">
      <c r="A290" s="88">
        <f t="shared" si="4"/>
        <v>42349.375</v>
      </c>
      <c r="B290" s="34">
        <v>9</v>
      </c>
      <c r="C290" s="40" t="s">
        <v>1018</v>
      </c>
      <c r="D290" s="40" t="s">
        <v>196</v>
      </c>
      <c r="E290" s="40" t="s">
        <v>1019</v>
      </c>
      <c r="F290" s="40" t="s">
        <v>1020</v>
      </c>
    </row>
    <row r="291" spans="1:6" ht="14.25" customHeight="1" x14ac:dyDescent="0.2">
      <c r="A291" s="88">
        <f t="shared" si="4"/>
        <v>42349.416669999999</v>
      </c>
      <c r="B291" s="34">
        <v>10</v>
      </c>
      <c r="C291" s="40" t="s">
        <v>1021</v>
      </c>
      <c r="D291" s="40" t="s">
        <v>197</v>
      </c>
      <c r="E291" s="40" t="s">
        <v>1022</v>
      </c>
      <c r="F291" s="40" t="s">
        <v>796</v>
      </c>
    </row>
    <row r="292" spans="1:6" ht="14.25" customHeight="1" x14ac:dyDescent="0.2">
      <c r="A292" s="88">
        <f t="shared" si="4"/>
        <v>42349.458330000001</v>
      </c>
      <c r="B292" s="34">
        <v>11</v>
      </c>
      <c r="C292" s="40" t="s">
        <v>1023</v>
      </c>
      <c r="D292" s="40" t="s">
        <v>197</v>
      </c>
      <c r="E292" s="40" t="s">
        <v>1024</v>
      </c>
      <c r="F292" s="40" t="s">
        <v>1025</v>
      </c>
    </row>
    <row r="293" spans="1:6" ht="14.25" customHeight="1" x14ac:dyDescent="0.2">
      <c r="A293" s="88">
        <f t="shared" si="4"/>
        <v>42349.5</v>
      </c>
      <c r="B293" s="34">
        <v>12</v>
      </c>
      <c r="C293" s="40" t="s">
        <v>1026</v>
      </c>
      <c r="D293" s="40" t="s">
        <v>196</v>
      </c>
      <c r="E293" s="40" t="s">
        <v>1027</v>
      </c>
      <c r="F293" s="40" t="s">
        <v>1028</v>
      </c>
    </row>
    <row r="294" spans="1:6" ht="14.25" customHeight="1" x14ac:dyDescent="0.2">
      <c r="A294" s="88">
        <f t="shared" si="4"/>
        <v>42349.541669999999</v>
      </c>
      <c r="B294" s="34">
        <v>13</v>
      </c>
      <c r="C294" s="40" t="s">
        <v>1029</v>
      </c>
      <c r="D294" s="40" t="s">
        <v>196</v>
      </c>
      <c r="E294" s="40" t="s">
        <v>1030</v>
      </c>
      <c r="F294" s="40" t="s">
        <v>283</v>
      </c>
    </row>
    <row r="295" spans="1:6" ht="14.25" customHeight="1" x14ac:dyDescent="0.2">
      <c r="A295" s="88">
        <f t="shared" si="4"/>
        <v>42349.583330000001</v>
      </c>
      <c r="B295" s="34">
        <v>14</v>
      </c>
      <c r="C295" s="40" t="s">
        <v>1031</v>
      </c>
      <c r="D295" s="40" t="s">
        <v>196</v>
      </c>
      <c r="E295" s="40" t="s">
        <v>1032</v>
      </c>
      <c r="F295" s="40" t="s">
        <v>1033</v>
      </c>
    </row>
    <row r="296" spans="1:6" ht="14.25" customHeight="1" x14ac:dyDescent="0.2">
      <c r="A296" s="88">
        <f t="shared" si="4"/>
        <v>42349.625</v>
      </c>
      <c r="B296" s="34">
        <v>15</v>
      </c>
      <c r="C296" s="40" t="s">
        <v>1034</v>
      </c>
      <c r="D296" s="40" t="s">
        <v>1035</v>
      </c>
      <c r="E296" s="40" t="s">
        <v>196</v>
      </c>
      <c r="F296" s="40" t="s">
        <v>1036</v>
      </c>
    </row>
    <row r="297" spans="1:6" ht="14.25" customHeight="1" x14ac:dyDescent="0.2">
      <c r="A297" s="88">
        <f t="shared" si="4"/>
        <v>42349.666669999999</v>
      </c>
      <c r="B297" s="34">
        <v>16</v>
      </c>
      <c r="C297" s="40" t="s">
        <v>1037</v>
      </c>
      <c r="D297" s="40" t="s">
        <v>1038</v>
      </c>
      <c r="E297" s="40" t="s">
        <v>196</v>
      </c>
      <c r="F297" s="40" t="s">
        <v>292</v>
      </c>
    </row>
    <row r="298" spans="1:6" ht="14.25" customHeight="1" x14ac:dyDescent="0.2">
      <c r="A298" s="88">
        <f t="shared" si="4"/>
        <v>42349.708330000001</v>
      </c>
      <c r="B298" s="34">
        <v>17</v>
      </c>
      <c r="C298" s="40" t="s">
        <v>1039</v>
      </c>
      <c r="D298" s="40" t="s">
        <v>1040</v>
      </c>
      <c r="E298" s="40" t="s">
        <v>196</v>
      </c>
      <c r="F298" s="40" t="s">
        <v>1041</v>
      </c>
    </row>
    <row r="299" spans="1:6" ht="14.25" customHeight="1" x14ac:dyDescent="0.2">
      <c r="A299" s="88">
        <f t="shared" si="4"/>
        <v>42349.75</v>
      </c>
      <c r="B299" s="34">
        <v>18</v>
      </c>
      <c r="C299" s="40" t="s">
        <v>1042</v>
      </c>
      <c r="D299" s="40" t="s">
        <v>1043</v>
      </c>
      <c r="E299" s="40" t="s">
        <v>196</v>
      </c>
      <c r="F299" s="40" t="s">
        <v>1044</v>
      </c>
    </row>
    <row r="300" spans="1:6" ht="14.25" customHeight="1" x14ac:dyDescent="0.2">
      <c r="A300" s="88">
        <f t="shared" si="4"/>
        <v>42349.791669999999</v>
      </c>
      <c r="B300" s="34">
        <v>19</v>
      </c>
      <c r="C300" s="40" t="s">
        <v>1045</v>
      </c>
      <c r="D300" s="40" t="s">
        <v>1046</v>
      </c>
      <c r="E300" s="40" t="s">
        <v>196</v>
      </c>
      <c r="F300" s="40" t="s">
        <v>1047</v>
      </c>
    </row>
    <row r="301" spans="1:6" ht="14.25" customHeight="1" x14ac:dyDescent="0.2">
      <c r="A301" s="88">
        <f t="shared" si="4"/>
        <v>42349.833330000001</v>
      </c>
      <c r="B301" s="34">
        <v>20</v>
      </c>
      <c r="C301" s="40" t="s">
        <v>1048</v>
      </c>
      <c r="D301" s="40" t="s">
        <v>1049</v>
      </c>
      <c r="E301" s="40" t="s">
        <v>196</v>
      </c>
      <c r="F301" s="40" t="s">
        <v>255</v>
      </c>
    </row>
    <row r="302" spans="1:6" ht="14.25" customHeight="1" x14ac:dyDescent="0.2">
      <c r="A302" s="88">
        <f t="shared" si="4"/>
        <v>42349.875</v>
      </c>
      <c r="B302" s="34">
        <v>21</v>
      </c>
      <c r="C302" s="40" t="s">
        <v>284</v>
      </c>
      <c r="D302" s="40" t="s">
        <v>1050</v>
      </c>
      <c r="E302" s="40" t="s">
        <v>196</v>
      </c>
      <c r="F302" s="40" t="s">
        <v>1051</v>
      </c>
    </row>
    <row r="303" spans="1:6" ht="14.25" customHeight="1" x14ac:dyDescent="0.2">
      <c r="A303" s="88">
        <f t="shared" si="4"/>
        <v>42349.916669999999</v>
      </c>
      <c r="B303" s="34">
        <v>22</v>
      </c>
      <c r="C303" s="40" t="s">
        <v>1052</v>
      </c>
      <c r="D303" s="40" t="s">
        <v>196</v>
      </c>
      <c r="E303" s="40" t="s">
        <v>1053</v>
      </c>
      <c r="F303" s="40" t="s">
        <v>1054</v>
      </c>
    </row>
    <row r="304" spans="1:6" ht="14.25" customHeight="1" x14ac:dyDescent="0.2">
      <c r="A304" s="88">
        <f t="shared" si="4"/>
        <v>42349.958330000001</v>
      </c>
      <c r="B304" s="34">
        <v>23</v>
      </c>
      <c r="C304" s="40" t="s">
        <v>1055</v>
      </c>
      <c r="D304" s="40" t="s">
        <v>196</v>
      </c>
      <c r="E304" s="40" t="s">
        <v>1056</v>
      </c>
      <c r="F304" s="40" t="s">
        <v>1057</v>
      </c>
    </row>
    <row r="305" spans="1:6" ht="14.25" customHeight="1" x14ac:dyDescent="0.2">
      <c r="A305" s="88">
        <f t="shared" si="4"/>
        <v>42350</v>
      </c>
      <c r="B305" s="34">
        <v>0</v>
      </c>
      <c r="C305" s="40" t="s">
        <v>1058</v>
      </c>
      <c r="D305" s="40" t="s">
        <v>196</v>
      </c>
      <c r="E305" s="40" t="s">
        <v>1059</v>
      </c>
      <c r="F305" s="40" t="s">
        <v>1060</v>
      </c>
    </row>
    <row r="306" spans="1:6" ht="14.25" customHeight="1" x14ac:dyDescent="0.2">
      <c r="A306" s="88">
        <f t="shared" si="4"/>
        <v>42350.041669999999</v>
      </c>
      <c r="B306" s="34">
        <v>1</v>
      </c>
      <c r="C306" s="40" t="s">
        <v>1061</v>
      </c>
      <c r="D306" s="40" t="s">
        <v>196</v>
      </c>
      <c r="E306" s="40" t="s">
        <v>1062</v>
      </c>
      <c r="F306" s="40" t="s">
        <v>1063</v>
      </c>
    </row>
    <row r="307" spans="1:6" ht="14.25" customHeight="1" x14ac:dyDescent="0.2">
      <c r="A307" s="88">
        <f t="shared" si="4"/>
        <v>42350.083330000001</v>
      </c>
      <c r="B307" s="34">
        <v>2</v>
      </c>
      <c r="C307" s="40" t="s">
        <v>1064</v>
      </c>
      <c r="D307" s="40" t="s">
        <v>196</v>
      </c>
      <c r="E307" s="40" t="s">
        <v>1065</v>
      </c>
      <c r="F307" s="40" t="s">
        <v>663</v>
      </c>
    </row>
    <row r="308" spans="1:6" ht="14.25" customHeight="1" x14ac:dyDescent="0.2">
      <c r="A308" s="88">
        <f t="shared" si="4"/>
        <v>42350.125</v>
      </c>
      <c r="B308" s="34">
        <v>3</v>
      </c>
      <c r="C308" s="40" t="s">
        <v>1066</v>
      </c>
      <c r="D308" s="40" t="s">
        <v>196</v>
      </c>
      <c r="E308" s="40" t="s">
        <v>1067</v>
      </c>
      <c r="F308" s="40" t="s">
        <v>1068</v>
      </c>
    </row>
    <row r="309" spans="1:6" ht="14.25" customHeight="1" x14ac:dyDescent="0.2">
      <c r="A309" s="88">
        <f t="shared" si="4"/>
        <v>42350.166669999999</v>
      </c>
      <c r="B309" s="34">
        <v>4</v>
      </c>
      <c r="C309" s="40" t="s">
        <v>286</v>
      </c>
      <c r="D309" s="40" t="s">
        <v>1069</v>
      </c>
      <c r="E309" s="40" t="s">
        <v>196</v>
      </c>
      <c r="F309" s="40" t="s">
        <v>1070</v>
      </c>
    </row>
    <row r="310" spans="1:6" ht="14.25" customHeight="1" x14ac:dyDescent="0.2">
      <c r="A310" s="88">
        <f t="shared" si="4"/>
        <v>42350.208330000001</v>
      </c>
      <c r="B310" s="34">
        <v>5</v>
      </c>
      <c r="C310" s="40" t="s">
        <v>1071</v>
      </c>
      <c r="D310" s="40" t="s">
        <v>1072</v>
      </c>
      <c r="E310" s="40" t="s">
        <v>196</v>
      </c>
      <c r="F310" s="40" t="s">
        <v>1073</v>
      </c>
    </row>
    <row r="311" spans="1:6" ht="14.25" customHeight="1" x14ac:dyDescent="0.2">
      <c r="A311" s="88">
        <f t="shared" si="4"/>
        <v>42350.25</v>
      </c>
      <c r="B311" s="34">
        <v>6</v>
      </c>
      <c r="C311" s="40" t="s">
        <v>1074</v>
      </c>
      <c r="D311" s="40" t="s">
        <v>1075</v>
      </c>
      <c r="E311" s="40" t="s">
        <v>196</v>
      </c>
      <c r="F311" s="40" t="s">
        <v>1076</v>
      </c>
    </row>
    <row r="312" spans="1:6" ht="14.25" customHeight="1" x14ac:dyDescent="0.2">
      <c r="A312" s="88">
        <f t="shared" si="4"/>
        <v>42350.291669999999</v>
      </c>
      <c r="B312" s="34">
        <v>7</v>
      </c>
      <c r="C312" s="40" t="s">
        <v>1077</v>
      </c>
      <c r="D312" s="40" t="s">
        <v>1078</v>
      </c>
      <c r="E312" s="40" t="s">
        <v>196</v>
      </c>
      <c r="F312" s="40" t="s">
        <v>1079</v>
      </c>
    </row>
    <row r="313" spans="1:6" ht="14.25" customHeight="1" x14ac:dyDescent="0.2">
      <c r="A313" s="88">
        <f t="shared" si="4"/>
        <v>42350.333330000001</v>
      </c>
      <c r="B313" s="34">
        <v>8</v>
      </c>
      <c r="C313" s="40" t="s">
        <v>1080</v>
      </c>
      <c r="D313" s="40" t="s">
        <v>1081</v>
      </c>
      <c r="E313" s="40" t="s">
        <v>196</v>
      </c>
      <c r="F313" s="40" t="s">
        <v>1082</v>
      </c>
    </row>
    <row r="314" spans="1:6" ht="14.25" customHeight="1" x14ac:dyDescent="0.2">
      <c r="A314" s="88">
        <f t="shared" si="4"/>
        <v>42350.375</v>
      </c>
      <c r="B314" s="34">
        <v>9</v>
      </c>
      <c r="C314" s="40" t="s">
        <v>532</v>
      </c>
      <c r="D314" s="40" t="s">
        <v>196</v>
      </c>
      <c r="E314" s="40" t="s">
        <v>1083</v>
      </c>
      <c r="F314" s="40" t="s">
        <v>1084</v>
      </c>
    </row>
    <row r="315" spans="1:6" ht="14.25" customHeight="1" x14ac:dyDescent="0.2">
      <c r="A315" s="88">
        <f t="shared" si="4"/>
        <v>42350.416669999999</v>
      </c>
      <c r="B315" s="34">
        <v>10</v>
      </c>
      <c r="C315" s="40" t="s">
        <v>1085</v>
      </c>
      <c r="D315" s="40" t="s">
        <v>196</v>
      </c>
      <c r="E315" s="40" t="s">
        <v>1086</v>
      </c>
      <c r="F315" s="40" t="s">
        <v>1087</v>
      </c>
    </row>
    <row r="316" spans="1:6" ht="14.25" customHeight="1" x14ac:dyDescent="0.2">
      <c r="A316" s="88">
        <f t="shared" si="4"/>
        <v>42350.458330000001</v>
      </c>
      <c r="B316" s="34">
        <v>11</v>
      </c>
      <c r="C316" s="40" t="s">
        <v>1088</v>
      </c>
      <c r="D316" s="40" t="s">
        <v>196</v>
      </c>
      <c r="E316" s="40" t="s">
        <v>1089</v>
      </c>
      <c r="F316" s="40" t="s">
        <v>1090</v>
      </c>
    </row>
    <row r="317" spans="1:6" ht="14.25" customHeight="1" x14ac:dyDescent="0.2">
      <c r="A317" s="88">
        <f t="shared" si="4"/>
        <v>42350.5</v>
      </c>
      <c r="B317" s="34">
        <v>12</v>
      </c>
      <c r="C317" s="40" t="s">
        <v>1091</v>
      </c>
      <c r="D317" s="40" t="s">
        <v>196</v>
      </c>
      <c r="E317" s="40" t="s">
        <v>1092</v>
      </c>
      <c r="F317" s="40" t="s">
        <v>1093</v>
      </c>
    </row>
    <row r="318" spans="1:6" ht="14.25" customHeight="1" x14ac:dyDescent="0.2">
      <c r="A318" s="88">
        <f t="shared" si="4"/>
        <v>42350.541669999999</v>
      </c>
      <c r="B318" s="34">
        <v>13</v>
      </c>
      <c r="C318" s="40" t="s">
        <v>1094</v>
      </c>
      <c r="D318" s="40" t="s">
        <v>196</v>
      </c>
      <c r="E318" s="40" t="s">
        <v>1095</v>
      </c>
      <c r="F318" s="40" t="s">
        <v>1096</v>
      </c>
    </row>
    <row r="319" spans="1:6" ht="14.25" customHeight="1" x14ac:dyDescent="0.2">
      <c r="A319" s="88">
        <f t="shared" si="4"/>
        <v>42350.583330000001</v>
      </c>
      <c r="B319" s="34">
        <v>14</v>
      </c>
      <c r="C319" s="40" t="s">
        <v>211</v>
      </c>
      <c r="D319" s="40" t="s">
        <v>196</v>
      </c>
      <c r="E319" s="40" t="s">
        <v>1097</v>
      </c>
      <c r="F319" s="40" t="s">
        <v>1098</v>
      </c>
    </row>
    <row r="320" spans="1:6" ht="14.25" customHeight="1" x14ac:dyDescent="0.2">
      <c r="A320" s="88">
        <f t="shared" si="4"/>
        <v>42350.625</v>
      </c>
      <c r="B320" s="34">
        <v>15</v>
      </c>
      <c r="C320" s="40" t="s">
        <v>1099</v>
      </c>
      <c r="D320" s="40" t="s">
        <v>1100</v>
      </c>
      <c r="E320" s="40" t="s">
        <v>196</v>
      </c>
      <c r="F320" s="40" t="s">
        <v>1101</v>
      </c>
    </row>
    <row r="321" spans="1:6" ht="14.25" customHeight="1" x14ac:dyDescent="0.2">
      <c r="A321" s="88">
        <f t="shared" si="4"/>
        <v>42350.666669999999</v>
      </c>
      <c r="B321" s="34">
        <v>16</v>
      </c>
      <c r="C321" s="40" t="s">
        <v>1102</v>
      </c>
      <c r="D321" s="40" t="s">
        <v>1103</v>
      </c>
      <c r="E321" s="40" t="s">
        <v>196</v>
      </c>
      <c r="F321" s="40" t="s">
        <v>1104</v>
      </c>
    </row>
    <row r="322" spans="1:6" ht="14.25" customHeight="1" x14ac:dyDescent="0.2">
      <c r="A322" s="88">
        <f t="shared" ref="A322:A385" si="5">A298+1</f>
        <v>42350.708330000001</v>
      </c>
      <c r="B322" s="34">
        <v>17</v>
      </c>
      <c r="C322" s="40" t="s">
        <v>1105</v>
      </c>
      <c r="D322" s="40" t="s">
        <v>1106</v>
      </c>
      <c r="E322" s="40" t="s">
        <v>196</v>
      </c>
      <c r="F322" s="40" t="s">
        <v>1107</v>
      </c>
    </row>
    <row r="323" spans="1:6" ht="14.25" customHeight="1" x14ac:dyDescent="0.2">
      <c r="A323" s="88">
        <f t="shared" si="5"/>
        <v>42350.75</v>
      </c>
      <c r="B323" s="34">
        <v>18</v>
      </c>
      <c r="C323" s="40" t="s">
        <v>1108</v>
      </c>
      <c r="D323" s="40" t="s">
        <v>1109</v>
      </c>
      <c r="E323" s="40" t="s">
        <v>196</v>
      </c>
      <c r="F323" s="40" t="s">
        <v>1110</v>
      </c>
    </row>
    <row r="324" spans="1:6" ht="14.25" customHeight="1" x14ac:dyDescent="0.2">
      <c r="A324" s="88">
        <f t="shared" si="5"/>
        <v>42350.791669999999</v>
      </c>
      <c r="B324" s="34">
        <v>19</v>
      </c>
      <c r="C324" s="40" t="s">
        <v>1111</v>
      </c>
      <c r="D324" s="40" t="s">
        <v>196</v>
      </c>
      <c r="E324" s="40" t="s">
        <v>1112</v>
      </c>
      <c r="F324" s="40" t="s">
        <v>1113</v>
      </c>
    </row>
    <row r="325" spans="1:6" ht="14.25" customHeight="1" x14ac:dyDescent="0.2">
      <c r="A325" s="88">
        <f t="shared" si="5"/>
        <v>42350.833330000001</v>
      </c>
      <c r="B325" s="34">
        <v>20</v>
      </c>
      <c r="C325" s="40" t="s">
        <v>1114</v>
      </c>
      <c r="D325" s="40" t="s">
        <v>196</v>
      </c>
      <c r="E325" s="40" t="s">
        <v>1115</v>
      </c>
      <c r="F325" s="40" t="s">
        <v>1116</v>
      </c>
    </row>
    <row r="326" spans="1:6" ht="14.25" customHeight="1" x14ac:dyDescent="0.2">
      <c r="A326" s="88">
        <f t="shared" si="5"/>
        <v>42350.875</v>
      </c>
      <c r="B326" s="34">
        <v>21</v>
      </c>
      <c r="C326" s="40" t="s">
        <v>216</v>
      </c>
      <c r="D326" s="40" t="s">
        <v>197</v>
      </c>
      <c r="E326" s="40" t="s">
        <v>1117</v>
      </c>
      <c r="F326" s="40" t="s">
        <v>1118</v>
      </c>
    </row>
    <row r="327" spans="1:6" ht="14.25" customHeight="1" x14ac:dyDescent="0.2">
      <c r="A327" s="88">
        <f t="shared" si="5"/>
        <v>42350.916669999999</v>
      </c>
      <c r="B327" s="34">
        <v>22</v>
      </c>
      <c r="C327" s="40" t="s">
        <v>1119</v>
      </c>
      <c r="D327" s="40" t="s">
        <v>196</v>
      </c>
      <c r="E327" s="40" t="s">
        <v>1120</v>
      </c>
      <c r="F327" s="40" t="s">
        <v>1121</v>
      </c>
    </row>
    <row r="328" spans="1:6" ht="14.25" customHeight="1" x14ac:dyDescent="0.2">
      <c r="A328" s="88">
        <f t="shared" si="5"/>
        <v>42350.958330000001</v>
      </c>
      <c r="B328" s="34">
        <v>23</v>
      </c>
      <c r="C328" s="40" t="s">
        <v>1122</v>
      </c>
      <c r="D328" s="40" t="s">
        <v>196</v>
      </c>
      <c r="E328" s="40" t="s">
        <v>1123</v>
      </c>
      <c r="F328" s="40" t="s">
        <v>1124</v>
      </c>
    </row>
    <row r="329" spans="1:6" ht="14.25" customHeight="1" x14ac:dyDescent="0.2">
      <c r="A329" s="88">
        <f t="shared" si="5"/>
        <v>42351</v>
      </c>
      <c r="B329" s="34">
        <v>0</v>
      </c>
      <c r="C329" s="40" t="s">
        <v>1125</v>
      </c>
      <c r="D329" s="40" t="s">
        <v>196</v>
      </c>
      <c r="E329" s="40" t="s">
        <v>1126</v>
      </c>
      <c r="F329" s="40" t="s">
        <v>1127</v>
      </c>
    </row>
    <row r="330" spans="1:6" ht="14.25" customHeight="1" x14ac:dyDescent="0.2">
      <c r="A330" s="88">
        <f t="shared" si="5"/>
        <v>42351.041669999999</v>
      </c>
      <c r="B330" s="34">
        <v>1</v>
      </c>
      <c r="C330" s="40" t="s">
        <v>1088</v>
      </c>
      <c r="D330" s="40" t="s">
        <v>1128</v>
      </c>
      <c r="E330" s="40" t="s">
        <v>196</v>
      </c>
      <c r="F330" s="40" t="s">
        <v>1090</v>
      </c>
    </row>
    <row r="331" spans="1:6" ht="14.25" customHeight="1" x14ac:dyDescent="0.2">
      <c r="A331" s="88">
        <f t="shared" si="5"/>
        <v>42351.083330000001</v>
      </c>
      <c r="B331" s="34">
        <v>2</v>
      </c>
      <c r="C331" s="40" t="s">
        <v>1129</v>
      </c>
      <c r="D331" s="40" t="s">
        <v>196</v>
      </c>
      <c r="E331" s="40" t="s">
        <v>1130</v>
      </c>
      <c r="F331" s="40" t="s">
        <v>1131</v>
      </c>
    </row>
    <row r="332" spans="1:6" ht="14.25" customHeight="1" x14ac:dyDescent="0.2">
      <c r="A332" s="88">
        <f t="shared" si="5"/>
        <v>42351.125</v>
      </c>
      <c r="B332" s="34">
        <v>3</v>
      </c>
      <c r="C332" s="40" t="s">
        <v>1132</v>
      </c>
      <c r="D332" s="40" t="s">
        <v>1133</v>
      </c>
      <c r="E332" s="40" t="s">
        <v>196</v>
      </c>
      <c r="F332" s="40" t="s">
        <v>1134</v>
      </c>
    </row>
    <row r="333" spans="1:6" ht="14.25" customHeight="1" x14ac:dyDescent="0.2">
      <c r="A333" s="88">
        <f t="shared" si="5"/>
        <v>42351.166669999999</v>
      </c>
      <c r="B333" s="34">
        <v>4</v>
      </c>
      <c r="C333" s="40" t="s">
        <v>1135</v>
      </c>
      <c r="D333" s="40" t="s">
        <v>196</v>
      </c>
      <c r="E333" s="40" t="s">
        <v>1136</v>
      </c>
      <c r="F333" s="40" t="s">
        <v>1137</v>
      </c>
    </row>
    <row r="334" spans="1:6" ht="14.25" customHeight="1" x14ac:dyDescent="0.2">
      <c r="A334" s="88">
        <f t="shared" si="5"/>
        <v>42351.208330000001</v>
      </c>
      <c r="B334" s="34">
        <v>5</v>
      </c>
      <c r="C334" s="40" t="s">
        <v>1138</v>
      </c>
      <c r="D334" s="40" t="s">
        <v>1139</v>
      </c>
      <c r="E334" s="40" t="s">
        <v>196</v>
      </c>
      <c r="F334" s="40" t="s">
        <v>1140</v>
      </c>
    </row>
    <row r="335" spans="1:6" ht="14.25" customHeight="1" x14ac:dyDescent="0.2">
      <c r="A335" s="88">
        <f t="shared" si="5"/>
        <v>42351.25</v>
      </c>
      <c r="B335" s="34">
        <v>6</v>
      </c>
      <c r="C335" s="40" t="s">
        <v>293</v>
      </c>
      <c r="D335" s="40" t="s">
        <v>1141</v>
      </c>
      <c r="E335" s="40" t="s">
        <v>196</v>
      </c>
      <c r="F335" s="40" t="s">
        <v>1142</v>
      </c>
    </row>
    <row r="336" spans="1:6" ht="14.25" customHeight="1" x14ac:dyDescent="0.2">
      <c r="A336" s="88">
        <f t="shared" si="5"/>
        <v>42351.291669999999</v>
      </c>
      <c r="B336" s="34">
        <v>7</v>
      </c>
      <c r="C336" s="40" t="s">
        <v>1143</v>
      </c>
      <c r="D336" s="40" t="s">
        <v>1144</v>
      </c>
      <c r="E336" s="40" t="s">
        <v>196</v>
      </c>
      <c r="F336" s="40" t="s">
        <v>1145</v>
      </c>
    </row>
    <row r="337" spans="1:6" ht="14.25" customHeight="1" x14ac:dyDescent="0.2">
      <c r="A337" s="88">
        <f t="shared" si="5"/>
        <v>42351.333330000001</v>
      </c>
      <c r="B337" s="34">
        <v>8</v>
      </c>
      <c r="C337" s="40" t="s">
        <v>1146</v>
      </c>
      <c r="D337" s="40" t="s">
        <v>1147</v>
      </c>
      <c r="E337" s="40" t="s">
        <v>196</v>
      </c>
      <c r="F337" s="40" t="s">
        <v>299</v>
      </c>
    </row>
    <row r="338" spans="1:6" ht="14.25" customHeight="1" x14ac:dyDescent="0.2">
      <c r="A338" s="88">
        <f t="shared" si="5"/>
        <v>42351.375</v>
      </c>
      <c r="B338" s="34">
        <v>9</v>
      </c>
      <c r="C338" s="40" t="s">
        <v>1148</v>
      </c>
      <c r="D338" s="40" t="s">
        <v>1149</v>
      </c>
      <c r="E338" s="40" t="s">
        <v>196</v>
      </c>
      <c r="F338" s="40" t="s">
        <v>1150</v>
      </c>
    </row>
    <row r="339" spans="1:6" ht="14.25" customHeight="1" x14ac:dyDescent="0.2">
      <c r="A339" s="88">
        <f t="shared" si="5"/>
        <v>42351.416669999999</v>
      </c>
      <c r="B339" s="34">
        <v>10</v>
      </c>
      <c r="C339" s="40" t="s">
        <v>1151</v>
      </c>
      <c r="D339" s="40" t="s">
        <v>196</v>
      </c>
      <c r="E339" s="40" t="s">
        <v>1152</v>
      </c>
      <c r="F339" s="40" t="s">
        <v>1153</v>
      </c>
    </row>
    <row r="340" spans="1:6" ht="14.25" customHeight="1" x14ac:dyDescent="0.2">
      <c r="A340" s="88">
        <f t="shared" si="5"/>
        <v>42351.458330000001</v>
      </c>
      <c r="B340" s="34">
        <v>11</v>
      </c>
      <c r="C340" s="40" t="s">
        <v>1154</v>
      </c>
      <c r="D340" s="40" t="s">
        <v>196</v>
      </c>
      <c r="E340" s="40" t="s">
        <v>1155</v>
      </c>
      <c r="F340" s="40" t="s">
        <v>1156</v>
      </c>
    </row>
    <row r="341" spans="1:6" ht="14.25" customHeight="1" x14ac:dyDescent="0.2">
      <c r="A341" s="88">
        <f t="shared" si="5"/>
        <v>42351.5</v>
      </c>
      <c r="B341" s="34">
        <v>12</v>
      </c>
      <c r="C341" s="40" t="s">
        <v>1157</v>
      </c>
      <c r="D341" s="40" t="s">
        <v>196</v>
      </c>
      <c r="E341" s="40" t="s">
        <v>1158</v>
      </c>
      <c r="F341" s="40" t="s">
        <v>1159</v>
      </c>
    </row>
    <row r="342" spans="1:6" ht="14.25" customHeight="1" x14ac:dyDescent="0.2">
      <c r="A342" s="88">
        <f t="shared" si="5"/>
        <v>42351.541669999999</v>
      </c>
      <c r="B342" s="34">
        <v>13</v>
      </c>
      <c r="C342" s="40" t="s">
        <v>219</v>
      </c>
      <c r="D342" s="40" t="s">
        <v>196</v>
      </c>
      <c r="E342" s="40" t="s">
        <v>1160</v>
      </c>
      <c r="F342" s="40" t="s">
        <v>1161</v>
      </c>
    </row>
    <row r="343" spans="1:6" ht="14.25" customHeight="1" x14ac:dyDescent="0.2">
      <c r="A343" s="88">
        <f t="shared" si="5"/>
        <v>42351.583330000001</v>
      </c>
      <c r="B343" s="34">
        <v>14</v>
      </c>
      <c r="C343" s="40" t="s">
        <v>1162</v>
      </c>
      <c r="D343" s="40" t="s">
        <v>1163</v>
      </c>
      <c r="E343" s="40" t="s">
        <v>196</v>
      </c>
      <c r="F343" s="40" t="s">
        <v>1164</v>
      </c>
    </row>
    <row r="344" spans="1:6" ht="14.25" customHeight="1" x14ac:dyDescent="0.2">
      <c r="A344" s="88">
        <f t="shared" si="5"/>
        <v>42351.625</v>
      </c>
      <c r="B344" s="34">
        <v>15</v>
      </c>
      <c r="C344" s="40" t="s">
        <v>1165</v>
      </c>
      <c r="D344" s="40" t="s">
        <v>196</v>
      </c>
      <c r="E344" s="40" t="s">
        <v>1166</v>
      </c>
      <c r="F344" s="40" t="s">
        <v>1167</v>
      </c>
    </row>
    <row r="345" spans="1:6" ht="14.25" customHeight="1" x14ac:dyDescent="0.2">
      <c r="A345" s="88">
        <f t="shared" si="5"/>
        <v>42351.666669999999</v>
      </c>
      <c r="B345" s="34">
        <v>16</v>
      </c>
      <c r="C345" s="40" t="s">
        <v>1168</v>
      </c>
      <c r="D345" s="40" t="s">
        <v>1169</v>
      </c>
      <c r="E345" s="40" t="s">
        <v>196</v>
      </c>
      <c r="F345" s="40" t="s">
        <v>1170</v>
      </c>
    </row>
    <row r="346" spans="1:6" ht="14.25" customHeight="1" x14ac:dyDescent="0.2">
      <c r="A346" s="88">
        <f t="shared" si="5"/>
        <v>42351.708330000001</v>
      </c>
      <c r="B346" s="34">
        <v>17</v>
      </c>
      <c r="C346" s="40" t="s">
        <v>1171</v>
      </c>
      <c r="D346" s="40" t="s">
        <v>230</v>
      </c>
      <c r="E346" s="40" t="s">
        <v>196</v>
      </c>
      <c r="F346" s="40" t="s">
        <v>1172</v>
      </c>
    </row>
    <row r="347" spans="1:6" ht="14.25" customHeight="1" x14ac:dyDescent="0.2">
      <c r="A347" s="88">
        <f t="shared" si="5"/>
        <v>42351.75</v>
      </c>
      <c r="B347" s="34">
        <v>18</v>
      </c>
      <c r="C347" s="40" t="s">
        <v>1173</v>
      </c>
      <c r="D347" s="40" t="s">
        <v>1174</v>
      </c>
      <c r="E347" s="40" t="s">
        <v>196</v>
      </c>
      <c r="F347" s="40" t="s">
        <v>1175</v>
      </c>
    </row>
    <row r="348" spans="1:6" ht="14.25" customHeight="1" x14ac:dyDescent="0.2">
      <c r="A348" s="88">
        <f t="shared" si="5"/>
        <v>42351.791669999999</v>
      </c>
      <c r="B348" s="34">
        <v>19</v>
      </c>
      <c r="C348" s="40" t="s">
        <v>1176</v>
      </c>
      <c r="D348" s="40" t="s">
        <v>1177</v>
      </c>
      <c r="E348" s="40" t="s">
        <v>1178</v>
      </c>
      <c r="F348" s="40" t="s">
        <v>1179</v>
      </c>
    </row>
    <row r="349" spans="1:6" ht="14.25" customHeight="1" x14ac:dyDescent="0.2">
      <c r="A349" s="88">
        <f t="shared" si="5"/>
        <v>42351.833330000001</v>
      </c>
      <c r="B349" s="34">
        <v>20</v>
      </c>
      <c r="C349" s="40" t="s">
        <v>1180</v>
      </c>
      <c r="D349" s="40" t="s">
        <v>197</v>
      </c>
      <c r="E349" s="40" t="s">
        <v>1181</v>
      </c>
      <c r="F349" s="40" t="s">
        <v>1182</v>
      </c>
    </row>
    <row r="350" spans="1:6" ht="14.25" customHeight="1" x14ac:dyDescent="0.2">
      <c r="A350" s="88">
        <f t="shared" si="5"/>
        <v>42351.875</v>
      </c>
      <c r="B350" s="34">
        <v>21</v>
      </c>
      <c r="C350" s="40" t="s">
        <v>1183</v>
      </c>
      <c r="D350" s="40" t="s">
        <v>196</v>
      </c>
      <c r="E350" s="40" t="s">
        <v>1184</v>
      </c>
      <c r="F350" s="40" t="s">
        <v>1185</v>
      </c>
    </row>
    <row r="351" spans="1:6" ht="14.25" customHeight="1" x14ac:dyDescent="0.2">
      <c r="A351" s="88">
        <f t="shared" si="5"/>
        <v>42351.916669999999</v>
      </c>
      <c r="B351" s="34">
        <v>22</v>
      </c>
      <c r="C351" s="40" t="s">
        <v>1186</v>
      </c>
      <c r="D351" s="40" t="s">
        <v>1187</v>
      </c>
      <c r="E351" s="40" t="s">
        <v>1188</v>
      </c>
      <c r="F351" s="40" t="s">
        <v>1189</v>
      </c>
    </row>
    <row r="352" spans="1:6" ht="14.25" customHeight="1" x14ac:dyDescent="0.2">
      <c r="A352" s="88">
        <f t="shared" si="5"/>
        <v>42351.958330000001</v>
      </c>
      <c r="B352" s="34">
        <v>23</v>
      </c>
      <c r="C352" s="40" t="s">
        <v>1190</v>
      </c>
      <c r="D352" s="40" t="s">
        <v>196</v>
      </c>
      <c r="E352" s="40" t="s">
        <v>1191</v>
      </c>
      <c r="F352" s="40" t="s">
        <v>1192</v>
      </c>
    </row>
    <row r="353" spans="1:6" ht="14.25" customHeight="1" x14ac:dyDescent="0.2">
      <c r="A353" s="88">
        <f t="shared" si="5"/>
        <v>42352</v>
      </c>
      <c r="B353" s="34">
        <v>0</v>
      </c>
      <c r="C353" s="40" t="s">
        <v>1193</v>
      </c>
      <c r="D353" s="40" t="s">
        <v>196</v>
      </c>
      <c r="E353" s="40" t="s">
        <v>1194</v>
      </c>
      <c r="F353" s="40" t="s">
        <v>1195</v>
      </c>
    </row>
    <row r="354" spans="1:6" ht="14.25" customHeight="1" x14ac:dyDescent="0.2">
      <c r="A354" s="88">
        <f t="shared" si="5"/>
        <v>42352.041669999999</v>
      </c>
      <c r="B354" s="34">
        <v>1</v>
      </c>
      <c r="C354" s="40" t="s">
        <v>1196</v>
      </c>
      <c r="D354" s="40" t="s">
        <v>196</v>
      </c>
      <c r="E354" s="40" t="s">
        <v>1197</v>
      </c>
      <c r="F354" s="40" t="s">
        <v>1198</v>
      </c>
    </row>
    <row r="355" spans="1:6" ht="14.25" customHeight="1" x14ac:dyDescent="0.2">
      <c r="A355" s="88">
        <f t="shared" si="5"/>
        <v>42352.083330000001</v>
      </c>
      <c r="B355" s="34">
        <v>2</v>
      </c>
      <c r="C355" s="40" t="s">
        <v>1199</v>
      </c>
      <c r="D355" s="40" t="s">
        <v>196</v>
      </c>
      <c r="E355" s="40" t="s">
        <v>1200</v>
      </c>
      <c r="F355" s="40" t="s">
        <v>1201</v>
      </c>
    </row>
    <row r="356" spans="1:6" ht="14.25" customHeight="1" x14ac:dyDescent="0.2">
      <c r="A356" s="88">
        <f t="shared" si="5"/>
        <v>42352.125</v>
      </c>
      <c r="B356" s="34">
        <v>3</v>
      </c>
      <c r="C356" s="40" t="s">
        <v>979</v>
      </c>
      <c r="D356" s="40" t="s">
        <v>196</v>
      </c>
      <c r="E356" s="40" t="s">
        <v>1202</v>
      </c>
      <c r="F356" s="40" t="s">
        <v>981</v>
      </c>
    </row>
    <row r="357" spans="1:6" ht="14.25" customHeight="1" x14ac:dyDescent="0.2">
      <c r="A357" s="88">
        <f t="shared" si="5"/>
        <v>42352.166669999999</v>
      </c>
      <c r="B357" s="34">
        <v>4</v>
      </c>
      <c r="C357" s="40" t="s">
        <v>1203</v>
      </c>
      <c r="D357" s="40" t="s">
        <v>196</v>
      </c>
      <c r="E357" s="40" t="s">
        <v>1204</v>
      </c>
      <c r="F357" s="40" t="s">
        <v>1205</v>
      </c>
    </row>
    <row r="358" spans="1:6" ht="14.25" customHeight="1" x14ac:dyDescent="0.2">
      <c r="A358" s="88">
        <f t="shared" si="5"/>
        <v>42352.208330000001</v>
      </c>
      <c r="B358" s="34">
        <v>5</v>
      </c>
      <c r="C358" s="40" t="s">
        <v>274</v>
      </c>
      <c r="D358" s="40" t="s">
        <v>196</v>
      </c>
      <c r="E358" s="40" t="s">
        <v>1206</v>
      </c>
      <c r="F358" s="40" t="s">
        <v>1207</v>
      </c>
    </row>
    <row r="359" spans="1:6" ht="14.25" customHeight="1" x14ac:dyDescent="0.2">
      <c r="A359" s="88">
        <f t="shared" si="5"/>
        <v>42352.25</v>
      </c>
      <c r="B359" s="34">
        <v>6</v>
      </c>
      <c r="C359" s="40" t="s">
        <v>1208</v>
      </c>
      <c r="D359" s="40" t="s">
        <v>1209</v>
      </c>
      <c r="E359" s="40" t="s">
        <v>196</v>
      </c>
      <c r="F359" s="40" t="s">
        <v>1210</v>
      </c>
    </row>
    <row r="360" spans="1:6" ht="14.25" customHeight="1" x14ac:dyDescent="0.2">
      <c r="A360" s="88">
        <f t="shared" si="5"/>
        <v>42352.291669999999</v>
      </c>
      <c r="B360" s="34">
        <v>7</v>
      </c>
      <c r="C360" s="40" t="s">
        <v>1211</v>
      </c>
      <c r="D360" s="40" t="s">
        <v>1212</v>
      </c>
      <c r="E360" s="40" t="s">
        <v>196</v>
      </c>
      <c r="F360" s="40" t="s">
        <v>1213</v>
      </c>
    </row>
    <row r="361" spans="1:6" ht="14.25" customHeight="1" x14ac:dyDescent="0.2">
      <c r="A361" s="88">
        <f t="shared" si="5"/>
        <v>42352.333330000001</v>
      </c>
      <c r="B361" s="34">
        <v>8</v>
      </c>
      <c r="C361" s="40" t="s">
        <v>1214</v>
      </c>
      <c r="D361" s="40" t="s">
        <v>1215</v>
      </c>
      <c r="E361" s="40" t="s">
        <v>196</v>
      </c>
      <c r="F361" s="40" t="s">
        <v>621</v>
      </c>
    </row>
    <row r="362" spans="1:6" ht="14.25" customHeight="1" x14ac:dyDescent="0.2">
      <c r="A362" s="88">
        <f t="shared" si="5"/>
        <v>42352.375</v>
      </c>
      <c r="B362" s="34">
        <v>9</v>
      </c>
      <c r="C362" s="40" t="s">
        <v>1216</v>
      </c>
      <c r="D362" s="40" t="s">
        <v>291</v>
      </c>
      <c r="E362" s="40" t="s">
        <v>196</v>
      </c>
      <c r="F362" s="40" t="s">
        <v>1217</v>
      </c>
    </row>
    <row r="363" spans="1:6" ht="14.25" customHeight="1" x14ac:dyDescent="0.2">
      <c r="A363" s="88">
        <f t="shared" si="5"/>
        <v>42352.416669999999</v>
      </c>
      <c r="B363" s="34">
        <v>10</v>
      </c>
      <c r="C363" s="40" t="s">
        <v>1218</v>
      </c>
      <c r="D363" s="40" t="s">
        <v>1219</v>
      </c>
      <c r="E363" s="40" t="s">
        <v>196</v>
      </c>
      <c r="F363" s="40" t="s">
        <v>1220</v>
      </c>
    </row>
    <row r="364" spans="1:6" ht="14.25" customHeight="1" x14ac:dyDescent="0.2">
      <c r="A364" s="88">
        <f t="shared" si="5"/>
        <v>42352.458330000001</v>
      </c>
      <c r="B364" s="34">
        <v>11</v>
      </c>
      <c r="C364" s="40" t="s">
        <v>1221</v>
      </c>
      <c r="D364" s="40" t="s">
        <v>196</v>
      </c>
      <c r="E364" s="40" t="s">
        <v>1222</v>
      </c>
      <c r="F364" s="40" t="s">
        <v>1223</v>
      </c>
    </row>
    <row r="365" spans="1:6" ht="14.25" customHeight="1" x14ac:dyDescent="0.2">
      <c r="A365" s="88">
        <f t="shared" si="5"/>
        <v>42352.5</v>
      </c>
      <c r="B365" s="34">
        <v>12</v>
      </c>
      <c r="C365" s="40" t="s">
        <v>1224</v>
      </c>
      <c r="D365" s="40" t="s">
        <v>196</v>
      </c>
      <c r="E365" s="40" t="s">
        <v>1225</v>
      </c>
      <c r="F365" s="40" t="s">
        <v>248</v>
      </c>
    </row>
    <row r="366" spans="1:6" ht="14.25" customHeight="1" x14ac:dyDescent="0.2">
      <c r="A366" s="88">
        <f t="shared" si="5"/>
        <v>42352.541669999999</v>
      </c>
      <c r="B366" s="34">
        <v>13</v>
      </c>
      <c r="C366" s="40" t="s">
        <v>1226</v>
      </c>
      <c r="D366" s="40" t="s">
        <v>196</v>
      </c>
      <c r="E366" s="40" t="s">
        <v>1227</v>
      </c>
      <c r="F366" s="40" t="s">
        <v>1228</v>
      </c>
    </row>
    <row r="367" spans="1:6" ht="14.25" customHeight="1" x14ac:dyDescent="0.2">
      <c r="A367" s="88">
        <f t="shared" si="5"/>
        <v>42352.583330000001</v>
      </c>
      <c r="B367" s="34">
        <v>14</v>
      </c>
      <c r="C367" s="40" t="s">
        <v>1229</v>
      </c>
      <c r="D367" s="40" t="s">
        <v>1230</v>
      </c>
      <c r="E367" s="40" t="s">
        <v>196</v>
      </c>
      <c r="F367" s="40" t="s">
        <v>217</v>
      </c>
    </row>
    <row r="368" spans="1:6" ht="14.25" customHeight="1" x14ac:dyDescent="0.2">
      <c r="A368" s="88">
        <f t="shared" si="5"/>
        <v>42352.625</v>
      </c>
      <c r="B368" s="34">
        <v>15</v>
      </c>
      <c r="C368" s="40" t="s">
        <v>1231</v>
      </c>
      <c r="D368" s="40" t="s">
        <v>1232</v>
      </c>
      <c r="E368" s="40" t="s">
        <v>196</v>
      </c>
      <c r="F368" s="40" t="s">
        <v>1233</v>
      </c>
    </row>
    <row r="369" spans="1:6" ht="14.25" customHeight="1" x14ac:dyDescent="0.2">
      <c r="A369" s="88">
        <f t="shared" si="5"/>
        <v>42352.666669999999</v>
      </c>
      <c r="B369" s="34">
        <v>16</v>
      </c>
      <c r="C369" s="40" t="s">
        <v>1234</v>
      </c>
      <c r="D369" s="40" t="s">
        <v>1235</v>
      </c>
      <c r="E369" s="40" t="s">
        <v>196</v>
      </c>
      <c r="F369" s="40" t="s">
        <v>1236</v>
      </c>
    </row>
    <row r="370" spans="1:6" ht="14.25" customHeight="1" x14ac:dyDescent="0.2">
      <c r="A370" s="88">
        <f t="shared" si="5"/>
        <v>42352.708330000001</v>
      </c>
      <c r="B370" s="34">
        <v>17</v>
      </c>
      <c r="C370" s="40" t="s">
        <v>1237</v>
      </c>
      <c r="D370" s="40" t="s">
        <v>1238</v>
      </c>
      <c r="E370" s="40" t="s">
        <v>196</v>
      </c>
      <c r="F370" s="40" t="s">
        <v>1239</v>
      </c>
    </row>
    <row r="371" spans="1:6" ht="14.25" customHeight="1" x14ac:dyDescent="0.2">
      <c r="A371" s="88">
        <f t="shared" si="5"/>
        <v>42352.75</v>
      </c>
      <c r="B371" s="34">
        <v>18</v>
      </c>
      <c r="C371" s="40" t="s">
        <v>1240</v>
      </c>
      <c r="D371" s="40" t="s">
        <v>1241</v>
      </c>
      <c r="E371" s="40" t="s">
        <v>196</v>
      </c>
      <c r="F371" s="40" t="s">
        <v>1242</v>
      </c>
    </row>
    <row r="372" spans="1:6" ht="14.25" customHeight="1" x14ac:dyDescent="0.2">
      <c r="A372" s="88">
        <f t="shared" si="5"/>
        <v>42352.791669999999</v>
      </c>
      <c r="B372" s="34">
        <v>19</v>
      </c>
      <c r="C372" s="40" t="s">
        <v>1243</v>
      </c>
      <c r="D372" s="40" t="s">
        <v>201</v>
      </c>
      <c r="E372" s="40" t="s">
        <v>196</v>
      </c>
      <c r="F372" s="40" t="s">
        <v>1244</v>
      </c>
    </row>
    <row r="373" spans="1:6" ht="14.25" customHeight="1" x14ac:dyDescent="0.2">
      <c r="A373" s="88">
        <f t="shared" si="5"/>
        <v>42352.833330000001</v>
      </c>
      <c r="B373" s="34">
        <v>20</v>
      </c>
      <c r="C373" s="40" t="s">
        <v>1245</v>
      </c>
      <c r="D373" s="40" t="s">
        <v>1246</v>
      </c>
      <c r="E373" s="40" t="s">
        <v>196</v>
      </c>
      <c r="F373" s="40" t="s">
        <v>1247</v>
      </c>
    </row>
    <row r="374" spans="1:6" ht="14.25" customHeight="1" x14ac:dyDescent="0.2">
      <c r="A374" s="88">
        <f t="shared" si="5"/>
        <v>42352.875</v>
      </c>
      <c r="B374" s="34">
        <v>21</v>
      </c>
      <c r="C374" s="40" t="s">
        <v>1248</v>
      </c>
      <c r="D374" s="40" t="s">
        <v>1249</v>
      </c>
      <c r="E374" s="40" t="s">
        <v>196</v>
      </c>
      <c r="F374" s="40" t="s">
        <v>1250</v>
      </c>
    </row>
    <row r="375" spans="1:6" ht="14.25" customHeight="1" x14ac:dyDescent="0.2">
      <c r="A375" s="88">
        <f t="shared" si="5"/>
        <v>42352.916669999999</v>
      </c>
      <c r="B375" s="34">
        <v>22</v>
      </c>
      <c r="C375" s="40" t="s">
        <v>1251</v>
      </c>
      <c r="D375" s="40" t="s">
        <v>1252</v>
      </c>
      <c r="E375" s="40" t="s">
        <v>196</v>
      </c>
      <c r="F375" s="40" t="s">
        <v>1253</v>
      </c>
    </row>
    <row r="376" spans="1:6" ht="14.25" customHeight="1" x14ac:dyDescent="0.2">
      <c r="A376" s="88">
        <f t="shared" si="5"/>
        <v>42352.958330000001</v>
      </c>
      <c r="B376" s="34">
        <v>23</v>
      </c>
      <c r="C376" s="40" t="s">
        <v>1254</v>
      </c>
      <c r="D376" s="40" t="s">
        <v>1255</v>
      </c>
      <c r="E376" s="40" t="s">
        <v>196</v>
      </c>
      <c r="F376" s="40" t="s">
        <v>1256</v>
      </c>
    </row>
    <row r="377" spans="1:6" ht="14.25" customHeight="1" x14ac:dyDescent="0.2">
      <c r="A377" s="88">
        <f t="shared" si="5"/>
        <v>42353</v>
      </c>
      <c r="B377" s="34">
        <v>0</v>
      </c>
      <c r="C377" s="40" t="s">
        <v>1257</v>
      </c>
      <c r="D377" s="40" t="s">
        <v>196</v>
      </c>
      <c r="E377" s="40" t="s">
        <v>1258</v>
      </c>
      <c r="F377" s="40" t="s">
        <v>1259</v>
      </c>
    </row>
    <row r="378" spans="1:6" ht="14.25" customHeight="1" x14ac:dyDescent="0.2">
      <c r="A378" s="88">
        <f t="shared" si="5"/>
        <v>42353.041669999999</v>
      </c>
      <c r="B378" s="34">
        <v>1</v>
      </c>
      <c r="C378" s="40" t="s">
        <v>354</v>
      </c>
      <c r="D378" s="40" t="s">
        <v>196</v>
      </c>
      <c r="E378" s="40" t="s">
        <v>253</v>
      </c>
      <c r="F378" s="40" t="s">
        <v>1260</v>
      </c>
    </row>
    <row r="379" spans="1:6" ht="14.25" customHeight="1" x14ac:dyDescent="0.2">
      <c r="A379" s="88">
        <f t="shared" si="5"/>
        <v>42353.083330000001</v>
      </c>
      <c r="B379" s="34">
        <v>2</v>
      </c>
      <c r="C379" s="40" t="s">
        <v>264</v>
      </c>
      <c r="D379" s="40" t="s">
        <v>196</v>
      </c>
      <c r="E379" s="40" t="s">
        <v>1261</v>
      </c>
      <c r="F379" s="40" t="s">
        <v>1262</v>
      </c>
    </row>
    <row r="380" spans="1:6" ht="14.25" customHeight="1" x14ac:dyDescent="0.2">
      <c r="A380" s="88">
        <f t="shared" si="5"/>
        <v>42353.125</v>
      </c>
      <c r="B380" s="34">
        <v>3</v>
      </c>
      <c r="C380" s="40" t="s">
        <v>1263</v>
      </c>
      <c r="D380" s="40" t="s">
        <v>1264</v>
      </c>
      <c r="E380" s="40" t="s">
        <v>196</v>
      </c>
      <c r="F380" s="40" t="s">
        <v>1265</v>
      </c>
    </row>
    <row r="381" spans="1:6" ht="14.25" customHeight="1" x14ac:dyDescent="0.2">
      <c r="A381" s="88">
        <f t="shared" si="5"/>
        <v>42353.166669999999</v>
      </c>
      <c r="B381" s="34">
        <v>4</v>
      </c>
      <c r="C381" s="40" t="s">
        <v>1266</v>
      </c>
      <c r="D381" s="40" t="s">
        <v>196</v>
      </c>
      <c r="E381" s="40" t="s">
        <v>1267</v>
      </c>
      <c r="F381" s="40" t="s">
        <v>1268</v>
      </c>
    </row>
    <row r="382" spans="1:6" ht="14.25" customHeight="1" x14ac:dyDescent="0.2">
      <c r="A382" s="88">
        <f t="shared" si="5"/>
        <v>42353.208330000001</v>
      </c>
      <c r="B382" s="34">
        <v>5</v>
      </c>
      <c r="C382" s="40" t="s">
        <v>1269</v>
      </c>
      <c r="D382" s="40" t="s">
        <v>1270</v>
      </c>
      <c r="E382" s="40" t="s">
        <v>196</v>
      </c>
      <c r="F382" s="40" t="s">
        <v>1271</v>
      </c>
    </row>
    <row r="383" spans="1:6" ht="14.25" customHeight="1" x14ac:dyDescent="0.2">
      <c r="A383" s="88">
        <f t="shared" si="5"/>
        <v>42353.25</v>
      </c>
      <c r="B383" s="34">
        <v>6</v>
      </c>
      <c r="C383" s="40" t="s">
        <v>1272</v>
      </c>
      <c r="D383" s="40" t="s">
        <v>1273</v>
      </c>
      <c r="E383" s="40" t="s">
        <v>196</v>
      </c>
      <c r="F383" s="40" t="s">
        <v>1274</v>
      </c>
    </row>
    <row r="384" spans="1:6" ht="14.25" customHeight="1" x14ac:dyDescent="0.2">
      <c r="A384" s="88">
        <f t="shared" si="5"/>
        <v>42353.291669999999</v>
      </c>
      <c r="B384" s="34">
        <v>7</v>
      </c>
      <c r="C384" s="40" t="s">
        <v>680</v>
      </c>
      <c r="D384" s="40" t="s">
        <v>1275</v>
      </c>
      <c r="E384" s="40" t="s">
        <v>196</v>
      </c>
      <c r="F384" s="40" t="s">
        <v>682</v>
      </c>
    </row>
    <row r="385" spans="1:6" ht="14.25" customHeight="1" x14ac:dyDescent="0.2">
      <c r="A385" s="88">
        <f t="shared" si="5"/>
        <v>42353.333330000001</v>
      </c>
      <c r="B385" s="34">
        <v>8</v>
      </c>
      <c r="C385" s="40" t="s">
        <v>1276</v>
      </c>
      <c r="D385" s="40" t="s">
        <v>1277</v>
      </c>
      <c r="E385" s="40" t="s">
        <v>196</v>
      </c>
      <c r="F385" s="40" t="s">
        <v>1278</v>
      </c>
    </row>
    <row r="386" spans="1:6" ht="14.25" customHeight="1" x14ac:dyDescent="0.2">
      <c r="A386" s="88">
        <f t="shared" ref="A386:A449" si="6">A362+1</f>
        <v>42353.375</v>
      </c>
      <c r="B386" s="34">
        <v>9</v>
      </c>
      <c r="C386" s="40" t="s">
        <v>266</v>
      </c>
      <c r="D386" s="40" t="s">
        <v>232</v>
      </c>
      <c r="E386" s="40" t="s">
        <v>881</v>
      </c>
      <c r="F386" s="40" t="s">
        <v>1279</v>
      </c>
    </row>
    <row r="387" spans="1:6" ht="14.25" customHeight="1" x14ac:dyDescent="0.2">
      <c r="A387" s="88">
        <f t="shared" si="6"/>
        <v>42353.416669999999</v>
      </c>
      <c r="B387" s="34">
        <v>10</v>
      </c>
      <c r="C387" s="40" t="s">
        <v>1280</v>
      </c>
      <c r="D387" s="40" t="s">
        <v>196</v>
      </c>
      <c r="E387" s="40" t="s">
        <v>1281</v>
      </c>
      <c r="F387" s="40" t="s">
        <v>1282</v>
      </c>
    </row>
    <row r="388" spans="1:6" ht="14.25" customHeight="1" x14ac:dyDescent="0.2">
      <c r="A388" s="88">
        <f t="shared" si="6"/>
        <v>42353.458330000001</v>
      </c>
      <c r="B388" s="34">
        <v>11</v>
      </c>
      <c r="C388" s="40" t="s">
        <v>228</v>
      </c>
      <c r="D388" s="40" t="s">
        <v>1283</v>
      </c>
      <c r="E388" s="40" t="s">
        <v>196</v>
      </c>
      <c r="F388" s="40" t="s">
        <v>1284</v>
      </c>
    </row>
    <row r="389" spans="1:6" ht="14.25" customHeight="1" x14ac:dyDescent="0.2">
      <c r="A389" s="88">
        <f t="shared" si="6"/>
        <v>42353.5</v>
      </c>
      <c r="B389" s="34">
        <v>12</v>
      </c>
      <c r="C389" s="40" t="s">
        <v>1285</v>
      </c>
      <c r="D389" s="40" t="s">
        <v>196</v>
      </c>
      <c r="E389" s="40" t="s">
        <v>1286</v>
      </c>
      <c r="F389" s="40" t="s">
        <v>1287</v>
      </c>
    </row>
    <row r="390" spans="1:6" ht="14.25" customHeight="1" x14ac:dyDescent="0.2">
      <c r="A390" s="88">
        <f t="shared" si="6"/>
        <v>42353.541669999999</v>
      </c>
      <c r="B390" s="34">
        <v>13</v>
      </c>
      <c r="C390" s="40" t="s">
        <v>1288</v>
      </c>
      <c r="D390" s="40" t="s">
        <v>1289</v>
      </c>
      <c r="E390" s="40" t="s">
        <v>196</v>
      </c>
      <c r="F390" s="40" t="s">
        <v>1290</v>
      </c>
    </row>
    <row r="391" spans="1:6" ht="14.25" customHeight="1" x14ac:dyDescent="0.2">
      <c r="A391" s="88">
        <f t="shared" si="6"/>
        <v>42353.583330000001</v>
      </c>
      <c r="B391" s="34">
        <v>14</v>
      </c>
      <c r="C391" s="40" t="s">
        <v>1291</v>
      </c>
      <c r="D391" s="40" t="s">
        <v>1292</v>
      </c>
      <c r="E391" s="40" t="s">
        <v>196</v>
      </c>
      <c r="F391" s="40" t="s">
        <v>1293</v>
      </c>
    </row>
    <row r="392" spans="1:6" ht="14.25" customHeight="1" x14ac:dyDescent="0.2">
      <c r="A392" s="88">
        <f t="shared" si="6"/>
        <v>42353.625</v>
      </c>
      <c r="B392" s="34">
        <v>15</v>
      </c>
      <c r="C392" s="40" t="s">
        <v>1294</v>
      </c>
      <c r="D392" s="40" t="s">
        <v>1295</v>
      </c>
      <c r="E392" s="40" t="s">
        <v>196</v>
      </c>
      <c r="F392" s="40" t="s">
        <v>1296</v>
      </c>
    </row>
    <row r="393" spans="1:6" ht="14.25" customHeight="1" x14ac:dyDescent="0.2">
      <c r="A393" s="88">
        <f t="shared" si="6"/>
        <v>42353.666669999999</v>
      </c>
      <c r="B393" s="34">
        <v>16</v>
      </c>
      <c r="C393" s="40" t="s">
        <v>1297</v>
      </c>
      <c r="D393" s="40" t="s">
        <v>1298</v>
      </c>
      <c r="E393" s="40" t="s">
        <v>196</v>
      </c>
      <c r="F393" s="40" t="s">
        <v>1299</v>
      </c>
    </row>
    <row r="394" spans="1:6" ht="14.25" customHeight="1" x14ac:dyDescent="0.2">
      <c r="A394" s="88">
        <f t="shared" si="6"/>
        <v>42353.708330000001</v>
      </c>
      <c r="B394" s="34">
        <v>17</v>
      </c>
      <c r="C394" s="40" t="s">
        <v>1300</v>
      </c>
      <c r="D394" s="40" t="s">
        <v>1301</v>
      </c>
      <c r="E394" s="40" t="s">
        <v>196</v>
      </c>
      <c r="F394" s="40" t="s">
        <v>1048</v>
      </c>
    </row>
    <row r="395" spans="1:6" ht="14.25" customHeight="1" x14ac:dyDescent="0.2">
      <c r="A395" s="88">
        <f t="shared" si="6"/>
        <v>42353.75</v>
      </c>
      <c r="B395" s="34">
        <v>18</v>
      </c>
      <c r="C395" s="40" t="s">
        <v>1302</v>
      </c>
      <c r="D395" s="40" t="s">
        <v>1303</v>
      </c>
      <c r="E395" s="40" t="s">
        <v>196</v>
      </c>
      <c r="F395" s="40" t="s">
        <v>1304</v>
      </c>
    </row>
    <row r="396" spans="1:6" ht="14.25" customHeight="1" x14ac:dyDescent="0.2">
      <c r="A396" s="88">
        <f t="shared" si="6"/>
        <v>42353.791669999999</v>
      </c>
      <c r="B396" s="34">
        <v>19</v>
      </c>
      <c r="C396" s="40" t="s">
        <v>1305</v>
      </c>
      <c r="D396" s="40" t="s">
        <v>1306</v>
      </c>
      <c r="E396" s="40" t="s">
        <v>196</v>
      </c>
      <c r="F396" s="40" t="s">
        <v>1307</v>
      </c>
    </row>
    <row r="397" spans="1:6" ht="14.25" customHeight="1" x14ac:dyDescent="0.2">
      <c r="A397" s="88">
        <f t="shared" si="6"/>
        <v>42353.833330000001</v>
      </c>
      <c r="B397" s="34">
        <v>20</v>
      </c>
      <c r="C397" s="40" t="s">
        <v>1308</v>
      </c>
      <c r="D397" s="40" t="s">
        <v>1309</v>
      </c>
      <c r="E397" s="40" t="s">
        <v>196</v>
      </c>
      <c r="F397" s="40" t="s">
        <v>1310</v>
      </c>
    </row>
    <row r="398" spans="1:6" ht="14.25" customHeight="1" x14ac:dyDescent="0.2">
      <c r="A398" s="88">
        <f t="shared" si="6"/>
        <v>42353.875</v>
      </c>
      <c r="B398" s="34">
        <v>21</v>
      </c>
      <c r="C398" s="40" t="s">
        <v>1311</v>
      </c>
      <c r="D398" s="40" t="s">
        <v>1312</v>
      </c>
      <c r="E398" s="40" t="s">
        <v>196</v>
      </c>
      <c r="F398" s="40" t="s">
        <v>212</v>
      </c>
    </row>
    <row r="399" spans="1:6" ht="14.25" customHeight="1" x14ac:dyDescent="0.2">
      <c r="A399" s="88">
        <f t="shared" si="6"/>
        <v>42353.916669999999</v>
      </c>
      <c r="B399" s="34">
        <v>22</v>
      </c>
      <c r="C399" s="40" t="s">
        <v>238</v>
      </c>
      <c r="D399" s="40" t="s">
        <v>1313</v>
      </c>
      <c r="E399" s="40" t="s">
        <v>196</v>
      </c>
      <c r="F399" s="40" t="s">
        <v>1314</v>
      </c>
    </row>
    <row r="400" spans="1:6" ht="14.25" customHeight="1" x14ac:dyDescent="0.2">
      <c r="A400" s="88">
        <f t="shared" si="6"/>
        <v>42353.958330000001</v>
      </c>
      <c r="B400" s="34">
        <v>23</v>
      </c>
      <c r="C400" s="40" t="s">
        <v>1315</v>
      </c>
      <c r="D400" s="40" t="s">
        <v>1316</v>
      </c>
      <c r="E400" s="40" t="s">
        <v>196</v>
      </c>
      <c r="F400" s="40" t="s">
        <v>1317</v>
      </c>
    </row>
    <row r="401" spans="1:6" ht="14.25" customHeight="1" x14ac:dyDescent="0.2">
      <c r="A401" s="88">
        <f t="shared" si="6"/>
        <v>42354</v>
      </c>
      <c r="B401" s="34">
        <v>0</v>
      </c>
      <c r="C401" s="40" t="s">
        <v>1318</v>
      </c>
      <c r="D401" s="40" t="s">
        <v>1319</v>
      </c>
      <c r="E401" s="40" t="s">
        <v>196</v>
      </c>
      <c r="F401" s="40" t="s">
        <v>1320</v>
      </c>
    </row>
    <row r="402" spans="1:6" ht="14.25" customHeight="1" x14ac:dyDescent="0.2">
      <c r="A402" s="88">
        <f t="shared" si="6"/>
        <v>42354.041669999999</v>
      </c>
      <c r="B402" s="34">
        <v>1</v>
      </c>
      <c r="C402" s="40" t="s">
        <v>283</v>
      </c>
      <c r="D402" s="40" t="s">
        <v>196</v>
      </c>
      <c r="E402" s="40" t="s">
        <v>1321</v>
      </c>
      <c r="F402" s="40" t="s">
        <v>1322</v>
      </c>
    </row>
    <row r="403" spans="1:6" ht="14.25" customHeight="1" x14ac:dyDescent="0.2">
      <c r="A403" s="88">
        <f t="shared" si="6"/>
        <v>42354.083330000001</v>
      </c>
      <c r="B403" s="34">
        <v>2</v>
      </c>
      <c r="C403" s="40" t="s">
        <v>264</v>
      </c>
      <c r="D403" s="40" t="s">
        <v>196</v>
      </c>
      <c r="E403" s="40" t="s">
        <v>1323</v>
      </c>
      <c r="F403" s="40" t="s">
        <v>1262</v>
      </c>
    </row>
    <row r="404" spans="1:6" ht="14.25" customHeight="1" x14ac:dyDescent="0.2">
      <c r="A404" s="88">
        <f t="shared" si="6"/>
        <v>42354.125</v>
      </c>
      <c r="B404" s="34">
        <v>3</v>
      </c>
      <c r="C404" s="40" t="s">
        <v>670</v>
      </c>
      <c r="D404" s="40" t="s">
        <v>196</v>
      </c>
      <c r="E404" s="40" t="s">
        <v>1324</v>
      </c>
      <c r="F404" s="40" t="s">
        <v>1325</v>
      </c>
    </row>
    <row r="405" spans="1:6" ht="14.25" customHeight="1" x14ac:dyDescent="0.2">
      <c r="A405" s="88">
        <f t="shared" si="6"/>
        <v>42354.166669999999</v>
      </c>
      <c r="B405" s="34">
        <v>4</v>
      </c>
      <c r="C405" s="40" t="s">
        <v>1263</v>
      </c>
      <c r="D405" s="40" t="s">
        <v>1326</v>
      </c>
      <c r="E405" s="40" t="s">
        <v>196</v>
      </c>
      <c r="F405" s="40" t="s">
        <v>1265</v>
      </c>
    </row>
    <row r="406" spans="1:6" ht="14.25" customHeight="1" x14ac:dyDescent="0.2">
      <c r="A406" s="88">
        <f t="shared" si="6"/>
        <v>42354.208330000001</v>
      </c>
      <c r="B406" s="34">
        <v>5</v>
      </c>
      <c r="C406" s="40" t="s">
        <v>1220</v>
      </c>
      <c r="D406" s="40" t="s">
        <v>1327</v>
      </c>
      <c r="E406" s="40" t="s">
        <v>196</v>
      </c>
      <c r="F406" s="40" t="s">
        <v>1328</v>
      </c>
    </row>
    <row r="407" spans="1:6" ht="14.25" customHeight="1" x14ac:dyDescent="0.2">
      <c r="A407" s="88">
        <f t="shared" si="6"/>
        <v>42354.25</v>
      </c>
      <c r="B407" s="34">
        <v>6</v>
      </c>
      <c r="C407" s="40" t="s">
        <v>1329</v>
      </c>
      <c r="D407" s="40" t="s">
        <v>1330</v>
      </c>
      <c r="E407" s="40" t="s">
        <v>196</v>
      </c>
      <c r="F407" s="40" t="s">
        <v>1331</v>
      </c>
    </row>
    <row r="408" spans="1:6" ht="14.25" customHeight="1" x14ac:dyDescent="0.2">
      <c r="A408" s="88">
        <f t="shared" si="6"/>
        <v>42354.291669999999</v>
      </c>
      <c r="B408" s="34">
        <v>7</v>
      </c>
      <c r="C408" s="40" t="s">
        <v>1332</v>
      </c>
      <c r="D408" s="40" t="s">
        <v>1333</v>
      </c>
      <c r="E408" s="40" t="s">
        <v>196</v>
      </c>
      <c r="F408" s="40" t="s">
        <v>1334</v>
      </c>
    </row>
    <row r="409" spans="1:6" ht="14.25" customHeight="1" x14ac:dyDescent="0.2">
      <c r="A409" s="88">
        <f t="shared" si="6"/>
        <v>42354.333330000001</v>
      </c>
      <c r="B409" s="34">
        <v>8</v>
      </c>
      <c r="C409" s="40" t="s">
        <v>1335</v>
      </c>
      <c r="D409" s="40" t="s">
        <v>1336</v>
      </c>
      <c r="E409" s="40" t="s">
        <v>196</v>
      </c>
      <c r="F409" s="40" t="s">
        <v>1337</v>
      </c>
    </row>
    <row r="410" spans="1:6" ht="14.25" customHeight="1" x14ac:dyDescent="0.2">
      <c r="A410" s="88">
        <f t="shared" si="6"/>
        <v>42354.375</v>
      </c>
      <c r="B410" s="34">
        <v>9</v>
      </c>
      <c r="C410" s="40" t="s">
        <v>1338</v>
      </c>
      <c r="D410" s="40" t="s">
        <v>404</v>
      </c>
      <c r="E410" s="40" t="s">
        <v>1339</v>
      </c>
      <c r="F410" s="40" t="s">
        <v>1340</v>
      </c>
    </row>
    <row r="411" spans="1:6" ht="14.25" customHeight="1" x14ac:dyDescent="0.2">
      <c r="A411" s="88">
        <f t="shared" si="6"/>
        <v>42354.416669999999</v>
      </c>
      <c r="B411" s="34">
        <v>10</v>
      </c>
      <c r="C411" s="40" t="s">
        <v>1341</v>
      </c>
      <c r="D411" s="40" t="s">
        <v>1342</v>
      </c>
      <c r="E411" s="40" t="s">
        <v>196</v>
      </c>
      <c r="F411" s="40" t="s">
        <v>1343</v>
      </c>
    </row>
    <row r="412" spans="1:6" ht="14.25" customHeight="1" x14ac:dyDescent="0.2">
      <c r="A412" s="88">
        <f t="shared" si="6"/>
        <v>42354.458330000001</v>
      </c>
      <c r="B412" s="34">
        <v>11</v>
      </c>
      <c r="C412" s="40" t="s">
        <v>1344</v>
      </c>
      <c r="D412" s="40" t="s">
        <v>1345</v>
      </c>
      <c r="E412" s="40" t="s">
        <v>196</v>
      </c>
      <c r="F412" s="40" t="s">
        <v>1346</v>
      </c>
    </row>
    <row r="413" spans="1:6" ht="14.25" customHeight="1" x14ac:dyDescent="0.2">
      <c r="A413" s="88">
        <f t="shared" si="6"/>
        <v>42354.5</v>
      </c>
      <c r="B413" s="34">
        <v>12</v>
      </c>
      <c r="C413" s="40" t="s">
        <v>1347</v>
      </c>
      <c r="D413" s="40" t="s">
        <v>1348</v>
      </c>
      <c r="E413" s="40" t="s">
        <v>208</v>
      </c>
      <c r="F413" s="40" t="s">
        <v>1349</v>
      </c>
    </row>
    <row r="414" spans="1:6" ht="14.25" customHeight="1" x14ac:dyDescent="0.2">
      <c r="A414" s="88">
        <f t="shared" si="6"/>
        <v>42354.541669999999</v>
      </c>
      <c r="B414" s="34">
        <v>13</v>
      </c>
      <c r="C414" s="40" t="s">
        <v>1350</v>
      </c>
      <c r="D414" s="40" t="s">
        <v>1351</v>
      </c>
      <c r="E414" s="40" t="s">
        <v>196</v>
      </c>
      <c r="F414" s="40" t="s">
        <v>1352</v>
      </c>
    </row>
    <row r="415" spans="1:6" ht="14.25" customHeight="1" x14ac:dyDescent="0.2">
      <c r="A415" s="88">
        <f t="shared" si="6"/>
        <v>42354.583330000001</v>
      </c>
      <c r="B415" s="34">
        <v>14</v>
      </c>
      <c r="C415" s="40" t="s">
        <v>1353</v>
      </c>
      <c r="D415" s="40" t="s">
        <v>197</v>
      </c>
      <c r="E415" s="40" t="s">
        <v>1354</v>
      </c>
      <c r="F415" s="40" t="s">
        <v>1355</v>
      </c>
    </row>
    <row r="416" spans="1:6" ht="14.25" customHeight="1" x14ac:dyDescent="0.2">
      <c r="A416" s="88">
        <f t="shared" si="6"/>
        <v>42354.625</v>
      </c>
      <c r="B416" s="34">
        <v>15</v>
      </c>
      <c r="C416" s="40" t="s">
        <v>1356</v>
      </c>
      <c r="D416" s="40" t="s">
        <v>1357</v>
      </c>
      <c r="E416" s="40" t="s">
        <v>196</v>
      </c>
      <c r="F416" s="40" t="s">
        <v>1358</v>
      </c>
    </row>
    <row r="417" spans="1:6" ht="14.25" customHeight="1" x14ac:dyDescent="0.2">
      <c r="A417" s="88">
        <f t="shared" si="6"/>
        <v>42354.666669999999</v>
      </c>
      <c r="B417" s="34">
        <v>16</v>
      </c>
      <c r="C417" s="40" t="s">
        <v>1359</v>
      </c>
      <c r="D417" s="40" t="s">
        <v>1360</v>
      </c>
      <c r="E417" s="40" t="s">
        <v>196</v>
      </c>
      <c r="F417" s="40" t="s">
        <v>1361</v>
      </c>
    </row>
    <row r="418" spans="1:6" ht="14.25" customHeight="1" x14ac:dyDescent="0.2">
      <c r="A418" s="88">
        <f t="shared" si="6"/>
        <v>42354.708330000001</v>
      </c>
      <c r="B418" s="34">
        <v>17</v>
      </c>
      <c r="C418" s="40" t="s">
        <v>1362</v>
      </c>
      <c r="D418" s="40" t="s">
        <v>1363</v>
      </c>
      <c r="E418" s="40" t="s">
        <v>196</v>
      </c>
      <c r="F418" s="40" t="s">
        <v>1364</v>
      </c>
    </row>
    <row r="419" spans="1:6" ht="14.25" customHeight="1" x14ac:dyDescent="0.2">
      <c r="A419" s="88">
        <f t="shared" si="6"/>
        <v>42354.75</v>
      </c>
      <c r="B419" s="34">
        <v>18</v>
      </c>
      <c r="C419" s="40" t="s">
        <v>1365</v>
      </c>
      <c r="D419" s="40" t="s">
        <v>196</v>
      </c>
      <c r="E419" s="40" t="s">
        <v>1366</v>
      </c>
      <c r="F419" s="40" t="s">
        <v>1367</v>
      </c>
    </row>
    <row r="420" spans="1:6" ht="14.25" customHeight="1" x14ac:dyDescent="0.2">
      <c r="A420" s="88">
        <f t="shared" si="6"/>
        <v>42354.791669999999</v>
      </c>
      <c r="B420" s="34">
        <v>19</v>
      </c>
      <c r="C420" s="40" t="s">
        <v>1368</v>
      </c>
      <c r="D420" s="40" t="s">
        <v>196</v>
      </c>
      <c r="E420" s="40" t="s">
        <v>1369</v>
      </c>
      <c r="F420" s="40" t="s">
        <v>1370</v>
      </c>
    </row>
    <row r="421" spans="1:6" ht="14.25" customHeight="1" x14ac:dyDescent="0.2">
      <c r="A421" s="88">
        <f t="shared" si="6"/>
        <v>42354.833330000001</v>
      </c>
      <c r="B421" s="34">
        <v>20</v>
      </c>
      <c r="C421" s="40" t="s">
        <v>1371</v>
      </c>
      <c r="D421" s="40" t="s">
        <v>1372</v>
      </c>
      <c r="E421" s="40" t="s">
        <v>196</v>
      </c>
      <c r="F421" s="40" t="s">
        <v>1373</v>
      </c>
    </row>
    <row r="422" spans="1:6" ht="14.25" customHeight="1" x14ac:dyDescent="0.2">
      <c r="A422" s="88">
        <f t="shared" si="6"/>
        <v>42354.875</v>
      </c>
      <c r="B422" s="34">
        <v>21</v>
      </c>
      <c r="C422" s="40" t="s">
        <v>1374</v>
      </c>
      <c r="D422" s="40" t="s">
        <v>1375</v>
      </c>
      <c r="E422" s="40" t="s">
        <v>196</v>
      </c>
      <c r="F422" s="40" t="s">
        <v>1376</v>
      </c>
    </row>
    <row r="423" spans="1:6" ht="14.25" customHeight="1" x14ac:dyDescent="0.2">
      <c r="A423" s="88">
        <f t="shared" si="6"/>
        <v>42354.916669999999</v>
      </c>
      <c r="B423" s="34">
        <v>22</v>
      </c>
      <c r="C423" s="40" t="s">
        <v>1377</v>
      </c>
      <c r="D423" s="40" t="s">
        <v>196</v>
      </c>
      <c r="E423" s="40" t="s">
        <v>1378</v>
      </c>
      <c r="F423" s="40" t="s">
        <v>1379</v>
      </c>
    </row>
    <row r="424" spans="1:6" ht="14.25" customHeight="1" x14ac:dyDescent="0.2">
      <c r="A424" s="88">
        <f t="shared" si="6"/>
        <v>42354.958330000001</v>
      </c>
      <c r="B424" s="34">
        <v>23</v>
      </c>
      <c r="C424" s="40" t="s">
        <v>1380</v>
      </c>
      <c r="D424" s="40" t="s">
        <v>196</v>
      </c>
      <c r="E424" s="40" t="s">
        <v>1381</v>
      </c>
      <c r="F424" s="40" t="s">
        <v>1382</v>
      </c>
    </row>
    <row r="425" spans="1:6" ht="14.25" customHeight="1" x14ac:dyDescent="0.2">
      <c r="A425" s="88">
        <f t="shared" si="6"/>
        <v>42355</v>
      </c>
      <c r="B425" s="34">
        <v>0</v>
      </c>
      <c r="C425" s="40" t="s">
        <v>1383</v>
      </c>
      <c r="D425" s="40" t="s">
        <v>196</v>
      </c>
      <c r="E425" s="40" t="s">
        <v>1384</v>
      </c>
      <c r="F425" s="40" t="s">
        <v>1385</v>
      </c>
    </row>
    <row r="426" spans="1:6" ht="14.25" customHeight="1" x14ac:dyDescent="0.2">
      <c r="A426" s="88">
        <f t="shared" si="6"/>
        <v>42355.041669999999</v>
      </c>
      <c r="B426" s="34">
        <v>1</v>
      </c>
      <c r="C426" s="40" t="s">
        <v>1386</v>
      </c>
      <c r="D426" s="40" t="s">
        <v>1387</v>
      </c>
      <c r="E426" s="40" t="s">
        <v>196</v>
      </c>
      <c r="F426" s="40" t="s">
        <v>1388</v>
      </c>
    </row>
    <row r="427" spans="1:6" ht="14.25" customHeight="1" x14ac:dyDescent="0.2">
      <c r="A427" s="88">
        <f t="shared" si="6"/>
        <v>42355.083330000001</v>
      </c>
      <c r="B427" s="34">
        <v>2</v>
      </c>
      <c r="C427" s="40" t="s">
        <v>1389</v>
      </c>
      <c r="D427" s="40" t="s">
        <v>1390</v>
      </c>
      <c r="E427" s="40" t="s">
        <v>196</v>
      </c>
      <c r="F427" s="40" t="s">
        <v>244</v>
      </c>
    </row>
    <row r="428" spans="1:6" ht="14.25" customHeight="1" x14ac:dyDescent="0.2">
      <c r="A428" s="88">
        <f t="shared" si="6"/>
        <v>42355.125</v>
      </c>
      <c r="B428" s="34">
        <v>3</v>
      </c>
      <c r="C428" s="40" t="s">
        <v>1391</v>
      </c>
      <c r="D428" s="40" t="s">
        <v>1392</v>
      </c>
      <c r="E428" s="40" t="s">
        <v>196</v>
      </c>
      <c r="F428" s="40" t="s">
        <v>1393</v>
      </c>
    </row>
    <row r="429" spans="1:6" ht="14.25" customHeight="1" x14ac:dyDescent="0.2">
      <c r="A429" s="88">
        <f t="shared" si="6"/>
        <v>42355.166669999999</v>
      </c>
      <c r="B429" s="34">
        <v>4</v>
      </c>
      <c r="C429" s="40" t="s">
        <v>1394</v>
      </c>
      <c r="D429" s="40" t="s">
        <v>1395</v>
      </c>
      <c r="E429" s="40" t="s">
        <v>196</v>
      </c>
      <c r="F429" s="40" t="s">
        <v>467</v>
      </c>
    </row>
    <row r="430" spans="1:6" ht="14.25" customHeight="1" x14ac:dyDescent="0.2">
      <c r="A430" s="88">
        <f t="shared" si="6"/>
        <v>42355.208330000001</v>
      </c>
      <c r="B430" s="34">
        <v>5</v>
      </c>
      <c r="C430" s="40" t="s">
        <v>951</v>
      </c>
      <c r="D430" s="40" t="s">
        <v>1396</v>
      </c>
      <c r="E430" s="40" t="s">
        <v>196</v>
      </c>
      <c r="F430" s="40" t="s">
        <v>1397</v>
      </c>
    </row>
    <row r="431" spans="1:6" ht="14.25" customHeight="1" x14ac:dyDescent="0.2">
      <c r="A431" s="88">
        <f t="shared" si="6"/>
        <v>42355.25</v>
      </c>
      <c r="B431" s="34">
        <v>6</v>
      </c>
      <c r="C431" s="40" t="s">
        <v>1398</v>
      </c>
      <c r="D431" s="40" t="s">
        <v>1399</v>
      </c>
      <c r="E431" s="40" t="s">
        <v>196</v>
      </c>
      <c r="F431" s="40" t="s">
        <v>1400</v>
      </c>
    </row>
    <row r="432" spans="1:6" ht="14.25" customHeight="1" x14ac:dyDescent="0.2">
      <c r="A432" s="88">
        <f t="shared" si="6"/>
        <v>42355.291669999999</v>
      </c>
      <c r="B432" s="34">
        <v>7</v>
      </c>
      <c r="C432" s="40" t="s">
        <v>1401</v>
      </c>
      <c r="D432" s="40" t="s">
        <v>1402</v>
      </c>
      <c r="E432" s="40" t="s">
        <v>196</v>
      </c>
      <c r="F432" s="40" t="s">
        <v>1403</v>
      </c>
    </row>
    <row r="433" spans="1:6" ht="14.25" customHeight="1" x14ac:dyDescent="0.2">
      <c r="A433" s="88">
        <f t="shared" si="6"/>
        <v>42355.333330000001</v>
      </c>
      <c r="B433" s="34">
        <v>8</v>
      </c>
      <c r="C433" s="40" t="s">
        <v>1404</v>
      </c>
      <c r="D433" s="40" t="s">
        <v>196</v>
      </c>
      <c r="E433" s="40" t="s">
        <v>1405</v>
      </c>
      <c r="F433" s="40" t="s">
        <v>1406</v>
      </c>
    </row>
    <row r="434" spans="1:6" ht="14.25" customHeight="1" x14ac:dyDescent="0.2">
      <c r="A434" s="88">
        <f t="shared" si="6"/>
        <v>42355.375</v>
      </c>
      <c r="B434" s="34">
        <v>9</v>
      </c>
      <c r="C434" s="40" t="s">
        <v>1407</v>
      </c>
      <c r="D434" s="40" t="s">
        <v>196</v>
      </c>
      <c r="E434" s="40" t="s">
        <v>1408</v>
      </c>
      <c r="F434" s="40" t="s">
        <v>1409</v>
      </c>
    </row>
    <row r="435" spans="1:6" ht="14.25" customHeight="1" x14ac:dyDescent="0.2">
      <c r="A435" s="88">
        <f t="shared" si="6"/>
        <v>42355.416669999999</v>
      </c>
      <c r="B435" s="34">
        <v>10</v>
      </c>
      <c r="C435" s="40" t="s">
        <v>1410</v>
      </c>
      <c r="D435" s="40" t="s">
        <v>196</v>
      </c>
      <c r="E435" s="40" t="s">
        <v>1411</v>
      </c>
      <c r="F435" s="40" t="s">
        <v>1412</v>
      </c>
    </row>
    <row r="436" spans="1:6" ht="14.25" customHeight="1" x14ac:dyDescent="0.2">
      <c r="A436" s="88">
        <f t="shared" si="6"/>
        <v>42355.458330000001</v>
      </c>
      <c r="B436" s="34">
        <v>11</v>
      </c>
      <c r="C436" s="40" t="s">
        <v>1413</v>
      </c>
      <c r="D436" s="40" t="s">
        <v>1414</v>
      </c>
      <c r="E436" s="40" t="s">
        <v>196</v>
      </c>
      <c r="F436" s="40" t="s">
        <v>1415</v>
      </c>
    </row>
    <row r="437" spans="1:6" ht="14.25" customHeight="1" x14ac:dyDescent="0.2">
      <c r="A437" s="88">
        <f t="shared" si="6"/>
        <v>42355.5</v>
      </c>
      <c r="B437" s="34">
        <v>12</v>
      </c>
      <c r="C437" s="40" t="s">
        <v>1416</v>
      </c>
      <c r="D437" s="40" t="s">
        <v>1417</v>
      </c>
      <c r="E437" s="40" t="s">
        <v>196</v>
      </c>
      <c r="F437" s="40" t="s">
        <v>1418</v>
      </c>
    </row>
    <row r="438" spans="1:6" ht="14.25" customHeight="1" x14ac:dyDescent="0.2">
      <c r="A438" s="88">
        <f t="shared" si="6"/>
        <v>42355.541669999999</v>
      </c>
      <c r="B438" s="34">
        <v>13</v>
      </c>
      <c r="C438" s="40" t="s">
        <v>1419</v>
      </c>
      <c r="D438" s="40" t="s">
        <v>196</v>
      </c>
      <c r="E438" s="40" t="s">
        <v>1420</v>
      </c>
      <c r="F438" s="40" t="s">
        <v>1421</v>
      </c>
    </row>
    <row r="439" spans="1:6" ht="14.25" customHeight="1" x14ac:dyDescent="0.2">
      <c r="A439" s="88">
        <f t="shared" si="6"/>
        <v>42355.583330000001</v>
      </c>
      <c r="B439" s="34">
        <v>14</v>
      </c>
      <c r="C439" s="40" t="s">
        <v>1422</v>
      </c>
      <c r="D439" s="40" t="s">
        <v>196</v>
      </c>
      <c r="E439" s="40" t="s">
        <v>1423</v>
      </c>
      <c r="F439" s="40" t="s">
        <v>1424</v>
      </c>
    </row>
    <row r="440" spans="1:6" ht="14.25" customHeight="1" x14ac:dyDescent="0.2">
      <c r="A440" s="88">
        <f t="shared" si="6"/>
        <v>42355.625</v>
      </c>
      <c r="B440" s="34">
        <v>15</v>
      </c>
      <c r="C440" s="40" t="s">
        <v>1425</v>
      </c>
      <c r="D440" s="40" t="s">
        <v>196</v>
      </c>
      <c r="E440" s="40" t="s">
        <v>1426</v>
      </c>
      <c r="F440" s="40" t="s">
        <v>1427</v>
      </c>
    </row>
    <row r="441" spans="1:6" ht="14.25" customHeight="1" x14ac:dyDescent="0.2">
      <c r="A441" s="88">
        <f t="shared" si="6"/>
        <v>42355.666669999999</v>
      </c>
      <c r="B441" s="34">
        <v>16</v>
      </c>
      <c r="C441" s="40" t="s">
        <v>1428</v>
      </c>
      <c r="D441" s="40" t="s">
        <v>1429</v>
      </c>
      <c r="E441" s="40" t="s">
        <v>196</v>
      </c>
      <c r="F441" s="40" t="s">
        <v>1430</v>
      </c>
    </row>
    <row r="442" spans="1:6" ht="14.25" customHeight="1" x14ac:dyDescent="0.2">
      <c r="A442" s="88">
        <f t="shared" si="6"/>
        <v>42355.708330000001</v>
      </c>
      <c r="B442" s="34">
        <v>17</v>
      </c>
      <c r="C442" s="40" t="s">
        <v>240</v>
      </c>
      <c r="D442" s="40" t="s">
        <v>1431</v>
      </c>
      <c r="E442" s="40" t="s">
        <v>196</v>
      </c>
      <c r="F442" s="40" t="s">
        <v>1432</v>
      </c>
    </row>
    <row r="443" spans="1:6" ht="14.25" customHeight="1" x14ac:dyDescent="0.2">
      <c r="A443" s="88">
        <f t="shared" si="6"/>
        <v>42355.75</v>
      </c>
      <c r="B443" s="34">
        <v>18</v>
      </c>
      <c r="C443" s="40" t="s">
        <v>1433</v>
      </c>
      <c r="D443" s="40" t="s">
        <v>1434</v>
      </c>
      <c r="E443" s="40" t="s">
        <v>196</v>
      </c>
      <c r="F443" s="40" t="s">
        <v>1435</v>
      </c>
    </row>
    <row r="444" spans="1:6" ht="14.25" customHeight="1" x14ac:dyDescent="0.2">
      <c r="A444" s="88">
        <f t="shared" si="6"/>
        <v>42355.791669999999</v>
      </c>
      <c r="B444" s="34">
        <v>19</v>
      </c>
      <c r="C444" s="40" t="s">
        <v>1436</v>
      </c>
      <c r="D444" s="40" t="s">
        <v>196</v>
      </c>
      <c r="E444" s="40" t="s">
        <v>1437</v>
      </c>
      <c r="F444" s="40" t="s">
        <v>1438</v>
      </c>
    </row>
    <row r="445" spans="1:6" ht="14.25" customHeight="1" x14ac:dyDescent="0.2">
      <c r="A445" s="88">
        <f t="shared" si="6"/>
        <v>42355.833330000001</v>
      </c>
      <c r="B445" s="34">
        <v>20</v>
      </c>
      <c r="C445" s="40" t="s">
        <v>1439</v>
      </c>
      <c r="D445" s="40" t="s">
        <v>196</v>
      </c>
      <c r="E445" s="40" t="s">
        <v>1440</v>
      </c>
      <c r="F445" s="40" t="s">
        <v>1441</v>
      </c>
    </row>
    <row r="446" spans="1:6" ht="14.25" customHeight="1" x14ac:dyDescent="0.2">
      <c r="A446" s="88">
        <f t="shared" si="6"/>
        <v>42355.875</v>
      </c>
      <c r="B446" s="34">
        <v>21</v>
      </c>
      <c r="C446" s="40" t="s">
        <v>1442</v>
      </c>
      <c r="D446" s="40" t="s">
        <v>197</v>
      </c>
      <c r="E446" s="40" t="s">
        <v>1443</v>
      </c>
      <c r="F446" s="40" t="s">
        <v>1444</v>
      </c>
    </row>
    <row r="447" spans="1:6" ht="14.25" customHeight="1" x14ac:dyDescent="0.2">
      <c r="A447" s="88">
        <f t="shared" si="6"/>
        <v>42355.916669999999</v>
      </c>
      <c r="B447" s="34">
        <v>22</v>
      </c>
      <c r="C447" s="40" t="s">
        <v>1445</v>
      </c>
      <c r="D447" s="40" t="s">
        <v>197</v>
      </c>
      <c r="E447" s="40" t="s">
        <v>1446</v>
      </c>
      <c r="F447" s="40" t="s">
        <v>1447</v>
      </c>
    </row>
    <row r="448" spans="1:6" ht="14.25" customHeight="1" x14ac:dyDescent="0.2">
      <c r="A448" s="88">
        <f t="shared" si="6"/>
        <v>42355.958330000001</v>
      </c>
      <c r="B448" s="34">
        <v>23</v>
      </c>
      <c r="C448" s="40" t="s">
        <v>1448</v>
      </c>
      <c r="D448" s="40" t="s">
        <v>196</v>
      </c>
      <c r="E448" s="40" t="s">
        <v>1449</v>
      </c>
      <c r="F448" s="40" t="s">
        <v>1450</v>
      </c>
    </row>
    <row r="449" spans="1:6" ht="14.25" customHeight="1" x14ac:dyDescent="0.2">
      <c r="A449" s="88">
        <f t="shared" si="6"/>
        <v>42356</v>
      </c>
      <c r="B449" s="34">
        <v>0</v>
      </c>
      <c r="C449" s="40" t="s">
        <v>1451</v>
      </c>
      <c r="D449" s="40" t="s">
        <v>1452</v>
      </c>
      <c r="E449" s="40" t="s">
        <v>196</v>
      </c>
      <c r="F449" s="40" t="s">
        <v>1453</v>
      </c>
    </row>
    <row r="450" spans="1:6" ht="14.25" customHeight="1" x14ac:dyDescent="0.2">
      <c r="A450" s="88">
        <f t="shared" ref="A450:A513" si="7">A426+1</f>
        <v>42356.041669999999</v>
      </c>
      <c r="B450" s="34">
        <v>1</v>
      </c>
      <c r="C450" s="40" t="s">
        <v>1454</v>
      </c>
      <c r="D450" s="40" t="s">
        <v>196</v>
      </c>
      <c r="E450" s="40" t="s">
        <v>1455</v>
      </c>
      <c r="F450" s="40" t="s">
        <v>1456</v>
      </c>
    </row>
    <row r="451" spans="1:6" ht="14.25" customHeight="1" x14ac:dyDescent="0.2">
      <c r="A451" s="88">
        <f t="shared" si="7"/>
        <v>42356.083330000001</v>
      </c>
      <c r="B451" s="34">
        <v>2</v>
      </c>
      <c r="C451" s="40" t="s">
        <v>1457</v>
      </c>
      <c r="D451" s="40" t="s">
        <v>196</v>
      </c>
      <c r="E451" s="40" t="s">
        <v>1458</v>
      </c>
      <c r="F451" s="40" t="s">
        <v>1459</v>
      </c>
    </row>
    <row r="452" spans="1:6" ht="14.25" customHeight="1" x14ac:dyDescent="0.2">
      <c r="A452" s="88">
        <f t="shared" si="7"/>
        <v>42356.125</v>
      </c>
      <c r="B452" s="34">
        <v>3</v>
      </c>
      <c r="C452" s="40" t="s">
        <v>1460</v>
      </c>
      <c r="D452" s="40" t="s">
        <v>196</v>
      </c>
      <c r="E452" s="40" t="s">
        <v>1461</v>
      </c>
      <c r="F452" s="40" t="s">
        <v>336</v>
      </c>
    </row>
    <row r="453" spans="1:6" ht="14.25" customHeight="1" x14ac:dyDescent="0.2">
      <c r="A453" s="88">
        <f t="shared" si="7"/>
        <v>42356.166669999999</v>
      </c>
      <c r="B453" s="34">
        <v>4</v>
      </c>
      <c r="C453" s="40" t="s">
        <v>218</v>
      </c>
      <c r="D453" s="40" t="s">
        <v>1462</v>
      </c>
      <c r="E453" s="40" t="s">
        <v>196</v>
      </c>
      <c r="F453" s="40" t="s">
        <v>1463</v>
      </c>
    </row>
    <row r="454" spans="1:6" ht="14.25" customHeight="1" x14ac:dyDescent="0.2">
      <c r="A454" s="88">
        <f t="shared" si="7"/>
        <v>42356.208330000001</v>
      </c>
      <c r="B454" s="34">
        <v>5</v>
      </c>
      <c r="C454" s="40" t="s">
        <v>1464</v>
      </c>
      <c r="D454" s="40" t="s">
        <v>1465</v>
      </c>
      <c r="E454" s="40" t="s">
        <v>196</v>
      </c>
      <c r="F454" s="40" t="s">
        <v>1466</v>
      </c>
    </row>
    <row r="455" spans="1:6" ht="14.25" customHeight="1" x14ac:dyDescent="0.2">
      <c r="A455" s="88">
        <f t="shared" si="7"/>
        <v>42356.25</v>
      </c>
      <c r="B455" s="34">
        <v>6</v>
      </c>
      <c r="C455" s="40" t="s">
        <v>1467</v>
      </c>
      <c r="D455" s="40" t="s">
        <v>1468</v>
      </c>
      <c r="E455" s="40" t="s">
        <v>196</v>
      </c>
      <c r="F455" s="40" t="s">
        <v>1469</v>
      </c>
    </row>
    <row r="456" spans="1:6" ht="14.25" customHeight="1" x14ac:dyDescent="0.2">
      <c r="A456" s="88">
        <f t="shared" si="7"/>
        <v>42356.291669999999</v>
      </c>
      <c r="B456" s="34">
        <v>7</v>
      </c>
      <c r="C456" s="40" t="s">
        <v>1470</v>
      </c>
      <c r="D456" s="40" t="s">
        <v>1471</v>
      </c>
      <c r="E456" s="40" t="s">
        <v>196</v>
      </c>
      <c r="F456" s="40" t="s">
        <v>1472</v>
      </c>
    </row>
    <row r="457" spans="1:6" ht="14.25" customHeight="1" x14ac:dyDescent="0.2">
      <c r="A457" s="88">
        <f t="shared" si="7"/>
        <v>42356.333330000001</v>
      </c>
      <c r="B457" s="34">
        <v>8</v>
      </c>
      <c r="C457" s="40" t="s">
        <v>1473</v>
      </c>
      <c r="D457" s="40" t="s">
        <v>1474</v>
      </c>
      <c r="E457" s="40" t="s">
        <v>196</v>
      </c>
      <c r="F457" s="40" t="s">
        <v>1475</v>
      </c>
    </row>
    <row r="458" spans="1:6" ht="14.25" customHeight="1" x14ac:dyDescent="0.2">
      <c r="A458" s="88">
        <f t="shared" si="7"/>
        <v>42356.375</v>
      </c>
      <c r="B458" s="34">
        <v>9</v>
      </c>
      <c r="C458" s="40" t="s">
        <v>1476</v>
      </c>
      <c r="D458" s="40" t="s">
        <v>1477</v>
      </c>
      <c r="E458" s="40" t="s">
        <v>196</v>
      </c>
      <c r="F458" s="40" t="s">
        <v>1478</v>
      </c>
    </row>
    <row r="459" spans="1:6" ht="14.25" customHeight="1" x14ac:dyDescent="0.2">
      <c r="A459" s="88">
        <f t="shared" si="7"/>
        <v>42356.416669999999</v>
      </c>
      <c r="B459" s="34">
        <v>10</v>
      </c>
      <c r="C459" s="40" t="s">
        <v>223</v>
      </c>
      <c r="D459" s="40" t="s">
        <v>196</v>
      </c>
      <c r="E459" s="40" t="s">
        <v>1479</v>
      </c>
      <c r="F459" s="40" t="s">
        <v>226</v>
      </c>
    </row>
    <row r="460" spans="1:6" ht="14.25" customHeight="1" x14ac:dyDescent="0.2">
      <c r="A460" s="88">
        <f t="shared" si="7"/>
        <v>42356.458330000001</v>
      </c>
      <c r="B460" s="34">
        <v>11</v>
      </c>
      <c r="C460" s="40" t="s">
        <v>942</v>
      </c>
      <c r="D460" s="40" t="s">
        <v>196</v>
      </c>
      <c r="E460" s="40" t="s">
        <v>1480</v>
      </c>
      <c r="F460" s="40" t="s">
        <v>1481</v>
      </c>
    </row>
    <row r="461" spans="1:6" ht="14.25" customHeight="1" x14ac:dyDescent="0.2">
      <c r="A461" s="88">
        <f t="shared" si="7"/>
        <v>42356.5</v>
      </c>
      <c r="B461" s="34">
        <v>12</v>
      </c>
      <c r="C461" s="40" t="s">
        <v>1482</v>
      </c>
      <c r="D461" s="40" t="s">
        <v>197</v>
      </c>
      <c r="E461" s="40" t="s">
        <v>1483</v>
      </c>
      <c r="F461" s="40" t="s">
        <v>1484</v>
      </c>
    </row>
    <row r="462" spans="1:6" ht="14.25" customHeight="1" x14ac:dyDescent="0.2">
      <c r="A462" s="88">
        <f t="shared" si="7"/>
        <v>42356.541669999999</v>
      </c>
      <c r="B462" s="34">
        <v>13</v>
      </c>
      <c r="C462" s="40" t="s">
        <v>1485</v>
      </c>
      <c r="D462" s="40" t="s">
        <v>196</v>
      </c>
      <c r="E462" s="40" t="s">
        <v>1486</v>
      </c>
      <c r="F462" s="40" t="s">
        <v>1487</v>
      </c>
    </row>
    <row r="463" spans="1:6" ht="14.25" customHeight="1" x14ac:dyDescent="0.2">
      <c r="A463" s="88">
        <f t="shared" si="7"/>
        <v>42356.583330000001</v>
      </c>
      <c r="B463" s="34">
        <v>14</v>
      </c>
      <c r="C463" s="40" t="s">
        <v>1488</v>
      </c>
      <c r="D463" s="40" t="s">
        <v>196</v>
      </c>
      <c r="E463" s="40" t="s">
        <v>1489</v>
      </c>
      <c r="F463" s="40" t="s">
        <v>1490</v>
      </c>
    </row>
    <row r="464" spans="1:6" ht="14.25" customHeight="1" x14ac:dyDescent="0.2">
      <c r="A464" s="88">
        <f t="shared" si="7"/>
        <v>42356.625</v>
      </c>
      <c r="B464" s="34">
        <v>15</v>
      </c>
      <c r="C464" s="40" t="s">
        <v>1491</v>
      </c>
      <c r="D464" s="40" t="s">
        <v>196</v>
      </c>
      <c r="E464" s="40" t="s">
        <v>1492</v>
      </c>
      <c r="F464" s="40" t="s">
        <v>1493</v>
      </c>
    </row>
    <row r="465" spans="1:6" ht="14.25" customHeight="1" x14ac:dyDescent="0.2">
      <c r="A465" s="88">
        <f t="shared" si="7"/>
        <v>42356.666669999999</v>
      </c>
      <c r="B465" s="34">
        <v>16</v>
      </c>
      <c r="C465" s="40" t="s">
        <v>1494</v>
      </c>
      <c r="D465" s="40" t="s">
        <v>1495</v>
      </c>
      <c r="E465" s="40" t="s">
        <v>196</v>
      </c>
      <c r="F465" s="40" t="s">
        <v>1496</v>
      </c>
    </row>
    <row r="466" spans="1:6" ht="14.25" customHeight="1" x14ac:dyDescent="0.2">
      <c r="A466" s="88">
        <f t="shared" si="7"/>
        <v>42356.708330000001</v>
      </c>
      <c r="B466" s="34">
        <v>17</v>
      </c>
      <c r="C466" s="40" t="s">
        <v>1497</v>
      </c>
      <c r="D466" s="40" t="s">
        <v>1498</v>
      </c>
      <c r="E466" s="40" t="s">
        <v>196</v>
      </c>
      <c r="F466" s="40" t="s">
        <v>1499</v>
      </c>
    </row>
    <row r="467" spans="1:6" ht="14.25" customHeight="1" x14ac:dyDescent="0.2">
      <c r="A467" s="88">
        <f t="shared" si="7"/>
        <v>42356.75</v>
      </c>
      <c r="B467" s="34">
        <v>18</v>
      </c>
      <c r="C467" s="40" t="s">
        <v>1500</v>
      </c>
      <c r="D467" s="40" t="s">
        <v>1501</v>
      </c>
      <c r="E467" s="40" t="s">
        <v>196</v>
      </c>
      <c r="F467" s="40" t="s">
        <v>1502</v>
      </c>
    </row>
    <row r="468" spans="1:6" ht="14.25" customHeight="1" x14ac:dyDescent="0.2">
      <c r="A468" s="88">
        <f t="shared" si="7"/>
        <v>42356.791669999999</v>
      </c>
      <c r="B468" s="34">
        <v>19</v>
      </c>
      <c r="C468" s="40" t="s">
        <v>1418</v>
      </c>
      <c r="D468" s="40" t="s">
        <v>1503</v>
      </c>
      <c r="E468" s="40" t="s">
        <v>196</v>
      </c>
      <c r="F468" s="40" t="s">
        <v>1504</v>
      </c>
    </row>
    <row r="469" spans="1:6" ht="14.25" customHeight="1" x14ac:dyDescent="0.2">
      <c r="A469" s="88">
        <f t="shared" si="7"/>
        <v>42356.833330000001</v>
      </c>
      <c r="B469" s="34">
        <v>20</v>
      </c>
      <c r="C469" s="40" t="s">
        <v>1505</v>
      </c>
      <c r="D469" s="40" t="s">
        <v>196</v>
      </c>
      <c r="E469" s="40" t="s">
        <v>1506</v>
      </c>
      <c r="F469" s="40" t="s">
        <v>1507</v>
      </c>
    </row>
    <row r="470" spans="1:6" ht="14.25" customHeight="1" x14ac:dyDescent="0.2">
      <c r="A470" s="88">
        <f t="shared" si="7"/>
        <v>42356.875</v>
      </c>
      <c r="B470" s="34">
        <v>21</v>
      </c>
      <c r="C470" s="40" t="s">
        <v>1508</v>
      </c>
      <c r="D470" s="40" t="s">
        <v>196</v>
      </c>
      <c r="E470" s="40" t="s">
        <v>1509</v>
      </c>
      <c r="F470" s="40" t="s">
        <v>1510</v>
      </c>
    </row>
    <row r="471" spans="1:6" ht="14.25" customHeight="1" x14ac:dyDescent="0.2">
      <c r="A471" s="88">
        <f t="shared" si="7"/>
        <v>42356.916669999999</v>
      </c>
      <c r="B471" s="34">
        <v>22</v>
      </c>
      <c r="C471" s="40" t="s">
        <v>1511</v>
      </c>
      <c r="D471" s="40" t="s">
        <v>197</v>
      </c>
      <c r="E471" s="40" t="s">
        <v>1512</v>
      </c>
      <c r="F471" s="40" t="s">
        <v>1513</v>
      </c>
    </row>
    <row r="472" spans="1:6" ht="14.25" customHeight="1" x14ac:dyDescent="0.2">
      <c r="A472" s="88">
        <f t="shared" si="7"/>
        <v>42356.958330000001</v>
      </c>
      <c r="B472" s="34">
        <v>23</v>
      </c>
      <c r="C472" s="40" t="s">
        <v>1514</v>
      </c>
      <c r="D472" s="40" t="s">
        <v>197</v>
      </c>
      <c r="E472" s="40" t="s">
        <v>1515</v>
      </c>
      <c r="F472" s="40" t="s">
        <v>1516</v>
      </c>
    </row>
    <row r="473" spans="1:6" ht="14.25" customHeight="1" x14ac:dyDescent="0.2">
      <c r="A473" s="88">
        <f t="shared" si="7"/>
        <v>42357</v>
      </c>
      <c r="B473" s="34">
        <v>0</v>
      </c>
      <c r="C473" s="40" t="s">
        <v>1517</v>
      </c>
      <c r="D473" s="40" t="s">
        <v>196</v>
      </c>
      <c r="E473" s="40" t="s">
        <v>1518</v>
      </c>
      <c r="F473" s="40" t="s">
        <v>1519</v>
      </c>
    </row>
    <row r="474" spans="1:6" ht="14.25" customHeight="1" x14ac:dyDescent="0.2">
      <c r="A474" s="88">
        <f t="shared" si="7"/>
        <v>42357.041669999999</v>
      </c>
      <c r="B474" s="34">
        <v>1</v>
      </c>
      <c r="C474" s="40" t="s">
        <v>1520</v>
      </c>
      <c r="D474" s="40" t="s">
        <v>196</v>
      </c>
      <c r="E474" s="40" t="s">
        <v>1521</v>
      </c>
      <c r="F474" s="40" t="s">
        <v>1522</v>
      </c>
    </row>
    <row r="475" spans="1:6" ht="14.25" customHeight="1" x14ac:dyDescent="0.2">
      <c r="A475" s="88">
        <f t="shared" si="7"/>
        <v>42357.083330000001</v>
      </c>
      <c r="B475" s="34">
        <v>2</v>
      </c>
      <c r="C475" s="40" t="s">
        <v>1523</v>
      </c>
      <c r="D475" s="40" t="s">
        <v>1524</v>
      </c>
      <c r="E475" s="40" t="s">
        <v>196</v>
      </c>
      <c r="F475" s="40" t="s">
        <v>1525</v>
      </c>
    </row>
    <row r="476" spans="1:6" ht="14.25" customHeight="1" x14ac:dyDescent="0.2">
      <c r="A476" s="88">
        <f t="shared" si="7"/>
        <v>42357.125</v>
      </c>
      <c r="B476" s="34">
        <v>3</v>
      </c>
      <c r="C476" s="40" t="s">
        <v>1526</v>
      </c>
      <c r="D476" s="40" t="s">
        <v>196</v>
      </c>
      <c r="E476" s="40" t="s">
        <v>1527</v>
      </c>
      <c r="F476" s="40" t="s">
        <v>1528</v>
      </c>
    </row>
    <row r="477" spans="1:6" ht="14.25" customHeight="1" x14ac:dyDescent="0.2">
      <c r="A477" s="88">
        <f t="shared" si="7"/>
        <v>42357.166669999999</v>
      </c>
      <c r="B477" s="34">
        <v>4</v>
      </c>
      <c r="C477" s="40" t="s">
        <v>1529</v>
      </c>
      <c r="D477" s="40" t="s">
        <v>1530</v>
      </c>
      <c r="E477" s="40" t="s">
        <v>196</v>
      </c>
      <c r="F477" s="40" t="s">
        <v>1531</v>
      </c>
    </row>
    <row r="478" spans="1:6" ht="14.25" customHeight="1" x14ac:dyDescent="0.2">
      <c r="A478" s="88">
        <f t="shared" si="7"/>
        <v>42357.208330000001</v>
      </c>
      <c r="B478" s="34">
        <v>5</v>
      </c>
      <c r="C478" s="40" t="s">
        <v>1532</v>
      </c>
      <c r="D478" s="40" t="s">
        <v>1533</v>
      </c>
      <c r="E478" s="40" t="s">
        <v>196</v>
      </c>
      <c r="F478" s="40" t="s">
        <v>1534</v>
      </c>
    </row>
    <row r="479" spans="1:6" ht="14.25" customHeight="1" x14ac:dyDescent="0.2">
      <c r="A479" s="88">
        <f t="shared" si="7"/>
        <v>42357.25</v>
      </c>
      <c r="B479" s="34">
        <v>6</v>
      </c>
      <c r="C479" s="40" t="s">
        <v>1535</v>
      </c>
      <c r="D479" s="40" t="s">
        <v>1536</v>
      </c>
      <c r="E479" s="40" t="s">
        <v>196</v>
      </c>
      <c r="F479" s="40" t="s">
        <v>1537</v>
      </c>
    </row>
    <row r="480" spans="1:6" ht="14.25" customHeight="1" x14ac:dyDescent="0.2">
      <c r="A480" s="88">
        <f t="shared" si="7"/>
        <v>42357.291669999999</v>
      </c>
      <c r="B480" s="34">
        <v>7</v>
      </c>
      <c r="C480" s="40" t="s">
        <v>234</v>
      </c>
      <c r="D480" s="40" t="s">
        <v>1538</v>
      </c>
      <c r="E480" s="40" t="s">
        <v>196</v>
      </c>
      <c r="F480" s="40" t="s">
        <v>1539</v>
      </c>
    </row>
    <row r="481" spans="1:6" ht="14.25" customHeight="1" x14ac:dyDescent="0.2">
      <c r="A481" s="88">
        <f t="shared" si="7"/>
        <v>42357.333330000001</v>
      </c>
      <c r="B481" s="34">
        <v>8</v>
      </c>
      <c r="C481" s="40" t="s">
        <v>1540</v>
      </c>
      <c r="D481" s="40" t="s">
        <v>1541</v>
      </c>
      <c r="E481" s="40" t="s">
        <v>196</v>
      </c>
      <c r="F481" s="40" t="s">
        <v>1542</v>
      </c>
    </row>
    <row r="482" spans="1:6" ht="14.25" customHeight="1" x14ac:dyDescent="0.2">
      <c r="A482" s="88">
        <f t="shared" si="7"/>
        <v>42357.375</v>
      </c>
      <c r="B482" s="34">
        <v>9</v>
      </c>
      <c r="C482" s="40" t="s">
        <v>1543</v>
      </c>
      <c r="D482" s="40" t="s">
        <v>1544</v>
      </c>
      <c r="E482" s="40" t="s">
        <v>196</v>
      </c>
      <c r="F482" s="40" t="s">
        <v>1545</v>
      </c>
    </row>
    <row r="483" spans="1:6" ht="14.25" customHeight="1" x14ac:dyDescent="0.2">
      <c r="A483" s="88">
        <f t="shared" si="7"/>
        <v>42357.416669999999</v>
      </c>
      <c r="B483" s="34">
        <v>10</v>
      </c>
      <c r="C483" s="40" t="s">
        <v>1546</v>
      </c>
      <c r="D483" s="40" t="s">
        <v>1547</v>
      </c>
      <c r="E483" s="40" t="s">
        <v>196</v>
      </c>
      <c r="F483" s="40" t="s">
        <v>1548</v>
      </c>
    </row>
    <row r="484" spans="1:6" ht="14.25" customHeight="1" x14ac:dyDescent="0.2">
      <c r="A484" s="88">
        <f t="shared" si="7"/>
        <v>42357.458330000001</v>
      </c>
      <c r="B484" s="34">
        <v>11</v>
      </c>
      <c r="C484" s="40" t="s">
        <v>1549</v>
      </c>
      <c r="D484" s="40" t="s">
        <v>1550</v>
      </c>
      <c r="E484" s="40" t="s">
        <v>196</v>
      </c>
      <c r="F484" s="40" t="s">
        <v>1551</v>
      </c>
    </row>
    <row r="485" spans="1:6" ht="14.25" customHeight="1" x14ac:dyDescent="0.2">
      <c r="A485" s="88">
        <f t="shared" si="7"/>
        <v>42357.5</v>
      </c>
      <c r="B485" s="34">
        <v>12</v>
      </c>
      <c r="C485" s="40" t="s">
        <v>1552</v>
      </c>
      <c r="D485" s="40" t="s">
        <v>281</v>
      </c>
      <c r="E485" s="40" t="s">
        <v>196</v>
      </c>
      <c r="F485" s="40" t="s">
        <v>1553</v>
      </c>
    </row>
    <row r="486" spans="1:6" ht="14.25" customHeight="1" x14ac:dyDescent="0.2">
      <c r="A486" s="88">
        <f t="shared" si="7"/>
        <v>42357.541669999999</v>
      </c>
      <c r="B486" s="34">
        <v>13</v>
      </c>
      <c r="C486" s="40" t="s">
        <v>213</v>
      </c>
      <c r="D486" s="40" t="s">
        <v>1554</v>
      </c>
      <c r="E486" s="40" t="s">
        <v>196</v>
      </c>
      <c r="F486" s="40" t="s">
        <v>1555</v>
      </c>
    </row>
    <row r="487" spans="1:6" ht="14.25" customHeight="1" x14ac:dyDescent="0.2">
      <c r="A487" s="88">
        <f t="shared" si="7"/>
        <v>42357.583330000001</v>
      </c>
      <c r="B487" s="34">
        <v>14</v>
      </c>
      <c r="C487" s="40" t="s">
        <v>809</v>
      </c>
      <c r="D487" s="40" t="s">
        <v>1556</v>
      </c>
      <c r="E487" s="40" t="s">
        <v>196</v>
      </c>
      <c r="F487" s="40" t="s">
        <v>285</v>
      </c>
    </row>
    <row r="488" spans="1:6" ht="14.25" customHeight="1" x14ac:dyDescent="0.2">
      <c r="A488" s="88">
        <f t="shared" si="7"/>
        <v>42357.625</v>
      </c>
      <c r="B488" s="34">
        <v>15</v>
      </c>
      <c r="C488" s="40" t="s">
        <v>1557</v>
      </c>
      <c r="D488" s="40" t="s">
        <v>1558</v>
      </c>
      <c r="E488" s="40" t="s">
        <v>196</v>
      </c>
      <c r="F488" s="40" t="s">
        <v>249</v>
      </c>
    </row>
    <row r="489" spans="1:6" ht="14.25" customHeight="1" x14ac:dyDescent="0.2">
      <c r="A489" s="88">
        <f t="shared" si="7"/>
        <v>42357.666669999999</v>
      </c>
      <c r="B489" s="34">
        <v>16</v>
      </c>
      <c r="C489" s="40" t="s">
        <v>1559</v>
      </c>
      <c r="D489" s="40" t="s">
        <v>1560</v>
      </c>
      <c r="E489" s="40" t="s">
        <v>196</v>
      </c>
      <c r="F489" s="40" t="s">
        <v>1561</v>
      </c>
    </row>
    <row r="490" spans="1:6" ht="14.25" customHeight="1" x14ac:dyDescent="0.2">
      <c r="A490" s="88">
        <f t="shared" si="7"/>
        <v>42357.708330000001</v>
      </c>
      <c r="B490" s="34">
        <v>17</v>
      </c>
      <c r="C490" s="40" t="s">
        <v>1562</v>
      </c>
      <c r="D490" s="40" t="s">
        <v>1563</v>
      </c>
      <c r="E490" s="40" t="s">
        <v>196</v>
      </c>
      <c r="F490" s="40" t="s">
        <v>1564</v>
      </c>
    </row>
    <row r="491" spans="1:6" ht="14.25" customHeight="1" x14ac:dyDescent="0.2">
      <c r="A491" s="88">
        <f t="shared" si="7"/>
        <v>42357.75</v>
      </c>
      <c r="B491" s="34">
        <v>18</v>
      </c>
      <c r="C491" s="40" t="s">
        <v>1565</v>
      </c>
      <c r="D491" s="40" t="s">
        <v>1566</v>
      </c>
      <c r="E491" s="40" t="s">
        <v>196</v>
      </c>
      <c r="F491" s="40" t="s">
        <v>1567</v>
      </c>
    </row>
    <row r="492" spans="1:6" ht="14.25" customHeight="1" x14ac:dyDescent="0.2">
      <c r="A492" s="88">
        <f t="shared" si="7"/>
        <v>42357.791669999999</v>
      </c>
      <c r="B492" s="34">
        <v>19</v>
      </c>
      <c r="C492" s="40" t="s">
        <v>1568</v>
      </c>
      <c r="D492" s="40" t="s">
        <v>1569</v>
      </c>
      <c r="E492" s="40" t="s">
        <v>196</v>
      </c>
      <c r="F492" s="40" t="s">
        <v>1570</v>
      </c>
    </row>
    <row r="493" spans="1:6" ht="14.25" customHeight="1" x14ac:dyDescent="0.2">
      <c r="A493" s="88">
        <f t="shared" si="7"/>
        <v>42357.833330000001</v>
      </c>
      <c r="B493" s="34">
        <v>20</v>
      </c>
      <c r="C493" s="40" t="s">
        <v>1571</v>
      </c>
      <c r="D493" s="40" t="s">
        <v>1572</v>
      </c>
      <c r="E493" s="40" t="s">
        <v>196</v>
      </c>
      <c r="F493" s="40" t="s">
        <v>1573</v>
      </c>
    </row>
    <row r="494" spans="1:6" ht="14.25" customHeight="1" x14ac:dyDescent="0.2">
      <c r="A494" s="88">
        <f t="shared" si="7"/>
        <v>42357.875</v>
      </c>
      <c r="B494" s="34">
        <v>21</v>
      </c>
      <c r="C494" s="40" t="s">
        <v>1574</v>
      </c>
      <c r="D494" s="40" t="s">
        <v>1575</v>
      </c>
      <c r="E494" s="40" t="s">
        <v>196</v>
      </c>
      <c r="F494" s="40" t="s">
        <v>1576</v>
      </c>
    </row>
    <row r="495" spans="1:6" ht="14.25" customHeight="1" x14ac:dyDescent="0.2">
      <c r="A495" s="88">
        <f t="shared" si="7"/>
        <v>42357.916669999999</v>
      </c>
      <c r="B495" s="34">
        <v>22</v>
      </c>
      <c r="C495" s="40" t="s">
        <v>1577</v>
      </c>
      <c r="D495" s="40" t="s">
        <v>196</v>
      </c>
      <c r="E495" s="40" t="s">
        <v>1578</v>
      </c>
      <c r="F495" s="40" t="s">
        <v>1579</v>
      </c>
    </row>
    <row r="496" spans="1:6" ht="14.25" customHeight="1" x14ac:dyDescent="0.2">
      <c r="A496" s="88">
        <f t="shared" si="7"/>
        <v>42357.958330000001</v>
      </c>
      <c r="B496" s="34">
        <v>23</v>
      </c>
      <c r="C496" s="40" t="s">
        <v>1580</v>
      </c>
      <c r="D496" s="40" t="s">
        <v>196</v>
      </c>
      <c r="E496" s="40" t="s">
        <v>1581</v>
      </c>
      <c r="F496" s="40" t="s">
        <v>1582</v>
      </c>
    </row>
    <row r="497" spans="1:6" ht="14.25" customHeight="1" x14ac:dyDescent="0.2">
      <c r="A497" s="88">
        <f t="shared" si="7"/>
        <v>42358</v>
      </c>
      <c r="B497" s="34">
        <v>0</v>
      </c>
      <c r="C497" s="40" t="s">
        <v>1583</v>
      </c>
      <c r="D497" s="40" t="s">
        <v>1584</v>
      </c>
      <c r="E497" s="40" t="s">
        <v>196</v>
      </c>
      <c r="F497" s="40" t="s">
        <v>1585</v>
      </c>
    </row>
    <row r="498" spans="1:6" ht="14.25" customHeight="1" x14ac:dyDescent="0.2">
      <c r="A498" s="88">
        <f t="shared" si="7"/>
        <v>42358.041669999999</v>
      </c>
      <c r="B498" s="34">
        <v>1</v>
      </c>
      <c r="C498" s="40" t="s">
        <v>295</v>
      </c>
      <c r="D498" s="40" t="s">
        <v>1586</v>
      </c>
      <c r="E498" s="40" t="s">
        <v>196</v>
      </c>
      <c r="F498" s="40" t="s">
        <v>1587</v>
      </c>
    </row>
    <row r="499" spans="1:6" ht="14.25" customHeight="1" x14ac:dyDescent="0.2">
      <c r="A499" s="88">
        <f t="shared" si="7"/>
        <v>42358.083330000001</v>
      </c>
      <c r="B499" s="34">
        <v>2</v>
      </c>
      <c r="C499" s="40" t="s">
        <v>1588</v>
      </c>
      <c r="D499" s="40" t="s">
        <v>1589</v>
      </c>
      <c r="E499" s="40" t="s">
        <v>196</v>
      </c>
      <c r="F499" s="40" t="s">
        <v>1590</v>
      </c>
    </row>
    <row r="500" spans="1:6" ht="14.25" customHeight="1" x14ac:dyDescent="0.2">
      <c r="A500" s="88">
        <f t="shared" si="7"/>
        <v>42358.125</v>
      </c>
      <c r="B500" s="34">
        <v>3</v>
      </c>
      <c r="C500" s="40" t="s">
        <v>1591</v>
      </c>
      <c r="D500" s="40" t="s">
        <v>1592</v>
      </c>
      <c r="E500" s="40" t="s">
        <v>196</v>
      </c>
      <c r="F500" s="40" t="s">
        <v>1593</v>
      </c>
    </row>
    <row r="501" spans="1:6" ht="14.25" customHeight="1" x14ac:dyDescent="0.2">
      <c r="A501" s="88">
        <f t="shared" si="7"/>
        <v>42358.166669999999</v>
      </c>
      <c r="B501" s="34">
        <v>4</v>
      </c>
      <c r="C501" s="40" t="s">
        <v>1594</v>
      </c>
      <c r="D501" s="40" t="s">
        <v>1595</v>
      </c>
      <c r="E501" s="40" t="s">
        <v>196</v>
      </c>
      <c r="F501" s="40" t="s">
        <v>1596</v>
      </c>
    </row>
    <row r="502" spans="1:6" ht="14.25" customHeight="1" x14ac:dyDescent="0.2">
      <c r="A502" s="88">
        <f t="shared" si="7"/>
        <v>42358.208330000001</v>
      </c>
      <c r="B502" s="34">
        <v>5</v>
      </c>
      <c r="C502" s="40" t="s">
        <v>1597</v>
      </c>
      <c r="D502" s="40" t="s">
        <v>1598</v>
      </c>
      <c r="E502" s="40" t="s">
        <v>196</v>
      </c>
      <c r="F502" s="40" t="s">
        <v>1599</v>
      </c>
    </row>
    <row r="503" spans="1:6" ht="14.25" customHeight="1" x14ac:dyDescent="0.2">
      <c r="A503" s="88">
        <f t="shared" si="7"/>
        <v>42358.25</v>
      </c>
      <c r="B503" s="34">
        <v>6</v>
      </c>
      <c r="C503" s="40" t="s">
        <v>1600</v>
      </c>
      <c r="D503" s="40" t="s">
        <v>822</v>
      </c>
      <c r="E503" s="40" t="s">
        <v>196</v>
      </c>
      <c r="F503" s="40" t="s">
        <v>1601</v>
      </c>
    </row>
    <row r="504" spans="1:6" ht="14.25" customHeight="1" x14ac:dyDescent="0.2">
      <c r="A504" s="88">
        <f t="shared" si="7"/>
        <v>42358.291669999999</v>
      </c>
      <c r="B504" s="34">
        <v>7</v>
      </c>
      <c r="C504" s="40" t="s">
        <v>1602</v>
      </c>
      <c r="D504" s="40" t="s">
        <v>1603</v>
      </c>
      <c r="E504" s="40" t="s">
        <v>196</v>
      </c>
      <c r="F504" s="40" t="s">
        <v>1604</v>
      </c>
    </row>
    <row r="505" spans="1:6" ht="14.25" customHeight="1" x14ac:dyDescent="0.2">
      <c r="A505" s="88">
        <f t="shared" si="7"/>
        <v>42358.333330000001</v>
      </c>
      <c r="B505" s="34">
        <v>8</v>
      </c>
      <c r="C505" s="40" t="s">
        <v>1605</v>
      </c>
      <c r="D505" s="40" t="s">
        <v>1606</v>
      </c>
      <c r="E505" s="40" t="s">
        <v>196</v>
      </c>
      <c r="F505" s="40" t="s">
        <v>1607</v>
      </c>
    </row>
    <row r="506" spans="1:6" ht="14.25" customHeight="1" x14ac:dyDescent="0.2">
      <c r="A506" s="88">
        <f t="shared" si="7"/>
        <v>42358.375</v>
      </c>
      <c r="B506" s="34">
        <v>9</v>
      </c>
      <c r="C506" s="40" t="s">
        <v>1608</v>
      </c>
      <c r="D506" s="40" t="s">
        <v>1609</v>
      </c>
      <c r="E506" s="40" t="s">
        <v>196</v>
      </c>
      <c r="F506" s="40" t="s">
        <v>376</v>
      </c>
    </row>
    <row r="507" spans="1:6" ht="14.25" customHeight="1" x14ac:dyDescent="0.2">
      <c r="A507" s="88">
        <f t="shared" si="7"/>
        <v>42358.416669999999</v>
      </c>
      <c r="B507" s="34">
        <v>10</v>
      </c>
      <c r="C507" s="40" t="s">
        <v>1610</v>
      </c>
      <c r="D507" s="40" t="s">
        <v>1611</v>
      </c>
      <c r="E507" s="40" t="s">
        <v>196</v>
      </c>
      <c r="F507" s="40" t="s">
        <v>1612</v>
      </c>
    </row>
    <row r="508" spans="1:6" ht="14.25" customHeight="1" x14ac:dyDescent="0.2">
      <c r="A508" s="88">
        <f t="shared" si="7"/>
        <v>42358.458330000001</v>
      </c>
      <c r="B508" s="34">
        <v>11</v>
      </c>
      <c r="C508" s="40" t="s">
        <v>1613</v>
      </c>
      <c r="D508" s="40" t="s">
        <v>1614</v>
      </c>
      <c r="E508" s="40" t="s">
        <v>196</v>
      </c>
      <c r="F508" s="40" t="s">
        <v>1615</v>
      </c>
    </row>
    <row r="509" spans="1:6" ht="14.25" customHeight="1" x14ac:dyDescent="0.2">
      <c r="A509" s="88">
        <f t="shared" si="7"/>
        <v>42358.5</v>
      </c>
      <c r="B509" s="34">
        <v>12</v>
      </c>
      <c r="C509" s="40" t="s">
        <v>1616</v>
      </c>
      <c r="D509" s="40" t="s">
        <v>1617</v>
      </c>
      <c r="E509" s="40" t="s">
        <v>196</v>
      </c>
      <c r="F509" s="40" t="s">
        <v>1618</v>
      </c>
    </row>
    <row r="510" spans="1:6" ht="14.25" customHeight="1" x14ac:dyDescent="0.2">
      <c r="A510" s="88">
        <f t="shared" si="7"/>
        <v>42358.541669999999</v>
      </c>
      <c r="B510" s="34">
        <v>13</v>
      </c>
      <c r="C510" s="40" t="s">
        <v>1619</v>
      </c>
      <c r="D510" s="40" t="s">
        <v>1620</v>
      </c>
      <c r="E510" s="40" t="s">
        <v>196</v>
      </c>
      <c r="F510" s="40" t="s">
        <v>276</v>
      </c>
    </row>
    <row r="511" spans="1:6" ht="14.25" customHeight="1" x14ac:dyDescent="0.2">
      <c r="A511" s="88">
        <f t="shared" si="7"/>
        <v>42358.583330000001</v>
      </c>
      <c r="B511" s="34">
        <v>14</v>
      </c>
      <c r="C511" s="40" t="s">
        <v>1621</v>
      </c>
      <c r="D511" s="40" t="s">
        <v>1622</v>
      </c>
      <c r="E511" s="40" t="s">
        <v>196</v>
      </c>
      <c r="F511" s="40" t="s">
        <v>1623</v>
      </c>
    </row>
    <row r="512" spans="1:6" ht="14.25" customHeight="1" x14ac:dyDescent="0.2">
      <c r="A512" s="88">
        <f t="shared" si="7"/>
        <v>42358.625</v>
      </c>
      <c r="B512" s="34">
        <v>15</v>
      </c>
      <c r="C512" s="40" t="s">
        <v>1624</v>
      </c>
      <c r="D512" s="40" t="s">
        <v>1625</v>
      </c>
      <c r="E512" s="40" t="s">
        <v>196</v>
      </c>
      <c r="F512" s="40" t="s">
        <v>269</v>
      </c>
    </row>
    <row r="513" spans="1:6" ht="14.25" customHeight="1" x14ac:dyDescent="0.2">
      <c r="A513" s="88">
        <f t="shared" si="7"/>
        <v>42358.666669999999</v>
      </c>
      <c r="B513" s="34">
        <v>16</v>
      </c>
      <c r="C513" s="40" t="s">
        <v>1626</v>
      </c>
      <c r="D513" s="40" t="s">
        <v>1627</v>
      </c>
      <c r="E513" s="40" t="s">
        <v>196</v>
      </c>
      <c r="F513" s="40" t="s">
        <v>1138</v>
      </c>
    </row>
    <row r="514" spans="1:6" ht="14.25" customHeight="1" x14ac:dyDescent="0.2">
      <c r="A514" s="88">
        <f t="shared" ref="A514:A577" si="8">A490+1</f>
        <v>42358.708330000001</v>
      </c>
      <c r="B514" s="34">
        <v>17</v>
      </c>
      <c r="C514" s="40" t="s">
        <v>1628</v>
      </c>
      <c r="D514" s="40" t="s">
        <v>1629</v>
      </c>
      <c r="E514" s="40" t="s">
        <v>196</v>
      </c>
      <c r="F514" s="40" t="s">
        <v>1630</v>
      </c>
    </row>
    <row r="515" spans="1:6" ht="14.25" customHeight="1" x14ac:dyDescent="0.2">
      <c r="A515" s="88">
        <f t="shared" si="8"/>
        <v>42358.75</v>
      </c>
      <c r="B515" s="34">
        <v>18</v>
      </c>
      <c r="C515" s="40" t="s">
        <v>1631</v>
      </c>
      <c r="D515" s="40" t="s">
        <v>1632</v>
      </c>
      <c r="E515" s="40" t="s">
        <v>196</v>
      </c>
      <c r="F515" s="40" t="s">
        <v>1633</v>
      </c>
    </row>
    <row r="516" spans="1:6" ht="14.25" customHeight="1" x14ac:dyDescent="0.2">
      <c r="A516" s="88">
        <f t="shared" si="8"/>
        <v>42358.791669999999</v>
      </c>
      <c r="B516" s="34">
        <v>19</v>
      </c>
      <c r="C516" s="40" t="s">
        <v>1634</v>
      </c>
      <c r="D516" s="40" t="s">
        <v>210</v>
      </c>
      <c r="E516" s="40" t="s">
        <v>1635</v>
      </c>
      <c r="F516" s="40" t="s">
        <v>1636</v>
      </c>
    </row>
    <row r="517" spans="1:6" ht="14.25" customHeight="1" x14ac:dyDescent="0.2">
      <c r="A517" s="88">
        <f t="shared" si="8"/>
        <v>42358.833330000001</v>
      </c>
      <c r="B517" s="34">
        <v>20</v>
      </c>
      <c r="C517" s="40" t="s">
        <v>1637</v>
      </c>
      <c r="D517" s="40" t="s">
        <v>1638</v>
      </c>
      <c r="E517" s="40" t="s">
        <v>196</v>
      </c>
      <c r="F517" s="40" t="s">
        <v>1639</v>
      </c>
    </row>
    <row r="518" spans="1:6" ht="14.25" customHeight="1" x14ac:dyDescent="0.2">
      <c r="A518" s="88">
        <f t="shared" si="8"/>
        <v>42358.875</v>
      </c>
      <c r="B518" s="34">
        <v>21</v>
      </c>
      <c r="C518" s="40" t="s">
        <v>1640</v>
      </c>
      <c r="D518" s="40" t="s">
        <v>1641</v>
      </c>
      <c r="E518" s="40" t="s">
        <v>196</v>
      </c>
      <c r="F518" s="40" t="s">
        <v>1642</v>
      </c>
    </row>
    <row r="519" spans="1:6" ht="14.25" customHeight="1" x14ac:dyDescent="0.2">
      <c r="A519" s="88">
        <f t="shared" si="8"/>
        <v>42358.916669999999</v>
      </c>
      <c r="B519" s="34">
        <v>22</v>
      </c>
      <c r="C519" s="40" t="s">
        <v>1643</v>
      </c>
      <c r="D519" s="40" t="s">
        <v>196</v>
      </c>
      <c r="E519" s="40" t="s">
        <v>1644</v>
      </c>
      <c r="F519" s="40" t="s">
        <v>1645</v>
      </c>
    </row>
    <row r="520" spans="1:6" ht="14.25" customHeight="1" x14ac:dyDescent="0.2">
      <c r="A520" s="88">
        <f t="shared" si="8"/>
        <v>42358.958330000001</v>
      </c>
      <c r="B520" s="34">
        <v>23</v>
      </c>
      <c r="C520" s="40" t="s">
        <v>1646</v>
      </c>
      <c r="D520" s="40" t="s">
        <v>1647</v>
      </c>
      <c r="E520" s="40" t="s">
        <v>196</v>
      </c>
      <c r="F520" s="40" t="s">
        <v>1648</v>
      </c>
    </row>
    <row r="521" spans="1:6" ht="14.25" customHeight="1" x14ac:dyDescent="0.2">
      <c r="A521" s="88">
        <f t="shared" si="8"/>
        <v>42359</v>
      </c>
      <c r="B521" s="34">
        <v>0</v>
      </c>
      <c r="C521" s="40" t="s">
        <v>1649</v>
      </c>
      <c r="D521" s="40" t="s">
        <v>196</v>
      </c>
      <c r="E521" s="40" t="s">
        <v>1650</v>
      </c>
      <c r="F521" s="40" t="s">
        <v>1651</v>
      </c>
    </row>
    <row r="522" spans="1:6" ht="14.25" customHeight="1" x14ac:dyDescent="0.2">
      <c r="A522" s="88">
        <f t="shared" si="8"/>
        <v>42359.041669999999</v>
      </c>
      <c r="B522" s="34">
        <v>1</v>
      </c>
      <c r="C522" s="40" t="s">
        <v>1652</v>
      </c>
      <c r="D522" s="40" t="s">
        <v>197</v>
      </c>
      <c r="E522" s="40" t="s">
        <v>277</v>
      </c>
      <c r="F522" s="40" t="s">
        <v>1653</v>
      </c>
    </row>
    <row r="523" spans="1:6" ht="14.25" customHeight="1" x14ac:dyDescent="0.2">
      <c r="A523" s="88">
        <f t="shared" si="8"/>
        <v>42359.083330000001</v>
      </c>
      <c r="B523" s="34">
        <v>2</v>
      </c>
      <c r="C523" s="40" t="s">
        <v>1654</v>
      </c>
      <c r="D523" s="40" t="s">
        <v>196</v>
      </c>
      <c r="E523" s="40" t="s">
        <v>1655</v>
      </c>
      <c r="F523" s="40" t="s">
        <v>1656</v>
      </c>
    </row>
    <row r="524" spans="1:6" ht="14.25" customHeight="1" x14ac:dyDescent="0.2">
      <c r="A524" s="88">
        <f t="shared" si="8"/>
        <v>42359.125</v>
      </c>
      <c r="B524" s="34">
        <v>3</v>
      </c>
      <c r="C524" s="40" t="s">
        <v>1657</v>
      </c>
      <c r="D524" s="40" t="s">
        <v>196</v>
      </c>
      <c r="E524" s="40" t="s">
        <v>1658</v>
      </c>
      <c r="F524" s="40" t="s">
        <v>367</v>
      </c>
    </row>
    <row r="525" spans="1:6" ht="14.25" customHeight="1" x14ac:dyDescent="0.2">
      <c r="A525" s="88">
        <f t="shared" si="8"/>
        <v>42359.166669999999</v>
      </c>
      <c r="B525" s="34">
        <v>4</v>
      </c>
      <c r="C525" s="40" t="s">
        <v>1659</v>
      </c>
      <c r="D525" s="40" t="s">
        <v>1660</v>
      </c>
      <c r="E525" s="40" t="s">
        <v>196</v>
      </c>
      <c r="F525" s="40" t="s">
        <v>1661</v>
      </c>
    </row>
    <row r="526" spans="1:6" ht="14.25" customHeight="1" x14ac:dyDescent="0.2">
      <c r="A526" s="88">
        <f t="shared" si="8"/>
        <v>42359.208330000001</v>
      </c>
      <c r="B526" s="34">
        <v>5</v>
      </c>
      <c r="C526" s="40" t="s">
        <v>1662</v>
      </c>
      <c r="D526" s="40" t="s">
        <v>196</v>
      </c>
      <c r="E526" s="40" t="s">
        <v>1663</v>
      </c>
      <c r="F526" s="40" t="s">
        <v>1664</v>
      </c>
    </row>
    <row r="527" spans="1:6" ht="14.25" customHeight="1" x14ac:dyDescent="0.2">
      <c r="A527" s="88">
        <f t="shared" si="8"/>
        <v>42359.25</v>
      </c>
      <c r="B527" s="34">
        <v>6</v>
      </c>
      <c r="C527" s="40" t="s">
        <v>1665</v>
      </c>
      <c r="D527" s="40" t="s">
        <v>1666</v>
      </c>
      <c r="E527" s="40" t="s">
        <v>196</v>
      </c>
      <c r="F527" s="40" t="s">
        <v>1667</v>
      </c>
    </row>
    <row r="528" spans="1:6" ht="14.25" customHeight="1" x14ac:dyDescent="0.2">
      <c r="A528" s="88">
        <f t="shared" si="8"/>
        <v>42359.291669999999</v>
      </c>
      <c r="B528" s="34">
        <v>7</v>
      </c>
      <c r="C528" s="40" t="s">
        <v>239</v>
      </c>
      <c r="D528" s="40" t="s">
        <v>1668</v>
      </c>
      <c r="E528" s="40" t="s">
        <v>196</v>
      </c>
      <c r="F528" s="40" t="s">
        <v>1669</v>
      </c>
    </row>
    <row r="529" spans="1:6" ht="14.25" customHeight="1" x14ac:dyDescent="0.2">
      <c r="A529" s="88">
        <f t="shared" si="8"/>
        <v>42359.333330000001</v>
      </c>
      <c r="B529" s="34">
        <v>8</v>
      </c>
      <c r="C529" s="40" t="s">
        <v>1670</v>
      </c>
      <c r="D529" s="40" t="s">
        <v>196</v>
      </c>
      <c r="E529" s="40" t="s">
        <v>262</v>
      </c>
      <c r="F529" s="40" t="s">
        <v>1671</v>
      </c>
    </row>
    <row r="530" spans="1:6" ht="14.25" customHeight="1" x14ac:dyDescent="0.2">
      <c r="A530" s="88">
        <f t="shared" si="8"/>
        <v>42359.375</v>
      </c>
      <c r="B530" s="34">
        <v>9</v>
      </c>
      <c r="C530" s="40" t="s">
        <v>1672</v>
      </c>
      <c r="D530" s="40" t="s">
        <v>1673</v>
      </c>
      <c r="E530" s="40" t="s">
        <v>196</v>
      </c>
      <c r="F530" s="40" t="s">
        <v>1674</v>
      </c>
    </row>
    <row r="531" spans="1:6" ht="14.25" customHeight="1" x14ac:dyDescent="0.2">
      <c r="A531" s="88">
        <f t="shared" si="8"/>
        <v>42359.416669999999</v>
      </c>
      <c r="B531" s="34">
        <v>10</v>
      </c>
      <c r="C531" s="40" t="s">
        <v>1675</v>
      </c>
      <c r="D531" s="40" t="s">
        <v>1676</v>
      </c>
      <c r="E531" s="40" t="s">
        <v>196</v>
      </c>
      <c r="F531" s="40" t="s">
        <v>1677</v>
      </c>
    </row>
    <row r="532" spans="1:6" ht="14.25" customHeight="1" x14ac:dyDescent="0.2">
      <c r="A532" s="88">
        <f t="shared" si="8"/>
        <v>42359.458330000001</v>
      </c>
      <c r="B532" s="34">
        <v>11</v>
      </c>
      <c r="C532" s="40" t="s">
        <v>1678</v>
      </c>
      <c r="D532" s="40" t="s">
        <v>1679</v>
      </c>
      <c r="E532" s="40" t="s">
        <v>196</v>
      </c>
      <c r="F532" s="40" t="s">
        <v>1680</v>
      </c>
    </row>
    <row r="533" spans="1:6" ht="14.25" customHeight="1" x14ac:dyDescent="0.2">
      <c r="A533" s="88">
        <f t="shared" si="8"/>
        <v>42359.5</v>
      </c>
      <c r="B533" s="34">
        <v>12</v>
      </c>
      <c r="C533" s="40" t="s">
        <v>231</v>
      </c>
      <c r="D533" s="40" t="s">
        <v>1681</v>
      </c>
      <c r="E533" s="40" t="s">
        <v>196</v>
      </c>
      <c r="F533" s="40" t="s">
        <v>1682</v>
      </c>
    </row>
    <row r="534" spans="1:6" ht="14.25" customHeight="1" x14ac:dyDescent="0.2">
      <c r="A534" s="88">
        <f t="shared" si="8"/>
        <v>42359.541669999999</v>
      </c>
      <c r="B534" s="34">
        <v>13</v>
      </c>
      <c r="C534" s="40" t="s">
        <v>1683</v>
      </c>
      <c r="D534" s="40" t="s">
        <v>1684</v>
      </c>
      <c r="E534" s="40" t="s">
        <v>196</v>
      </c>
      <c r="F534" s="40" t="s">
        <v>270</v>
      </c>
    </row>
    <row r="535" spans="1:6" ht="14.25" customHeight="1" x14ac:dyDescent="0.2">
      <c r="A535" s="88">
        <f t="shared" si="8"/>
        <v>42359.583330000001</v>
      </c>
      <c r="B535" s="34">
        <v>14</v>
      </c>
      <c r="C535" s="40" t="s">
        <v>1685</v>
      </c>
      <c r="D535" s="40" t="s">
        <v>1686</v>
      </c>
      <c r="E535" s="40" t="s">
        <v>196</v>
      </c>
      <c r="F535" s="40" t="s">
        <v>1687</v>
      </c>
    </row>
    <row r="536" spans="1:6" ht="14.25" customHeight="1" x14ac:dyDescent="0.2">
      <c r="A536" s="88">
        <f t="shared" si="8"/>
        <v>42359.625</v>
      </c>
      <c r="B536" s="34">
        <v>15</v>
      </c>
      <c r="C536" s="40" t="s">
        <v>1688</v>
      </c>
      <c r="D536" s="40" t="s">
        <v>994</v>
      </c>
      <c r="E536" s="40" t="s">
        <v>196</v>
      </c>
      <c r="F536" s="40" t="s">
        <v>1689</v>
      </c>
    </row>
    <row r="537" spans="1:6" ht="14.25" customHeight="1" x14ac:dyDescent="0.2">
      <c r="A537" s="88">
        <f t="shared" si="8"/>
        <v>42359.666669999999</v>
      </c>
      <c r="B537" s="34">
        <v>16</v>
      </c>
      <c r="C537" s="40" t="s">
        <v>1690</v>
      </c>
      <c r="D537" s="40" t="s">
        <v>1691</v>
      </c>
      <c r="E537" s="40" t="s">
        <v>196</v>
      </c>
      <c r="F537" s="40" t="s">
        <v>1692</v>
      </c>
    </row>
    <row r="538" spans="1:6" ht="14.25" customHeight="1" x14ac:dyDescent="0.2">
      <c r="A538" s="88">
        <f t="shared" si="8"/>
        <v>42359.708330000001</v>
      </c>
      <c r="B538" s="34">
        <v>17</v>
      </c>
      <c r="C538" s="40" t="s">
        <v>1693</v>
      </c>
      <c r="D538" s="40" t="s">
        <v>1694</v>
      </c>
      <c r="E538" s="40" t="s">
        <v>196</v>
      </c>
      <c r="F538" s="40" t="s">
        <v>1695</v>
      </c>
    </row>
    <row r="539" spans="1:6" ht="14.25" customHeight="1" x14ac:dyDescent="0.2">
      <c r="A539" s="88">
        <f t="shared" si="8"/>
        <v>42359.75</v>
      </c>
      <c r="B539" s="34">
        <v>18</v>
      </c>
      <c r="C539" s="40" t="s">
        <v>1696</v>
      </c>
      <c r="D539" s="40" t="s">
        <v>196</v>
      </c>
      <c r="E539" s="40" t="s">
        <v>1697</v>
      </c>
      <c r="F539" s="40" t="s">
        <v>1698</v>
      </c>
    </row>
    <row r="540" spans="1:6" ht="14.25" customHeight="1" x14ac:dyDescent="0.2">
      <c r="A540" s="88">
        <f t="shared" si="8"/>
        <v>42359.791669999999</v>
      </c>
      <c r="B540" s="34">
        <v>19</v>
      </c>
      <c r="C540" s="40" t="s">
        <v>934</v>
      </c>
      <c r="D540" s="40" t="s">
        <v>197</v>
      </c>
      <c r="E540" s="40" t="s">
        <v>1699</v>
      </c>
      <c r="F540" s="40" t="s">
        <v>936</v>
      </c>
    </row>
    <row r="541" spans="1:6" ht="14.25" customHeight="1" x14ac:dyDescent="0.2">
      <c r="A541" s="88">
        <f t="shared" si="8"/>
        <v>42359.833330000001</v>
      </c>
      <c r="B541" s="34">
        <v>20</v>
      </c>
      <c r="C541" s="40" t="s">
        <v>1700</v>
      </c>
      <c r="D541" s="40" t="s">
        <v>196</v>
      </c>
      <c r="E541" s="40" t="s">
        <v>1701</v>
      </c>
      <c r="F541" s="40" t="s">
        <v>1702</v>
      </c>
    </row>
    <row r="542" spans="1:6" ht="14.25" customHeight="1" x14ac:dyDescent="0.2">
      <c r="A542" s="88">
        <f t="shared" si="8"/>
        <v>42359.875</v>
      </c>
      <c r="B542" s="34">
        <v>21</v>
      </c>
      <c r="C542" s="40" t="s">
        <v>1703</v>
      </c>
      <c r="D542" s="40" t="s">
        <v>197</v>
      </c>
      <c r="E542" s="40" t="s">
        <v>1704</v>
      </c>
      <c r="F542" s="40" t="s">
        <v>1705</v>
      </c>
    </row>
    <row r="543" spans="1:6" ht="14.25" customHeight="1" x14ac:dyDescent="0.2">
      <c r="A543" s="88">
        <f t="shared" si="8"/>
        <v>42359.916669999999</v>
      </c>
      <c r="B543" s="34">
        <v>22</v>
      </c>
      <c r="C543" s="40" t="s">
        <v>1706</v>
      </c>
      <c r="D543" s="40" t="s">
        <v>196</v>
      </c>
      <c r="E543" s="40" t="s">
        <v>1707</v>
      </c>
      <c r="F543" s="40" t="s">
        <v>922</v>
      </c>
    </row>
    <row r="544" spans="1:6" ht="14.25" customHeight="1" x14ac:dyDescent="0.2">
      <c r="A544" s="88">
        <f t="shared" si="8"/>
        <v>42359.958330000001</v>
      </c>
      <c r="B544" s="34">
        <v>23</v>
      </c>
      <c r="C544" s="40" t="s">
        <v>1708</v>
      </c>
      <c r="D544" s="40" t="s">
        <v>196</v>
      </c>
      <c r="E544" s="40" t="s">
        <v>1709</v>
      </c>
      <c r="F544" s="40" t="s">
        <v>1710</v>
      </c>
    </row>
    <row r="545" spans="1:6" ht="14.25" customHeight="1" x14ac:dyDescent="0.2">
      <c r="A545" s="88">
        <f t="shared" si="8"/>
        <v>42360</v>
      </c>
      <c r="B545" s="34">
        <v>0</v>
      </c>
      <c r="C545" s="40" t="s">
        <v>1711</v>
      </c>
      <c r="D545" s="40" t="s">
        <v>196</v>
      </c>
      <c r="E545" s="40" t="s">
        <v>1712</v>
      </c>
      <c r="F545" s="40" t="s">
        <v>1713</v>
      </c>
    </row>
    <row r="546" spans="1:6" ht="14.25" customHeight="1" x14ac:dyDescent="0.2">
      <c r="A546" s="88">
        <f t="shared" si="8"/>
        <v>42360.041669999999</v>
      </c>
      <c r="B546" s="34">
        <v>1</v>
      </c>
      <c r="C546" s="40" t="s">
        <v>1714</v>
      </c>
      <c r="D546" s="40" t="s">
        <v>196</v>
      </c>
      <c r="E546" s="40" t="s">
        <v>1715</v>
      </c>
      <c r="F546" s="40" t="s">
        <v>1716</v>
      </c>
    </row>
    <row r="547" spans="1:6" ht="14.25" customHeight="1" x14ac:dyDescent="0.2">
      <c r="A547" s="88">
        <f t="shared" si="8"/>
        <v>42360.083330000001</v>
      </c>
      <c r="B547" s="34">
        <v>2</v>
      </c>
      <c r="C547" s="40" t="s">
        <v>1717</v>
      </c>
      <c r="D547" s="40" t="s">
        <v>196</v>
      </c>
      <c r="E547" s="40" t="s">
        <v>1718</v>
      </c>
      <c r="F547" s="40" t="s">
        <v>1719</v>
      </c>
    </row>
    <row r="548" spans="1:6" ht="14.25" customHeight="1" x14ac:dyDescent="0.2">
      <c r="A548" s="88">
        <f t="shared" si="8"/>
        <v>42360.125</v>
      </c>
      <c r="B548" s="34">
        <v>3</v>
      </c>
      <c r="C548" s="40" t="s">
        <v>1720</v>
      </c>
      <c r="D548" s="40" t="s">
        <v>196</v>
      </c>
      <c r="E548" s="40" t="s">
        <v>1721</v>
      </c>
      <c r="F548" s="40" t="s">
        <v>1722</v>
      </c>
    </row>
    <row r="549" spans="1:6" ht="14.25" customHeight="1" x14ac:dyDescent="0.2">
      <c r="A549" s="88">
        <f t="shared" si="8"/>
        <v>42360.166669999999</v>
      </c>
      <c r="B549" s="34">
        <v>4</v>
      </c>
      <c r="C549" s="40" t="s">
        <v>1723</v>
      </c>
      <c r="D549" s="40" t="s">
        <v>196</v>
      </c>
      <c r="E549" s="40" t="s">
        <v>1724</v>
      </c>
      <c r="F549" s="40" t="s">
        <v>1725</v>
      </c>
    </row>
    <row r="550" spans="1:6" ht="14.25" customHeight="1" x14ac:dyDescent="0.2">
      <c r="A550" s="88">
        <f t="shared" si="8"/>
        <v>42360.208330000001</v>
      </c>
      <c r="B550" s="34">
        <v>5</v>
      </c>
      <c r="C550" s="40" t="s">
        <v>1726</v>
      </c>
      <c r="D550" s="40" t="s">
        <v>1727</v>
      </c>
      <c r="E550" s="40" t="s">
        <v>196</v>
      </c>
      <c r="F550" s="40" t="s">
        <v>222</v>
      </c>
    </row>
    <row r="551" spans="1:6" ht="14.25" customHeight="1" x14ac:dyDescent="0.2">
      <c r="A551" s="88">
        <f t="shared" si="8"/>
        <v>42360.25</v>
      </c>
      <c r="B551" s="34">
        <v>6</v>
      </c>
      <c r="C551" s="40" t="s">
        <v>1728</v>
      </c>
      <c r="D551" s="40" t="s">
        <v>1729</v>
      </c>
      <c r="E551" s="40" t="s">
        <v>196</v>
      </c>
      <c r="F551" s="40" t="s">
        <v>1730</v>
      </c>
    </row>
    <row r="552" spans="1:6" ht="14.25" customHeight="1" x14ac:dyDescent="0.2">
      <c r="A552" s="88">
        <f t="shared" si="8"/>
        <v>42360.291669999999</v>
      </c>
      <c r="B552" s="34">
        <v>7</v>
      </c>
      <c r="C552" s="40" t="s">
        <v>1731</v>
      </c>
      <c r="D552" s="40" t="s">
        <v>1732</v>
      </c>
      <c r="E552" s="40" t="s">
        <v>196</v>
      </c>
      <c r="F552" s="40" t="s">
        <v>1733</v>
      </c>
    </row>
    <row r="553" spans="1:6" ht="14.25" customHeight="1" x14ac:dyDescent="0.2">
      <c r="A553" s="88">
        <f t="shared" si="8"/>
        <v>42360.333330000001</v>
      </c>
      <c r="B553" s="34">
        <v>8</v>
      </c>
      <c r="C553" s="40" t="s">
        <v>266</v>
      </c>
      <c r="D553" s="40" t="s">
        <v>1734</v>
      </c>
      <c r="E553" s="40" t="s">
        <v>196</v>
      </c>
      <c r="F553" s="40" t="s">
        <v>1279</v>
      </c>
    </row>
    <row r="554" spans="1:6" ht="14.25" customHeight="1" x14ac:dyDescent="0.2">
      <c r="A554" s="88">
        <f t="shared" si="8"/>
        <v>42360.375</v>
      </c>
      <c r="B554" s="34">
        <v>9</v>
      </c>
      <c r="C554" s="40" t="s">
        <v>1735</v>
      </c>
      <c r="D554" s="40" t="s">
        <v>1736</v>
      </c>
      <c r="E554" s="40" t="s">
        <v>196</v>
      </c>
      <c r="F554" s="40" t="s">
        <v>1737</v>
      </c>
    </row>
    <row r="555" spans="1:6" ht="14.25" customHeight="1" x14ac:dyDescent="0.2">
      <c r="A555" s="88">
        <f t="shared" si="8"/>
        <v>42360.416669999999</v>
      </c>
      <c r="B555" s="34">
        <v>10</v>
      </c>
      <c r="C555" s="40" t="s">
        <v>1738</v>
      </c>
      <c r="D555" s="40" t="s">
        <v>1739</v>
      </c>
      <c r="E555" s="40" t="s">
        <v>196</v>
      </c>
      <c r="F555" s="40" t="s">
        <v>1740</v>
      </c>
    </row>
    <row r="556" spans="1:6" ht="14.25" customHeight="1" x14ac:dyDescent="0.2">
      <c r="A556" s="88">
        <f t="shared" si="8"/>
        <v>42360.458330000001</v>
      </c>
      <c r="B556" s="34">
        <v>11</v>
      </c>
      <c r="C556" s="40" t="s">
        <v>1741</v>
      </c>
      <c r="D556" s="40" t="s">
        <v>1742</v>
      </c>
      <c r="E556" s="40" t="s">
        <v>196</v>
      </c>
      <c r="F556" s="40" t="s">
        <v>1743</v>
      </c>
    </row>
    <row r="557" spans="1:6" ht="14.25" customHeight="1" x14ac:dyDescent="0.2">
      <c r="A557" s="88">
        <f t="shared" si="8"/>
        <v>42360.5</v>
      </c>
      <c r="B557" s="34">
        <v>12</v>
      </c>
      <c r="C557" s="40" t="s">
        <v>1744</v>
      </c>
      <c r="D557" s="40" t="s">
        <v>1745</v>
      </c>
      <c r="E557" s="40" t="s">
        <v>196</v>
      </c>
      <c r="F557" s="40" t="s">
        <v>1746</v>
      </c>
    </row>
    <row r="558" spans="1:6" ht="14.25" customHeight="1" x14ac:dyDescent="0.2">
      <c r="A558" s="88">
        <f t="shared" si="8"/>
        <v>42360.541669999999</v>
      </c>
      <c r="B558" s="34">
        <v>13</v>
      </c>
      <c r="C558" s="40" t="s">
        <v>1747</v>
      </c>
      <c r="D558" s="40" t="s">
        <v>1748</v>
      </c>
      <c r="E558" s="40" t="s">
        <v>196</v>
      </c>
      <c r="F558" s="40" t="s">
        <v>1749</v>
      </c>
    </row>
    <row r="559" spans="1:6" ht="14.25" customHeight="1" x14ac:dyDescent="0.2">
      <c r="A559" s="88">
        <f t="shared" si="8"/>
        <v>42360.583330000001</v>
      </c>
      <c r="B559" s="34">
        <v>14</v>
      </c>
      <c r="C559" s="40" t="s">
        <v>1750</v>
      </c>
      <c r="D559" s="40" t="s">
        <v>1751</v>
      </c>
      <c r="E559" s="40" t="s">
        <v>196</v>
      </c>
      <c r="F559" s="40" t="s">
        <v>1752</v>
      </c>
    </row>
    <row r="560" spans="1:6" ht="14.25" customHeight="1" x14ac:dyDescent="0.2">
      <c r="A560" s="88">
        <f t="shared" si="8"/>
        <v>42360.625</v>
      </c>
      <c r="B560" s="34">
        <v>15</v>
      </c>
      <c r="C560" s="40" t="s">
        <v>1753</v>
      </c>
      <c r="D560" s="40" t="s">
        <v>1754</v>
      </c>
      <c r="E560" s="40" t="s">
        <v>196</v>
      </c>
      <c r="F560" s="40" t="s">
        <v>1755</v>
      </c>
    </row>
    <row r="561" spans="1:6" ht="14.25" customHeight="1" x14ac:dyDescent="0.2">
      <c r="A561" s="88">
        <f t="shared" si="8"/>
        <v>42360.666669999999</v>
      </c>
      <c r="B561" s="34">
        <v>16</v>
      </c>
      <c r="C561" s="40" t="s">
        <v>1756</v>
      </c>
      <c r="D561" s="40" t="s">
        <v>1757</v>
      </c>
      <c r="E561" s="40" t="s">
        <v>196</v>
      </c>
      <c r="F561" s="40" t="s">
        <v>1758</v>
      </c>
    </row>
    <row r="562" spans="1:6" ht="14.25" customHeight="1" x14ac:dyDescent="0.2">
      <c r="A562" s="88">
        <f t="shared" si="8"/>
        <v>42360.708330000001</v>
      </c>
      <c r="B562" s="34">
        <v>17</v>
      </c>
      <c r="C562" s="40" t="s">
        <v>1759</v>
      </c>
      <c r="D562" s="40" t="s">
        <v>1760</v>
      </c>
      <c r="E562" s="40" t="s">
        <v>196</v>
      </c>
      <c r="F562" s="40" t="s">
        <v>1761</v>
      </c>
    </row>
    <row r="563" spans="1:6" ht="14.25" customHeight="1" x14ac:dyDescent="0.2">
      <c r="A563" s="88">
        <f t="shared" si="8"/>
        <v>42360.75</v>
      </c>
      <c r="B563" s="34">
        <v>18</v>
      </c>
      <c r="C563" s="40" t="s">
        <v>1762</v>
      </c>
      <c r="D563" s="40" t="s">
        <v>1763</v>
      </c>
      <c r="E563" s="40" t="s">
        <v>196</v>
      </c>
      <c r="F563" s="40" t="s">
        <v>1764</v>
      </c>
    </row>
    <row r="564" spans="1:6" ht="14.25" customHeight="1" x14ac:dyDescent="0.2">
      <c r="A564" s="88">
        <f t="shared" si="8"/>
        <v>42360.791669999999</v>
      </c>
      <c r="B564" s="34">
        <v>19</v>
      </c>
      <c r="C564" s="40" t="s">
        <v>220</v>
      </c>
      <c r="D564" s="40" t="s">
        <v>1765</v>
      </c>
      <c r="E564" s="40" t="s">
        <v>196</v>
      </c>
      <c r="F564" s="40" t="s">
        <v>1766</v>
      </c>
    </row>
    <row r="565" spans="1:6" ht="14.25" customHeight="1" x14ac:dyDescent="0.2">
      <c r="A565" s="88">
        <f t="shared" si="8"/>
        <v>42360.833330000001</v>
      </c>
      <c r="B565" s="34">
        <v>20</v>
      </c>
      <c r="C565" s="40" t="s">
        <v>1767</v>
      </c>
      <c r="D565" s="40" t="s">
        <v>1768</v>
      </c>
      <c r="E565" s="40" t="s">
        <v>196</v>
      </c>
      <c r="F565" s="40" t="s">
        <v>1769</v>
      </c>
    </row>
    <row r="566" spans="1:6" ht="14.25" customHeight="1" x14ac:dyDescent="0.2">
      <c r="A566" s="88">
        <f t="shared" si="8"/>
        <v>42360.875</v>
      </c>
      <c r="B566" s="34">
        <v>21</v>
      </c>
      <c r="C566" s="40" t="s">
        <v>913</v>
      </c>
      <c r="D566" s="40" t="s">
        <v>196</v>
      </c>
      <c r="E566" s="40" t="s">
        <v>1770</v>
      </c>
      <c r="F566" s="40" t="s">
        <v>915</v>
      </c>
    </row>
    <row r="567" spans="1:6" ht="14.25" customHeight="1" x14ac:dyDescent="0.2">
      <c r="A567" s="88">
        <f t="shared" si="8"/>
        <v>42360.916669999999</v>
      </c>
      <c r="B567" s="34">
        <v>22</v>
      </c>
      <c r="C567" s="40" t="s">
        <v>1771</v>
      </c>
      <c r="D567" s="40" t="s">
        <v>196</v>
      </c>
      <c r="E567" s="40" t="s">
        <v>1772</v>
      </c>
      <c r="F567" s="40" t="s">
        <v>1773</v>
      </c>
    </row>
    <row r="568" spans="1:6" ht="14.25" customHeight="1" x14ac:dyDescent="0.2">
      <c r="A568" s="88">
        <f t="shared" si="8"/>
        <v>42360.958330000001</v>
      </c>
      <c r="B568" s="34">
        <v>23</v>
      </c>
      <c r="C568" s="40" t="s">
        <v>1774</v>
      </c>
      <c r="D568" s="40" t="s">
        <v>1775</v>
      </c>
      <c r="E568" s="40" t="s">
        <v>196</v>
      </c>
      <c r="F568" s="40" t="s">
        <v>732</v>
      </c>
    </row>
    <row r="569" spans="1:6" ht="14.25" customHeight="1" x14ac:dyDescent="0.2">
      <c r="A569" s="88">
        <f t="shared" si="8"/>
        <v>42361</v>
      </c>
      <c r="B569" s="34">
        <v>0</v>
      </c>
      <c r="C569" s="40" t="s">
        <v>945</v>
      </c>
      <c r="D569" s="40" t="s">
        <v>196</v>
      </c>
      <c r="E569" s="40" t="s">
        <v>1776</v>
      </c>
      <c r="F569" s="40" t="s">
        <v>1777</v>
      </c>
    </row>
    <row r="570" spans="1:6" ht="14.25" customHeight="1" x14ac:dyDescent="0.2">
      <c r="A570" s="88">
        <f t="shared" si="8"/>
        <v>42361.041669999999</v>
      </c>
      <c r="B570" s="34">
        <v>1</v>
      </c>
      <c r="C570" s="40" t="s">
        <v>1778</v>
      </c>
      <c r="D570" s="40" t="s">
        <v>197</v>
      </c>
      <c r="E570" s="40" t="s">
        <v>1779</v>
      </c>
      <c r="F570" s="40" t="s">
        <v>1780</v>
      </c>
    </row>
    <row r="571" spans="1:6" ht="14.25" customHeight="1" x14ac:dyDescent="0.2">
      <c r="A571" s="88">
        <f t="shared" si="8"/>
        <v>42361.083330000001</v>
      </c>
      <c r="B571" s="34">
        <v>2</v>
      </c>
      <c r="C571" s="40" t="s">
        <v>1781</v>
      </c>
      <c r="D571" s="40" t="s">
        <v>1782</v>
      </c>
      <c r="E571" s="40" t="s">
        <v>196</v>
      </c>
      <c r="F571" s="40" t="s">
        <v>870</v>
      </c>
    </row>
    <row r="572" spans="1:6" ht="14.25" customHeight="1" x14ac:dyDescent="0.2">
      <c r="A572" s="88">
        <f t="shared" si="8"/>
        <v>42361.125</v>
      </c>
      <c r="B572" s="34">
        <v>3</v>
      </c>
      <c r="C572" s="40" t="s">
        <v>1783</v>
      </c>
      <c r="D572" s="40" t="s">
        <v>1784</v>
      </c>
      <c r="E572" s="40" t="s">
        <v>196</v>
      </c>
      <c r="F572" s="40" t="s">
        <v>1165</v>
      </c>
    </row>
    <row r="573" spans="1:6" ht="14.25" customHeight="1" x14ac:dyDescent="0.2">
      <c r="A573" s="88">
        <f t="shared" si="8"/>
        <v>42361.166669999999</v>
      </c>
      <c r="B573" s="34">
        <v>4</v>
      </c>
      <c r="C573" s="40" t="s">
        <v>1785</v>
      </c>
      <c r="D573" s="40" t="s">
        <v>1786</v>
      </c>
      <c r="E573" s="40" t="s">
        <v>196</v>
      </c>
      <c r="F573" s="40" t="s">
        <v>1787</v>
      </c>
    </row>
    <row r="574" spans="1:6" ht="14.25" customHeight="1" x14ac:dyDescent="0.2">
      <c r="A574" s="88">
        <f t="shared" si="8"/>
        <v>42361.208330000001</v>
      </c>
      <c r="B574" s="34">
        <v>5</v>
      </c>
      <c r="C574" s="40" t="s">
        <v>1788</v>
      </c>
      <c r="D574" s="40" t="s">
        <v>196</v>
      </c>
      <c r="E574" s="40" t="s">
        <v>1789</v>
      </c>
      <c r="F574" s="40" t="s">
        <v>1790</v>
      </c>
    </row>
    <row r="575" spans="1:6" ht="14.25" customHeight="1" x14ac:dyDescent="0.2">
      <c r="A575" s="88">
        <f t="shared" si="8"/>
        <v>42361.25</v>
      </c>
      <c r="B575" s="34">
        <v>6</v>
      </c>
      <c r="C575" s="40" t="s">
        <v>1791</v>
      </c>
      <c r="D575" s="40" t="s">
        <v>1792</v>
      </c>
      <c r="E575" s="40" t="s">
        <v>196</v>
      </c>
      <c r="F575" s="40" t="s">
        <v>1793</v>
      </c>
    </row>
    <row r="576" spans="1:6" ht="14.25" customHeight="1" x14ac:dyDescent="0.2">
      <c r="A576" s="88">
        <f t="shared" si="8"/>
        <v>42361.291669999999</v>
      </c>
      <c r="B576" s="34">
        <v>7</v>
      </c>
      <c r="C576" s="40" t="s">
        <v>1794</v>
      </c>
      <c r="D576" s="40" t="s">
        <v>1795</v>
      </c>
      <c r="E576" s="40" t="s">
        <v>196</v>
      </c>
      <c r="F576" s="40" t="s">
        <v>1796</v>
      </c>
    </row>
    <row r="577" spans="1:6" ht="14.25" customHeight="1" x14ac:dyDescent="0.2">
      <c r="A577" s="88">
        <f t="shared" si="8"/>
        <v>42361.333330000001</v>
      </c>
      <c r="B577" s="34">
        <v>8</v>
      </c>
      <c r="C577" s="40" t="s">
        <v>265</v>
      </c>
      <c r="D577" s="40" t="s">
        <v>1797</v>
      </c>
      <c r="E577" s="40" t="s">
        <v>196</v>
      </c>
      <c r="F577" s="40" t="s">
        <v>1798</v>
      </c>
    </row>
    <row r="578" spans="1:6" ht="14.25" customHeight="1" x14ac:dyDescent="0.2">
      <c r="A578" s="88">
        <f t="shared" ref="A578:A641" si="9">A554+1</f>
        <v>42361.375</v>
      </c>
      <c r="B578" s="34">
        <v>9</v>
      </c>
      <c r="C578" s="40" t="s">
        <v>1799</v>
      </c>
      <c r="D578" s="40" t="s">
        <v>196</v>
      </c>
      <c r="E578" s="40" t="s">
        <v>1800</v>
      </c>
      <c r="F578" s="40" t="s">
        <v>979</v>
      </c>
    </row>
    <row r="579" spans="1:6" ht="14.25" customHeight="1" x14ac:dyDescent="0.2">
      <c r="A579" s="88">
        <f t="shared" si="9"/>
        <v>42361.416669999999</v>
      </c>
      <c r="B579" s="34">
        <v>10</v>
      </c>
      <c r="C579" s="40" t="s">
        <v>1801</v>
      </c>
      <c r="D579" s="40" t="s">
        <v>196</v>
      </c>
      <c r="E579" s="40" t="s">
        <v>1802</v>
      </c>
      <c r="F579" s="40" t="s">
        <v>1803</v>
      </c>
    </row>
    <row r="580" spans="1:6" ht="14.25" customHeight="1" x14ac:dyDescent="0.2">
      <c r="A580" s="88">
        <f t="shared" si="9"/>
        <v>42361.458330000001</v>
      </c>
      <c r="B580" s="34">
        <v>11</v>
      </c>
      <c r="C580" s="40" t="s">
        <v>294</v>
      </c>
      <c r="D580" s="40" t="s">
        <v>197</v>
      </c>
      <c r="E580" s="40" t="s">
        <v>1804</v>
      </c>
      <c r="F580" s="40" t="s">
        <v>1805</v>
      </c>
    </row>
    <row r="581" spans="1:6" ht="14.25" customHeight="1" x14ac:dyDescent="0.2">
      <c r="A581" s="88">
        <f t="shared" si="9"/>
        <v>42361.5</v>
      </c>
      <c r="B581" s="34">
        <v>12</v>
      </c>
      <c r="C581" s="40" t="s">
        <v>1806</v>
      </c>
      <c r="D581" s="40" t="s">
        <v>196</v>
      </c>
      <c r="E581" s="40" t="s">
        <v>1807</v>
      </c>
      <c r="F581" s="40" t="s">
        <v>590</v>
      </c>
    </row>
    <row r="582" spans="1:6" ht="14.25" customHeight="1" x14ac:dyDescent="0.2">
      <c r="A582" s="88">
        <f t="shared" si="9"/>
        <v>42361.541669999999</v>
      </c>
      <c r="B582" s="34">
        <v>13</v>
      </c>
      <c r="C582" s="40" t="s">
        <v>1526</v>
      </c>
      <c r="D582" s="40" t="s">
        <v>1808</v>
      </c>
      <c r="E582" s="40" t="s">
        <v>196</v>
      </c>
      <c r="F582" s="40" t="s">
        <v>1528</v>
      </c>
    </row>
    <row r="583" spans="1:6" ht="14.25" customHeight="1" x14ac:dyDescent="0.2">
      <c r="A583" s="88">
        <f t="shared" si="9"/>
        <v>42361.583330000001</v>
      </c>
      <c r="B583" s="34">
        <v>14</v>
      </c>
      <c r="C583" s="40" t="s">
        <v>1809</v>
      </c>
      <c r="D583" s="40" t="s">
        <v>1810</v>
      </c>
      <c r="E583" s="40" t="s">
        <v>196</v>
      </c>
      <c r="F583" s="40" t="s">
        <v>861</v>
      </c>
    </row>
    <row r="584" spans="1:6" ht="14.25" customHeight="1" x14ac:dyDescent="0.2">
      <c r="A584" s="88">
        <f t="shared" si="9"/>
        <v>42361.625</v>
      </c>
      <c r="B584" s="34">
        <v>15</v>
      </c>
      <c r="C584" s="40" t="s">
        <v>1811</v>
      </c>
      <c r="D584" s="40" t="s">
        <v>1812</v>
      </c>
      <c r="E584" s="40" t="s">
        <v>196</v>
      </c>
      <c r="F584" s="40" t="s">
        <v>1813</v>
      </c>
    </row>
    <row r="585" spans="1:6" ht="14.25" customHeight="1" x14ac:dyDescent="0.2">
      <c r="A585" s="88">
        <f t="shared" si="9"/>
        <v>42361.666669999999</v>
      </c>
      <c r="B585" s="34">
        <v>16</v>
      </c>
      <c r="C585" s="40" t="s">
        <v>1814</v>
      </c>
      <c r="D585" s="40" t="s">
        <v>1815</v>
      </c>
      <c r="E585" s="40" t="s">
        <v>196</v>
      </c>
      <c r="F585" s="40" t="s">
        <v>1816</v>
      </c>
    </row>
    <row r="586" spans="1:6" ht="14.25" customHeight="1" x14ac:dyDescent="0.2">
      <c r="A586" s="88">
        <f t="shared" si="9"/>
        <v>42361.708330000001</v>
      </c>
      <c r="B586" s="34">
        <v>17</v>
      </c>
      <c r="C586" s="40" t="s">
        <v>1817</v>
      </c>
      <c r="D586" s="40" t="s">
        <v>1818</v>
      </c>
      <c r="E586" s="40" t="s">
        <v>196</v>
      </c>
      <c r="F586" s="40" t="s">
        <v>1819</v>
      </c>
    </row>
    <row r="587" spans="1:6" ht="14.25" customHeight="1" x14ac:dyDescent="0.2">
      <c r="A587" s="88">
        <f t="shared" si="9"/>
        <v>42361.75</v>
      </c>
      <c r="B587" s="34">
        <v>18</v>
      </c>
      <c r="C587" s="40" t="s">
        <v>1820</v>
      </c>
      <c r="D587" s="40" t="s">
        <v>196</v>
      </c>
      <c r="E587" s="40" t="s">
        <v>1821</v>
      </c>
      <c r="F587" s="40" t="s">
        <v>1822</v>
      </c>
    </row>
    <row r="588" spans="1:6" ht="14.25" customHeight="1" x14ac:dyDescent="0.2">
      <c r="A588" s="88">
        <f t="shared" si="9"/>
        <v>42361.791669999999</v>
      </c>
      <c r="B588" s="34">
        <v>19</v>
      </c>
      <c r="C588" s="40" t="s">
        <v>341</v>
      </c>
      <c r="D588" s="40" t="s">
        <v>197</v>
      </c>
      <c r="E588" s="40" t="s">
        <v>1823</v>
      </c>
      <c r="F588" s="40" t="s">
        <v>1824</v>
      </c>
    </row>
    <row r="589" spans="1:6" ht="14.25" customHeight="1" x14ac:dyDescent="0.2">
      <c r="A589" s="88">
        <f t="shared" si="9"/>
        <v>42361.833330000001</v>
      </c>
      <c r="B589" s="34">
        <v>20</v>
      </c>
      <c r="C589" s="40" t="s">
        <v>1825</v>
      </c>
      <c r="D589" s="40" t="s">
        <v>196</v>
      </c>
      <c r="E589" s="40" t="s">
        <v>1826</v>
      </c>
      <c r="F589" s="40" t="s">
        <v>1565</v>
      </c>
    </row>
    <row r="590" spans="1:6" ht="14.25" customHeight="1" x14ac:dyDescent="0.2">
      <c r="A590" s="88">
        <f t="shared" si="9"/>
        <v>42361.875</v>
      </c>
      <c r="B590" s="34">
        <v>21</v>
      </c>
      <c r="C590" s="40" t="s">
        <v>224</v>
      </c>
      <c r="D590" s="40" t="s">
        <v>196</v>
      </c>
      <c r="E590" s="40" t="s">
        <v>1827</v>
      </c>
      <c r="F590" s="40" t="s">
        <v>1828</v>
      </c>
    </row>
    <row r="591" spans="1:6" ht="14.25" customHeight="1" x14ac:dyDescent="0.2">
      <c r="A591" s="88">
        <f t="shared" si="9"/>
        <v>42361.916669999999</v>
      </c>
      <c r="B591" s="34">
        <v>22</v>
      </c>
      <c r="C591" s="40" t="s">
        <v>1829</v>
      </c>
      <c r="D591" s="40" t="s">
        <v>196</v>
      </c>
      <c r="E591" s="40" t="s">
        <v>1830</v>
      </c>
      <c r="F591" s="40" t="s">
        <v>1831</v>
      </c>
    </row>
    <row r="592" spans="1:6" ht="14.25" customHeight="1" x14ac:dyDescent="0.2">
      <c r="A592" s="88">
        <f t="shared" si="9"/>
        <v>42361.958330000001</v>
      </c>
      <c r="B592" s="34">
        <v>23</v>
      </c>
      <c r="C592" s="40" t="s">
        <v>243</v>
      </c>
      <c r="D592" s="40" t="s">
        <v>197</v>
      </c>
      <c r="E592" s="40" t="s">
        <v>1832</v>
      </c>
      <c r="F592" s="40" t="s">
        <v>1833</v>
      </c>
    </row>
    <row r="593" spans="1:6" ht="14.25" customHeight="1" x14ac:dyDescent="0.2">
      <c r="A593" s="88">
        <f t="shared" si="9"/>
        <v>42362</v>
      </c>
      <c r="B593" s="34">
        <v>0</v>
      </c>
      <c r="C593" s="40" t="s">
        <v>1834</v>
      </c>
      <c r="D593" s="40" t="s">
        <v>196</v>
      </c>
      <c r="E593" s="40" t="s">
        <v>1835</v>
      </c>
      <c r="F593" s="40" t="s">
        <v>1836</v>
      </c>
    </row>
    <row r="594" spans="1:6" ht="14.25" customHeight="1" x14ac:dyDescent="0.2">
      <c r="A594" s="88">
        <f t="shared" si="9"/>
        <v>42362.041669999999</v>
      </c>
      <c r="B594" s="34">
        <v>1</v>
      </c>
      <c r="C594" s="40" t="s">
        <v>1837</v>
      </c>
      <c r="D594" s="40" t="s">
        <v>196</v>
      </c>
      <c r="E594" s="40" t="s">
        <v>1838</v>
      </c>
      <c r="F594" s="40" t="s">
        <v>1839</v>
      </c>
    </row>
    <row r="595" spans="1:6" ht="14.25" customHeight="1" x14ac:dyDescent="0.2">
      <c r="A595" s="88">
        <f t="shared" si="9"/>
        <v>42362.083330000001</v>
      </c>
      <c r="B595" s="34">
        <v>2</v>
      </c>
      <c r="C595" s="40" t="s">
        <v>1840</v>
      </c>
      <c r="D595" s="40" t="s">
        <v>196</v>
      </c>
      <c r="E595" s="40" t="s">
        <v>1841</v>
      </c>
      <c r="F595" s="40" t="s">
        <v>1842</v>
      </c>
    </row>
    <row r="596" spans="1:6" ht="14.25" customHeight="1" x14ac:dyDescent="0.2">
      <c r="A596" s="88">
        <f t="shared" si="9"/>
        <v>42362.125</v>
      </c>
      <c r="B596" s="34">
        <v>3</v>
      </c>
      <c r="C596" s="40" t="s">
        <v>1843</v>
      </c>
      <c r="D596" s="40" t="s">
        <v>196</v>
      </c>
      <c r="E596" s="40" t="s">
        <v>1844</v>
      </c>
      <c r="F596" s="40" t="s">
        <v>1845</v>
      </c>
    </row>
    <row r="597" spans="1:6" ht="14.25" customHeight="1" x14ac:dyDescent="0.2">
      <c r="A597" s="88">
        <f t="shared" si="9"/>
        <v>42362.166669999999</v>
      </c>
      <c r="B597" s="34">
        <v>4</v>
      </c>
      <c r="C597" s="40" t="s">
        <v>1846</v>
      </c>
      <c r="D597" s="40" t="s">
        <v>196</v>
      </c>
      <c r="E597" s="40" t="s">
        <v>1847</v>
      </c>
      <c r="F597" s="40" t="s">
        <v>1848</v>
      </c>
    </row>
    <row r="598" spans="1:6" ht="14.25" customHeight="1" x14ac:dyDescent="0.2">
      <c r="A598" s="88">
        <f t="shared" si="9"/>
        <v>42362.208330000001</v>
      </c>
      <c r="B598" s="34">
        <v>5</v>
      </c>
      <c r="C598" s="40" t="s">
        <v>408</v>
      </c>
      <c r="D598" s="40" t="s">
        <v>196</v>
      </c>
      <c r="E598" s="40" t="s">
        <v>1849</v>
      </c>
      <c r="F598" s="40" t="s">
        <v>1850</v>
      </c>
    </row>
    <row r="599" spans="1:6" ht="14.25" customHeight="1" x14ac:dyDescent="0.2">
      <c r="A599" s="88">
        <f t="shared" si="9"/>
        <v>42362.25</v>
      </c>
      <c r="B599" s="34">
        <v>6</v>
      </c>
      <c r="C599" s="40" t="s">
        <v>278</v>
      </c>
      <c r="D599" s="40" t="s">
        <v>1851</v>
      </c>
      <c r="E599" s="40" t="s">
        <v>196</v>
      </c>
      <c r="F599" s="40" t="s">
        <v>1852</v>
      </c>
    </row>
    <row r="600" spans="1:6" ht="14.25" customHeight="1" x14ac:dyDescent="0.2">
      <c r="A600" s="88">
        <f t="shared" si="9"/>
        <v>42362.291669999999</v>
      </c>
      <c r="B600" s="34">
        <v>7</v>
      </c>
      <c r="C600" s="40" t="s">
        <v>1853</v>
      </c>
      <c r="D600" s="40" t="s">
        <v>729</v>
      </c>
      <c r="E600" s="40" t="s">
        <v>196</v>
      </c>
      <c r="F600" s="40" t="s">
        <v>1854</v>
      </c>
    </row>
    <row r="601" spans="1:6" ht="14.25" customHeight="1" x14ac:dyDescent="0.2">
      <c r="A601" s="88">
        <f t="shared" si="9"/>
        <v>42362.333330000001</v>
      </c>
      <c r="B601" s="34">
        <v>8</v>
      </c>
      <c r="C601" s="40" t="s">
        <v>1855</v>
      </c>
      <c r="D601" s="40" t="s">
        <v>1856</v>
      </c>
      <c r="E601" s="40" t="s">
        <v>196</v>
      </c>
      <c r="F601" s="40" t="s">
        <v>1857</v>
      </c>
    </row>
    <row r="602" spans="1:6" ht="14.25" customHeight="1" x14ac:dyDescent="0.2">
      <c r="A602" s="88">
        <f t="shared" si="9"/>
        <v>42362.375</v>
      </c>
      <c r="B602" s="34">
        <v>9</v>
      </c>
      <c r="C602" s="40" t="s">
        <v>1039</v>
      </c>
      <c r="D602" s="40" t="s">
        <v>197</v>
      </c>
      <c r="E602" s="40" t="s">
        <v>1858</v>
      </c>
      <c r="F602" s="40" t="s">
        <v>1041</v>
      </c>
    </row>
    <row r="603" spans="1:6" ht="14.25" customHeight="1" x14ac:dyDescent="0.2">
      <c r="A603" s="88">
        <f t="shared" si="9"/>
        <v>42362.416669999999</v>
      </c>
      <c r="B603" s="34">
        <v>10</v>
      </c>
      <c r="C603" s="40" t="s">
        <v>1859</v>
      </c>
      <c r="D603" s="40" t="s">
        <v>196</v>
      </c>
      <c r="E603" s="40" t="s">
        <v>1860</v>
      </c>
      <c r="F603" s="40" t="s">
        <v>1861</v>
      </c>
    </row>
    <row r="604" spans="1:6" ht="14.25" customHeight="1" x14ac:dyDescent="0.2">
      <c r="A604" s="88">
        <f t="shared" si="9"/>
        <v>42362.458330000001</v>
      </c>
      <c r="B604" s="34">
        <v>11</v>
      </c>
      <c r="C604" s="40" t="s">
        <v>1862</v>
      </c>
      <c r="D604" s="40" t="s">
        <v>196</v>
      </c>
      <c r="E604" s="40" t="s">
        <v>1863</v>
      </c>
      <c r="F604" s="40" t="s">
        <v>1864</v>
      </c>
    </row>
    <row r="605" spans="1:6" ht="14.25" customHeight="1" x14ac:dyDescent="0.2">
      <c r="A605" s="88">
        <f t="shared" si="9"/>
        <v>42362.5</v>
      </c>
      <c r="B605" s="34">
        <v>12</v>
      </c>
      <c r="C605" s="40" t="s">
        <v>1865</v>
      </c>
      <c r="D605" s="40" t="s">
        <v>196</v>
      </c>
      <c r="E605" s="40" t="s">
        <v>1866</v>
      </c>
      <c r="F605" s="40" t="s">
        <v>1867</v>
      </c>
    </row>
    <row r="606" spans="1:6" ht="14.25" customHeight="1" x14ac:dyDescent="0.2">
      <c r="A606" s="88">
        <f t="shared" si="9"/>
        <v>42362.541669999999</v>
      </c>
      <c r="B606" s="34">
        <v>13</v>
      </c>
      <c r="C606" s="40" t="s">
        <v>1868</v>
      </c>
      <c r="D606" s="40" t="s">
        <v>196</v>
      </c>
      <c r="E606" s="40" t="s">
        <v>1869</v>
      </c>
      <c r="F606" s="40" t="s">
        <v>1001</v>
      </c>
    </row>
    <row r="607" spans="1:6" ht="14.25" customHeight="1" x14ac:dyDescent="0.2">
      <c r="A607" s="88">
        <f t="shared" si="9"/>
        <v>42362.583330000001</v>
      </c>
      <c r="B607" s="34">
        <v>14</v>
      </c>
      <c r="C607" s="40" t="s">
        <v>1870</v>
      </c>
      <c r="D607" s="40" t="s">
        <v>196</v>
      </c>
      <c r="E607" s="40" t="s">
        <v>1871</v>
      </c>
      <c r="F607" s="40" t="s">
        <v>279</v>
      </c>
    </row>
    <row r="608" spans="1:6" ht="14.25" customHeight="1" x14ac:dyDescent="0.2">
      <c r="A608" s="88">
        <f t="shared" si="9"/>
        <v>42362.625</v>
      </c>
      <c r="B608" s="34">
        <v>15</v>
      </c>
      <c r="C608" s="40" t="s">
        <v>1872</v>
      </c>
      <c r="D608" s="40" t="s">
        <v>197</v>
      </c>
      <c r="E608" s="40" t="s">
        <v>1873</v>
      </c>
      <c r="F608" s="40" t="s">
        <v>1874</v>
      </c>
    </row>
    <row r="609" spans="1:6" ht="14.25" customHeight="1" x14ac:dyDescent="0.2">
      <c r="A609" s="88">
        <f t="shared" si="9"/>
        <v>42362.666669999999</v>
      </c>
      <c r="B609" s="34">
        <v>16</v>
      </c>
      <c r="C609" s="40" t="s">
        <v>1875</v>
      </c>
      <c r="D609" s="40" t="s">
        <v>196</v>
      </c>
      <c r="E609" s="40" t="s">
        <v>1876</v>
      </c>
      <c r="F609" s="40" t="s">
        <v>1877</v>
      </c>
    </row>
    <row r="610" spans="1:6" ht="14.25" customHeight="1" x14ac:dyDescent="0.2">
      <c r="A610" s="88">
        <f t="shared" si="9"/>
        <v>42362.708330000001</v>
      </c>
      <c r="B610" s="34">
        <v>17</v>
      </c>
      <c r="C610" s="40" t="s">
        <v>1878</v>
      </c>
      <c r="D610" s="40" t="s">
        <v>1879</v>
      </c>
      <c r="E610" s="40" t="s">
        <v>196</v>
      </c>
      <c r="F610" s="40" t="s">
        <v>1880</v>
      </c>
    </row>
    <row r="611" spans="1:6" ht="14.25" customHeight="1" x14ac:dyDescent="0.2">
      <c r="A611" s="88">
        <f t="shared" si="9"/>
        <v>42362.75</v>
      </c>
      <c r="B611" s="34">
        <v>18</v>
      </c>
      <c r="C611" s="40" t="s">
        <v>624</v>
      </c>
      <c r="D611" s="40" t="s">
        <v>1881</v>
      </c>
      <c r="E611" s="40" t="s">
        <v>196</v>
      </c>
      <c r="F611" s="40" t="s">
        <v>626</v>
      </c>
    </row>
    <row r="612" spans="1:6" ht="14.25" customHeight="1" x14ac:dyDescent="0.2">
      <c r="A612" s="88">
        <f t="shared" si="9"/>
        <v>42362.791669999999</v>
      </c>
      <c r="B612" s="34">
        <v>19</v>
      </c>
      <c r="C612" s="40" t="s">
        <v>1882</v>
      </c>
      <c r="D612" s="40" t="s">
        <v>196</v>
      </c>
      <c r="E612" s="40" t="s">
        <v>1883</v>
      </c>
      <c r="F612" s="40" t="s">
        <v>1884</v>
      </c>
    </row>
    <row r="613" spans="1:6" ht="14.25" customHeight="1" x14ac:dyDescent="0.2">
      <c r="A613" s="88">
        <f t="shared" si="9"/>
        <v>42362.833330000001</v>
      </c>
      <c r="B613" s="34">
        <v>20</v>
      </c>
      <c r="C613" s="40" t="s">
        <v>261</v>
      </c>
      <c r="D613" s="40" t="s">
        <v>196</v>
      </c>
      <c r="E613" s="40" t="s">
        <v>1885</v>
      </c>
      <c r="F613" s="40" t="s">
        <v>1886</v>
      </c>
    </row>
    <row r="614" spans="1:6" ht="14.25" customHeight="1" x14ac:dyDescent="0.2">
      <c r="A614" s="88">
        <f t="shared" si="9"/>
        <v>42362.875</v>
      </c>
      <c r="B614" s="34">
        <v>21</v>
      </c>
      <c r="C614" s="40" t="s">
        <v>1887</v>
      </c>
      <c r="D614" s="40" t="s">
        <v>197</v>
      </c>
      <c r="E614" s="40" t="s">
        <v>1888</v>
      </c>
      <c r="F614" s="40" t="s">
        <v>1889</v>
      </c>
    </row>
    <row r="615" spans="1:6" ht="14.25" customHeight="1" x14ac:dyDescent="0.2">
      <c r="A615" s="88">
        <f t="shared" si="9"/>
        <v>42362.916669999999</v>
      </c>
      <c r="B615" s="34">
        <v>22</v>
      </c>
      <c r="C615" s="40" t="s">
        <v>1890</v>
      </c>
      <c r="D615" s="40" t="s">
        <v>196</v>
      </c>
      <c r="E615" s="40" t="s">
        <v>1891</v>
      </c>
      <c r="F615" s="40" t="s">
        <v>1892</v>
      </c>
    </row>
    <row r="616" spans="1:6" ht="14.25" customHeight="1" x14ac:dyDescent="0.2">
      <c r="A616" s="88">
        <f t="shared" si="9"/>
        <v>42362.958330000001</v>
      </c>
      <c r="B616" s="34">
        <v>23</v>
      </c>
      <c r="C616" s="40" t="s">
        <v>227</v>
      </c>
      <c r="D616" s="40" t="s">
        <v>196</v>
      </c>
      <c r="E616" s="40" t="s">
        <v>1893</v>
      </c>
      <c r="F616" s="40" t="s">
        <v>1894</v>
      </c>
    </row>
    <row r="617" spans="1:6" ht="14.25" customHeight="1" x14ac:dyDescent="0.2">
      <c r="A617" s="88">
        <f t="shared" si="9"/>
        <v>42363</v>
      </c>
      <c r="B617" s="34">
        <v>0</v>
      </c>
      <c r="C617" s="40" t="s">
        <v>1895</v>
      </c>
      <c r="D617" s="40" t="s">
        <v>196</v>
      </c>
      <c r="E617" s="40" t="s">
        <v>1896</v>
      </c>
      <c r="F617" s="40" t="s">
        <v>1897</v>
      </c>
    </row>
    <row r="618" spans="1:6" ht="14.25" customHeight="1" x14ac:dyDescent="0.2">
      <c r="A618" s="88">
        <f t="shared" si="9"/>
        <v>42363.041669999999</v>
      </c>
      <c r="B618" s="34">
        <v>1</v>
      </c>
      <c r="C618" s="40" t="s">
        <v>1898</v>
      </c>
      <c r="D618" s="40" t="s">
        <v>196</v>
      </c>
      <c r="E618" s="40" t="s">
        <v>1899</v>
      </c>
      <c r="F618" s="40" t="s">
        <v>1900</v>
      </c>
    </row>
    <row r="619" spans="1:6" ht="14.25" customHeight="1" x14ac:dyDescent="0.2">
      <c r="A619" s="88">
        <f t="shared" si="9"/>
        <v>42363.083330000001</v>
      </c>
      <c r="B619" s="34">
        <v>2</v>
      </c>
      <c r="C619" s="40" t="s">
        <v>1901</v>
      </c>
      <c r="D619" s="40" t="s">
        <v>196</v>
      </c>
      <c r="E619" s="40" t="s">
        <v>1902</v>
      </c>
      <c r="F619" s="40" t="s">
        <v>1903</v>
      </c>
    </row>
    <row r="620" spans="1:6" ht="14.25" customHeight="1" x14ac:dyDescent="0.2">
      <c r="A620" s="88">
        <f t="shared" si="9"/>
        <v>42363.125</v>
      </c>
      <c r="B620" s="34">
        <v>3</v>
      </c>
      <c r="C620" s="40" t="s">
        <v>1904</v>
      </c>
      <c r="D620" s="40" t="s">
        <v>196</v>
      </c>
      <c r="E620" s="40" t="s">
        <v>1905</v>
      </c>
      <c r="F620" s="40" t="s">
        <v>1906</v>
      </c>
    </row>
    <row r="621" spans="1:6" ht="14.25" customHeight="1" x14ac:dyDescent="0.2">
      <c r="A621" s="88">
        <f t="shared" si="9"/>
        <v>42363.166669999999</v>
      </c>
      <c r="B621" s="34">
        <v>4</v>
      </c>
      <c r="C621" s="40" t="s">
        <v>1907</v>
      </c>
      <c r="D621" s="40" t="s">
        <v>1908</v>
      </c>
      <c r="E621" s="40" t="s">
        <v>196</v>
      </c>
      <c r="F621" s="40" t="s">
        <v>1909</v>
      </c>
    </row>
    <row r="622" spans="1:6" ht="14.25" customHeight="1" x14ac:dyDescent="0.2">
      <c r="A622" s="88">
        <f t="shared" si="9"/>
        <v>42363.208330000001</v>
      </c>
      <c r="B622" s="34">
        <v>5</v>
      </c>
      <c r="C622" s="40" t="s">
        <v>1910</v>
      </c>
      <c r="D622" s="40" t="s">
        <v>1911</v>
      </c>
      <c r="E622" s="40" t="s">
        <v>196</v>
      </c>
      <c r="F622" s="40" t="s">
        <v>1912</v>
      </c>
    </row>
    <row r="623" spans="1:6" ht="14.25" customHeight="1" x14ac:dyDescent="0.2">
      <c r="A623" s="88">
        <f t="shared" si="9"/>
        <v>42363.25</v>
      </c>
      <c r="B623" s="34">
        <v>6</v>
      </c>
      <c r="C623" s="40" t="s">
        <v>1913</v>
      </c>
      <c r="D623" s="40" t="s">
        <v>1914</v>
      </c>
      <c r="E623" s="40" t="s">
        <v>196</v>
      </c>
      <c r="F623" s="40" t="s">
        <v>1915</v>
      </c>
    </row>
    <row r="624" spans="1:6" ht="14.25" customHeight="1" x14ac:dyDescent="0.2">
      <c r="A624" s="88">
        <f t="shared" si="9"/>
        <v>42363.291669999999</v>
      </c>
      <c r="B624" s="34">
        <v>7</v>
      </c>
      <c r="C624" s="40" t="s">
        <v>1916</v>
      </c>
      <c r="D624" s="40" t="s">
        <v>1917</v>
      </c>
      <c r="E624" s="40" t="s">
        <v>196</v>
      </c>
      <c r="F624" s="40" t="s">
        <v>1918</v>
      </c>
    </row>
    <row r="625" spans="1:6" ht="14.25" customHeight="1" x14ac:dyDescent="0.2">
      <c r="A625" s="88">
        <f t="shared" si="9"/>
        <v>42363.333330000001</v>
      </c>
      <c r="B625" s="34">
        <v>8</v>
      </c>
      <c r="C625" s="40" t="s">
        <v>1919</v>
      </c>
      <c r="D625" s="40" t="s">
        <v>1920</v>
      </c>
      <c r="E625" s="40" t="s">
        <v>196</v>
      </c>
      <c r="F625" s="40" t="s">
        <v>1921</v>
      </c>
    </row>
    <row r="626" spans="1:6" ht="14.25" customHeight="1" x14ac:dyDescent="0.2">
      <c r="A626" s="88">
        <f t="shared" si="9"/>
        <v>42363.375</v>
      </c>
      <c r="B626" s="34">
        <v>9</v>
      </c>
      <c r="C626" s="40" t="s">
        <v>1922</v>
      </c>
      <c r="D626" s="40" t="s">
        <v>196</v>
      </c>
      <c r="E626" s="40" t="s">
        <v>1923</v>
      </c>
      <c r="F626" s="40" t="s">
        <v>1924</v>
      </c>
    </row>
    <row r="627" spans="1:6" ht="14.25" customHeight="1" x14ac:dyDescent="0.2">
      <c r="A627" s="88">
        <f t="shared" si="9"/>
        <v>42363.416669999999</v>
      </c>
      <c r="B627" s="34">
        <v>10</v>
      </c>
      <c r="C627" s="40" t="s">
        <v>1925</v>
      </c>
      <c r="D627" s="40" t="s">
        <v>196</v>
      </c>
      <c r="E627" s="40" t="s">
        <v>1926</v>
      </c>
      <c r="F627" s="40" t="s">
        <v>1927</v>
      </c>
    </row>
    <row r="628" spans="1:6" ht="14.25" customHeight="1" x14ac:dyDescent="0.2">
      <c r="A628" s="88">
        <f t="shared" si="9"/>
        <v>42363.458330000001</v>
      </c>
      <c r="B628" s="34">
        <v>11</v>
      </c>
      <c r="C628" s="40" t="s">
        <v>1020</v>
      </c>
      <c r="D628" s="40" t="s">
        <v>196</v>
      </c>
      <c r="E628" s="40" t="s">
        <v>1928</v>
      </c>
      <c r="F628" s="40" t="s">
        <v>1929</v>
      </c>
    </row>
    <row r="629" spans="1:6" ht="14.25" customHeight="1" x14ac:dyDescent="0.2">
      <c r="A629" s="88">
        <f t="shared" si="9"/>
        <v>42363.5</v>
      </c>
      <c r="B629" s="34">
        <v>12</v>
      </c>
      <c r="C629" s="40" t="s">
        <v>300</v>
      </c>
      <c r="D629" s="40" t="s">
        <v>196</v>
      </c>
      <c r="E629" s="40" t="s">
        <v>1930</v>
      </c>
      <c r="F629" s="40" t="s">
        <v>1157</v>
      </c>
    </row>
    <row r="630" spans="1:6" ht="14.25" customHeight="1" x14ac:dyDescent="0.2">
      <c r="A630" s="88">
        <f t="shared" si="9"/>
        <v>42363.541669999999</v>
      </c>
      <c r="B630" s="34">
        <v>13</v>
      </c>
      <c r="C630" s="40" t="s">
        <v>1931</v>
      </c>
      <c r="D630" s="40" t="s">
        <v>196</v>
      </c>
      <c r="E630" s="40" t="s">
        <v>1932</v>
      </c>
      <c r="F630" s="40" t="s">
        <v>1933</v>
      </c>
    </row>
    <row r="631" spans="1:6" ht="14.25" customHeight="1" x14ac:dyDescent="0.2">
      <c r="A631" s="88">
        <f t="shared" si="9"/>
        <v>42363.583330000001</v>
      </c>
      <c r="B631" s="34">
        <v>14</v>
      </c>
      <c r="C631" s="40" t="s">
        <v>1934</v>
      </c>
      <c r="D631" s="40" t="s">
        <v>196</v>
      </c>
      <c r="E631" s="40" t="s">
        <v>1935</v>
      </c>
      <c r="F631" s="40" t="s">
        <v>1936</v>
      </c>
    </row>
    <row r="632" spans="1:6" ht="14.25" customHeight="1" x14ac:dyDescent="0.2">
      <c r="A632" s="88">
        <f t="shared" si="9"/>
        <v>42363.625</v>
      </c>
      <c r="B632" s="34">
        <v>15</v>
      </c>
      <c r="C632" s="40" t="s">
        <v>1937</v>
      </c>
      <c r="D632" s="40" t="s">
        <v>196</v>
      </c>
      <c r="E632" s="40" t="s">
        <v>1938</v>
      </c>
      <c r="F632" s="40" t="s">
        <v>271</v>
      </c>
    </row>
    <row r="633" spans="1:6" ht="14.25" customHeight="1" x14ac:dyDescent="0.2">
      <c r="A633" s="88">
        <f t="shared" si="9"/>
        <v>42363.666669999999</v>
      </c>
      <c r="B633" s="34">
        <v>16</v>
      </c>
      <c r="C633" s="40" t="s">
        <v>1939</v>
      </c>
      <c r="D633" s="40" t="s">
        <v>1940</v>
      </c>
      <c r="E633" s="40" t="s">
        <v>1177</v>
      </c>
      <c r="F633" s="40" t="s">
        <v>1941</v>
      </c>
    </row>
    <row r="634" spans="1:6" ht="14.25" customHeight="1" x14ac:dyDescent="0.2">
      <c r="A634" s="88">
        <f t="shared" si="9"/>
        <v>42363.708330000001</v>
      </c>
      <c r="B634" s="34">
        <v>17</v>
      </c>
      <c r="C634" s="40" t="s">
        <v>1942</v>
      </c>
      <c r="D634" s="40" t="s">
        <v>1943</v>
      </c>
      <c r="E634" s="40" t="s">
        <v>196</v>
      </c>
      <c r="F634" s="40" t="s">
        <v>1944</v>
      </c>
    </row>
    <row r="635" spans="1:6" ht="14.25" customHeight="1" x14ac:dyDescent="0.2">
      <c r="A635" s="88">
        <f t="shared" si="9"/>
        <v>42363.75</v>
      </c>
      <c r="B635" s="34">
        <v>18</v>
      </c>
      <c r="C635" s="40" t="s">
        <v>1945</v>
      </c>
      <c r="D635" s="40" t="s">
        <v>196</v>
      </c>
      <c r="E635" s="40" t="s">
        <v>1946</v>
      </c>
      <c r="F635" s="40" t="s">
        <v>1947</v>
      </c>
    </row>
    <row r="636" spans="1:6" ht="14.25" customHeight="1" x14ac:dyDescent="0.2">
      <c r="A636" s="88">
        <f t="shared" si="9"/>
        <v>42363.791669999999</v>
      </c>
      <c r="B636" s="34">
        <v>19</v>
      </c>
      <c r="C636" s="40" t="s">
        <v>1948</v>
      </c>
      <c r="D636" s="40" t="s">
        <v>196</v>
      </c>
      <c r="E636" s="40" t="s">
        <v>1949</v>
      </c>
      <c r="F636" s="40" t="s">
        <v>1950</v>
      </c>
    </row>
    <row r="637" spans="1:6" ht="14.25" customHeight="1" x14ac:dyDescent="0.2">
      <c r="A637" s="88">
        <f t="shared" si="9"/>
        <v>42363.833330000001</v>
      </c>
      <c r="B637" s="34">
        <v>20</v>
      </c>
      <c r="C637" s="40" t="s">
        <v>1918</v>
      </c>
      <c r="D637" s="40" t="s">
        <v>196</v>
      </c>
      <c r="E637" s="40" t="s">
        <v>1951</v>
      </c>
      <c r="F637" s="40" t="s">
        <v>1952</v>
      </c>
    </row>
    <row r="638" spans="1:6" ht="14.25" customHeight="1" x14ac:dyDescent="0.2">
      <c r="A638" s="88">
        <f t="shared" si="9"/>
        <v>42363.875</v>
      </c>
      <c r="B638" s="34">
        <v>21</v>
      </c>
      <c r="C638" s="40" t="s">
        <v>1953</v>
      </c>
      <c r="D638" s="40" t="s">
        <v>196</v>
      </c>
      <c r="E638" s="40" t="s">
        <v>1954</v>
      </c>
      <c r="F638" s="40" t="s">
        <v>1955</v>
      </c>
    </row>
    <row r="639" spans="1:6" ht="14.25" customHeight="1" x14ac:dyDescent="0.2">
      <c r="A639" s="88">
        <f t="shared" si="9"/>
        <v>42363.916669999999</v>
      </c>
      <c r="B639" s="34">
        <v>22</v>
      </c>
      <c r="C639" s="40" t="s">
        <v>1956</v>
      </c>
      <c r="D639" s="40" t="s">
        <v>1957</v>
      </c>
      <c r="E639" s="40" t="s">
        <v>196</v>
      </c>
      <c r="F639" s="40" t="s">
        <v>1958</v>
      </c>
    </row>
    <row r="640" spans="1:6" ht="14.25" customHeight="1" x14ac:dyDescent="0.2">
      <c r="A640" s="88">
        <f t="shared" si="9"/>
        <v>42363.958330000001</v>
      </c>
      <c r="B640" s="34">
        <v>23</v>
      </c>
      <c r="C640" s="40" t="s">
        <v>1959</v>
      </c>
      <c r="D640" s="40" t="s">
        <v>1960</v>
      </c>
      <c r="E640" s="40" t="s">
        <v>196</v>
      </c>
      <c r="F640" s="40" t="s">
        <v>1961</v>
      </c>
    </row>
    <row r="641" spans="1:6" ht="14.25" customHeight="1" x14ac:dyDescent="0.2">
      <c r="A641" s="88">
        <f t="shared" si="9"/>
        <v>42364</v>
      </c>
      <c r="B641" s="34">
        <v>0</v>
      </c>
      <c r="C641" s="40" t="s">
        <v>1962</v>
      </c>
      <c r="D641" s="40" t="s">
        <v>196</v>
      </c>
      <c r="E641" s="40" t="s">
        <v>1963</v>
      </c>
      <c r="F641" s="40" t="s">
        <v>1964</v>
      </c>
    </row>
    <row r="642" spans="1:6" ht="14.25" customHeight="1" x14ac:dyDescent="0.2">
      <c r="A642" s="88">
        <f t="shared" ref="A642:A705" si="10">A618+1</f>
        <v>42364.041669999999</v>
      </c>
      <c r="B642" s="34">
        <v>1</v>
      </c>
      <c r="C642" s="40" t="s">
        <v>1965</v>
      </c>
      <c r="D642" s="40" t="s">
        <v>1966</v>
      </c>
      <c r="E642" s="40" t="s">
        <v>196</v>
      </c>
      <c r="F642" s="40" t="s">
        <v>242</v>
      </c>
    </row>
    <row r="643" spans="1:6" ht="14.25" customHeight="1" x14ac:dyDescent="0.2">
      <c r="A643" s="88">
        <f t="shared" si="10"/>
        <v>42364.083330000001</v>
      </c>
      <c r="B643" s="34">
        <v>2</v>
      </c>
      <c r="C643" s="40" t="s">
        <v>1967</v>
      </c>
      <c r="D643" s="40" t="s">
        <v>1968</v>
      </c>
      <c r="E643" s="40" t="s">
        <v>196</v>
      </c>
      <c r="F643" s="40" t="s">
        <v>1969</v>
      </c>
    </row>
    <row r="644" spans="1:6" ht="14.25" customHeight="1" x14ac:dyDescent="0.2">
      <c r="A644" s="88">
        <f t="shared" si="10"/>
        <v>42364.125</v>
      </c>
      <c r="B644" s="34">
        <v>3</v>
      </c>
      <c r="C644" s="40" t="s">
        <v>1970</v>
      </c>
      <c r="D644" s="40" t="s">
        <v>1971</v>
      </c>
      <c r="E644" s="40" t="s">
        <v>196</v>
      </c>
      <c r="F644" s="40" t="s">
        <v>1972</v>
      </c>
    </row>
    <row r="645" spans="1:6" ht="14.25" customHeight="1" x14ac:dyDescent="0.2">
      <c r="A645" s="88">
        <f t="shared" si="10"/>
        <v>42364.166669999999</v>
      </c>
      <c r="B645" s="34">
        <v>4</v>
      </c>
      <c r="C645" s="40" t="s">
        <v>1973</v>
      </c>
      <c r="D645" s="40" t="s">
        <v>1974</v>
      </c>
      <c r="E645" s="40" t="s">
        <v>196</v>
      </c>
      <c r="F645" s="40" t="s">
        <v>1975</v>
      </c>
    </row>
    <row r="646" spans="1:6" ht="14.25" customHeight="1" x14ac:dyDescent="0.2">
      <c r="A646" s="88">
        <f t="shared" si="10"/>
        <v>42364.208330000001</v>
      </c>
      <c r="B646" s="34">
        <v>5</v>
      </c>
      <c r="C646" s="40" t="s">
        <v>1976</v>
      </c>
      <c r="D646" s="40" t="s">
        <v>196</v>
      </c>
      <c r="E646" s="40" t="s">
        <v>1977</v>
      </c>
      <c r="F646" s="40" t="s">
        <v>1978</v>
      </c>
    </row>
    <row r="647" spans="1:6" ht="14.25" customHeight="1" x14ac:dyDescent="0.2">
      <c r="A647" s="88">
        <f t="shared" si="10"/>
        <v>42364.25</v>
      </c>
      <c r="B647" s="34">
        <v>6</v>
      </c>
      <c r="C647" s="40" t="s">
        <v>1979</v>
      </c>
      <c r="D647" s="40" t="s">
        <v>1980</v>
      </c>
      <c r="E647" s="40" t="s">
        <v>196</v>
      </c>
      <c r="F647" s="40" t="s">
        <v>1981</v>
      </c>
    </row>
    <row r="648" spans="1:6" ht="14.25" customHeight="1" x14ac:dyDescent="0.2">
      <c r="A648" s="88">
        <f t="shared" si="10"/>
        <v>42364.291669999999</v>
      </c>
      <c r="B648" s="34">
        <v>7</v>
      </c>
      <c r="C648" s="40" t="s">
        <v>1982</v>
      </c>
      <c r="D648" s="40" t="s">
        <v>229</v>
      </c>
      <c r="E648" s="40" t="s">
        <v>196</v>
      </c>
      <c r="F648" s="40" t="s">
        <v>1983</v>
      </c>
    </row>
    <row r="649" spans="1:6" ht="14.25" customHeight="1" x14ac:dyDescent="0.2">
      <c r="A649" s="88">
        <f t="shared" si="10"/>
        <v>42364.333330000001</v>
      </c>
      <c r="B649" s="34">
        <v>8</v>
      </c>
      <c r="C649" s="40" t="s">
        <v>1984</v>
      </c>
      <c r="D649" s="40" t="s">
        <v>1985</v>
      </c>
      <c r="E649" s="40" t="s">
        <v>196</v>
      </c>
      <c r="F649" s="40" t="s">
        <v>1986</v>
      </c>
    </row>
    <row r="650" spans="1:6" ht="14.25" customHeight="1" x14ac:dyDescent="0.2">
      <c r="A650" s="88">
        <f t="shared" si="10"/>
        <v>42364.375</v>
      </c>
      <c r="B650" s="34">
        <v>9</v>
      </c>
      <c r="C650" s="40" t="s">
        <v>288</v>
      </c>
      <c r="D650" s="40" t="s">
        <v>196</v>
      </c>
      <c r="E650" s="40" t="s">
        <v>1987</v>
      </c>
      <c r="F650" s="40" t="s">
        <v>1988</v>
      </c>
    </row>
    <row r="651" spans="1:6" ht="14.25" customHeight="1" x14ac:dyDescent="0.2">
      <c r="A651" s="88">
        <f t="shared" si="10"/>
        <v>42364.416669999999</v>
      </c>
      <c r="B651" s="34">
        <v>10</v>
      </c>
      <c r="C651" s="40" t="s">
        <v>1989</v>
      </c>
      <c r="D651" s="40" t="s">
        <v>196</v>
      </c>
      <c r="E651" s="40" t="s">
        <v>1990</v>
      </c>
      <c r="F651" s="40" t="s">
        <v>1991</v>
      </c>
    </row>
    <row r="652" spans="1:6" ht="14.25" customHeight="1" x14ac:dyDescent="0.2">
      <c r="A652" s="88">
        <f t="shared" si="10"/>
        <v>42364.458330000001</v>
      </c>
      <c r="B652" s="34">
        <v>11</v>
      </c>
      <c r="C652" s="40" t="s">
        <v>1992</v>
      </c>
      <c r="D652" s="40" t="s">
        <v>196</v>
      </c>
      <c r="E652" s="40" t="s">
        <v>1993</v>
      </c>
      <c r="F652" s="40" t="s">
        <v>830</v>
      </c>
    </row>
    <row r="653" spans="1:6" ht="14.25" customHeight="1" x14ac:dyDescent="0.2">
      <c r="A653" s="88">
        <f t="shared" si="10"/>
        <v>42364.5</v>
      </c>
      <c r="B653" s="34">
        <v>12</v>
      </c>
      <c r="C653" s="40" t="s">
        <v>1994</v>
      </c>
      <c r="D653" s="40" t="s">
        <v>196</v>
      </c>
      <c r="E653" s="40" t="s">
        <v>1995</v>
      </c>
      <c r="F653" s="40" t="s">
        <v>1996</v>
      </c>
    </row>
    <row r="654" spans="1:6" ht="14.25" customHeight="1" x14ac:dyDescent="0.2">
      <c r="A654" s="88">
        <f t="shared" si="10"/>
        <v>42364.541669999999</v>
      </c>
      <c r="B654" s="34">
        <v>13</v>
      </c>
      <c r="C654" s="40" t="s">
        <v>1613</v>
      </c>
      <c r="D654" s="40" t="s">
        <v>197</v>
      </c>
      <c r="E654" s="40" t="s">
        <v>1997</v>
      </c>
      <c r="F654" s="40" t="s">
        <v>1615</v>
      </c>
    </row>
    <row r="655" spans="1:6" ht="14.25" customHeight="1" x14ac:dyDescent="0.2">
      <c r="A655" s="88">
        <f t="shared" si="10"/>
        <v>42364.583330000001</v>
      </c>
      <c r="B655" s="34">
        <v>14</v>
      </c>
      <c r="C655" s="40" t="s">
        <v>1998</v>
      </c>
      <c r="D655" s="40" t="s">
        <v>196</v>
      </c>
      <c r="E655" s="40" t="s">
        <v>1999</v>
      </c>
      <c r="F655" s="40" t="s">
        <v>2000</v>
      </c>
    </row>
    <row r="656" spans="1:6" ht="14.25" customHeight="1" x14ac:dyDescent="0.2">
      <c r="A656" s="88">
        <f t="shared" si="10"/>
        <v>42364.625</v>
      </c>
      <c r="B656" s="34">
        <v>15</v>
      </c>
      <c r="C656" s="40" t="s">
        <v>2001</v>
      </c>
      <c r="D656" s="40" t="s">
        <v>197</v>
      </c>
      <c r="E656" s="40" t="s">
        <v>2002</v>
      </c>
      <c r="F656" s="40" t="s">
        <v>1491</v>
      </c>
    </row>
    <row r="657" spans="1:6" ht="14.25" customHeight="1" x14ac:dyDescent="0.2">
      <c r="A657" s="88">
        <f t="shared" si="10"/>
        <v>42364.666669999999</v>
      </c>
      <c r="B657" s="34">
        <v>16</v>
      </c>
      <c r="C657" s="40" t="s">
        <v>1783</v>
      </c>
      <c r="D657" s="40" t="s">
        <v>2003</v>
      </c>
      <c r="E657" s="40" t="s">
        <v>196</v>
      </c>
      <c r="F657" s="40" t="s">
        <v>1165</v>
      </c>
    </row>
    <row r="658" spans="1:6" ht="14.25" customHeight="1" x14ac:dyDescent="0.2">
      <c r="A658" s="88">
        <f t="shared" si="10"/>
        <v>42364.708330000001</v>
      </c>
      <c r="B658" s="34">
        <v>17</v>
      </c>
      <c r="C658" s="40" t="s">
        <v>2004</v>
      </c>
      <c r="D658" s="40" t="s">
        <v>2005</v>
      </c>
      <c r="E658" s="40" t="s">
        <v>196</v>
      </c>
      <c r="F658" s="40" t="s">
        <v>2006</v>
      </c>
    </row>
    <row r="659" spans="1:6" ht="14.25" customHeight="1" x14ac:dyDescent="0.2">
      <c r="A659" s="88">
        <f t="shared" si="10"/>
        <v>42364.75</v>
      </c>
      <c r="B659" s="34">
        <v>18</v>
      </c>
      <c r="C659" s="40" t="s">
        <v>2007</v>
      </c>
      <c r="D659" s="40" t="s">
        <v>196</v>
      </c>
      <c r="E659" s="40" t="s">
        <v>2008</v>
      </c>
      <c r="F659" s="40" t="s">
        <v>2009</v>
      </c>
    </row>
    <row r="660" spans="1:6" ht="14.25" customHeight="1" x14ac:dyDescent="0.2">
      <c r="A660" s="88">
        <f t="shared" si="10"/>
        <v>42364.791669999999</v>
      </c>
      <c r="B660" s="34">
        <v>19</v>
      </c>
      <c r="C660" s="40" t="s">
        <v>2010</v>
      </c>
      <c r="D660" s="40" t="s">
        <v>196</v>
      </c>
      <c r="E660" s="40" t="s">
        <v>2011</v>
      </c>
      <c r="F660" s="40" t="s">
        <v>2012</v>
      </c>
    </row>
    <row r="661" spans="1:6" ht="14.25" customHeight="1" x14ac:dyDescent="0.2">
      <c r="A661" s="88">
        <f t="shared" si="10"/>
        <v>42364.833330000001</v>
      </c>
      <c r="B661" s="34">
        <v>20</v>
      </c>
      <c r="C661" s="40" t="s">
        <v>2013</v>
      </c>
      <c r="D661" s="40" t="s">
        <v>196</v>
      </c>
      <c r="E661" s="40" t="s">
        <v>2014</v>
      </c>
      <c r="F661" s="40" t="s">
        <v>2015</v>
      </c>
    </row>
    <row r="662" spans="1:6" ht="14.25" customHeight="1" x14ac:dyDescent="0.2">
      <c r="A662" s="88">
        <f t="shared" si="10"/>
        <v>42364.875</v>
      </c>
      <c r="B662" s="34">
        <v>21</v>
      </c>
      <c r="C662" s="40" t="s">
        <v>2016</v>
      </c>
      <c r="D662" s="40" t="s">
        <v>2017</v>
      </c>
      <c r="E662" s="40" t="s">
        <v>196</v>
      </c>
      <c r="F662" s="40" t="s">
        <v>2018</v>
      </c>
    </row>
    <row r="663" spans="1:6" ht="14.25" customHeight="1" x14ac:dyDescent="0.2">
      <c r="A663" s="88">
        <f t="shared" si="10"/>
        <v>42364.916669999999</v>
      </c>
      <c r="B663" s="34">
        <v>22</v>
      </c>
      <c r="C663" s="40" t="s">
        <v>200</v>
      </c>
      <c r="D663" s="40" t="s">
        <v>197</v>
      </c>
      <c r="E663" s="40" t="s">
        <v>2019</v>
      </c>
      <c r="F663" s="40" t="s">
        <v>2020</v>
      </c>
    </row>
    <row r="664" spans="1:6" ht="14.25" customHeight="1" x14ac:dyDescent="0.2">
      <c r="A664" s="88">
        <f t="shared" si="10"/>
        <v>42364.958330000001</v>
      </c>
      <c r="B664" s="34">
        <v>23</v>
      </c>
      <c r="C664" s="40" t="s">
        <v>2021</v>
      </c>
      <c r="D664" s="40" t="s">
        <v>196</v>
      </c>
      <c r="E664" s="40" t="s">
        <v>2022</v>
      </c>
      <c r="F664" s="40" t="s">
        <v>2023</v>
      </c>
    </row>
    <row r="665" spans="1:6" ht="14.25" customHeight="1" x14ac:dyDescent="0.2">
      <c r="A665" s="88">
        <f t="shared" si="10"/>
        <v>42365</v>
      </c>
      <c r="B665" s="34">
        <v>0</v>
      </c>
      <c r="C665" s="40" t="s">
        <v>2024</v>
      </c>
      <c r="D665" s="40" t="s">
        <v>196</v>
      </c>
      <c r="E665" s="40" t="s">
        <v>2025</v>
      </c>
      <c r="F665" s="40" t="s">
        <v>2026</v>
      </c>
    </row>
    <row r="666" spans="1:6" ht="14.25" customHeight="1" x14ac:dyDescent="0.2">
      <c r="A666" s="88">
        <f t="shared" si="10"/>
        <v>42365.041669999999</v>
      </c>
      <c r="B666" s="34">
        <v>1</v>
      </c>
      <c r="C666" s="40" t="s">
        <v>2027</v>
      </c>
      <c r="D666" s="40" t="s">
        <v>196</v>
      </c>
      <c r="E666" s="40" t="s">
        <v>2028</v>
      </c>
      <c r="F666" s="40" t="s">
        <v>2029</v>
      </c>
    </row>
    <row r="667" spans="1:6" ht="14.25" customHeight="1" x14ac:dyDescent="0.2">
      <c r="A667" s="88">
        <f t="shared" si="10"/>
        <v>42365.083330000001</v>
      </c>
      <c r="B667" s="34">
        <v>2</v>
      </c>
      <c r="C667" s="40" t="s">
        <v>2030</v>
      </c>
      <c r="D667" s="40" t="s">
        <v>196</v>
      </c>
      <c r="E667" s="40" t="s">
        <v>2031</v>
      </c>
      <c r="F667" s="40" t="s">
        <v>2032</v>
      </c>
    </row>
    <row r="668" spans="1:6" ht="14.25" customHeight="1" x14ac:dyDescent="0.2">
      <c r="A668" s="88">
        <f t="shared" si="10"/>
        <v>42365.125</v>
      </c>
      <c r="B668" s="34">
        <v>3</v>
      </c>
      <c r="C668" s="40" t="s">
        <v>2033</v>
      </c>
      <c r="D668" s="40" t="s">
        <v>196</v>
      </c>
      <c r="E668" s="40" t="s">
        <v>2034</v>
      </c>
      <c r="F668" s="40" t="s">
        <v>2035</v>
      </c>
    </row>
    <row r="669" spans="1:6" ht="14.25" customHeight="1" x14ac:dyDescent="0.2">
      <c r="A669" s="88">
        <f t="shared" si="10"/>
        <v>42365.166669999999</v>
      </c>
      <c r="B669" s="34">
        <v>4</v>
      </c>
      <c r="C669" s="40" t="s">
        <v>2036</v>
      </c>
      <c r="D669" s="40" t="s">
        <v>196</v>
      </c>
      <c r="E669" s="40" t="s">
        <v>2037</v>
      </c>
      <c r="F669" s="40" t="s">
        <v>2038</v>
      </c>
    </row>
    <row r="670" spans="1:6" ht="14.25" customHeight="1" x14ac:dyDescent="0.2">
      <c r="A670" s="88">
        <f t="shared" si="10"/>
        <v>42365.208330000001</v>
      </c>
      <c r="B670" s="34">
        <v>5</v>
      </c>
      <c r="C670" s="40" t="s">
        <v>2039</v>
      </c>
      <c r="D670" s="40" t="s">
        <v>196</v>
      </c>
      <c r="E670" s="40" t="s">
        <v>2040</v>
      </c>
      <c r="F670" s="40" t="s">
        <v>2041</v>
      </c>
    </row>
    <row r="671" spans="1:6" ht="14.25" customHeight="1" x14ac:dyDescent="0.2">
      <c r="A671" s="88">
        <f t="shared" si="10"/>
        <v>42365.25</v>
      </c>
      <c r="B671" s="34">
        <v>6</v>
      </c>
      <c r="C671" s="40" t="s">
        <v>250</v>
      </c>
      <c r="D671" s="40" t="s">
        <v>2042</v>
      </c>
      <c r="E671" s="40" t="s">
        <v>196</v>
      </c>
      <c r="F671" s="40" t="s">
        <v>2043</v>
      </c>
    </row>
    <row r="672" spans="1:6" ht="14.25" customHeight="1" x14ac:dyDescent="0.2">
      <c r="A672" s="88">
        <f t="shared" si="10"/>
        <v>42365.291669999999</v>
      </c>
      <c r="B672" s="34">
        <v>7</v>
      </c>
      <c r="C672" s="40" t="s">
        <v>2044</v>
      </c>
      <c r="D672" s="40" t="s">
        <v>2045</v>
      </c>
      <c r="E672" s="40" t="s">
        <v>196</v>
      </c>
      <c r="F672" s="40" t="s">
        <v>2046</v>
      </c>
    </row>
    <row r="673" spans="1:6" ht="14.25" customHeight="1" x14ac:dyDescent="0.2">
      <c r="A673" s="88">
        <f t="shared" si="10"/>
        <v>42365.333330000001</v>
      </c>
      <c r="B673" s="34">
        <v>8</v>
      </c>
      <c r="C673" s="40" t="s">
        <v>2047</v>
      </c>
      <c r="D673" s="40" t="s">
        <v>2048</v>
      </c>
      <c r="E673" s="40" t="s">
        <v>196</v>
      </c>
      <c r="F673" s="40" t="s">
        <v>2049</v>
      </c>
    </row>
    <row r="674" spans="1:6" ht="14.25" customHeight="1" x14ac:dyDescent="0.2">
      <c r="A674" s="88">
        <f t="shared" si="10"/>
        <v>42365.375</v>
      </c>
      <c r="B674" s="34">
        <v>9</v>
      </c>
      <c r="C674" s="40" t="s">
        <v>2050</v>
      </c>
      <c r="D674" s="40" t="s">
        <v>2051</v>
      </c>
      <c r="E674" s="40" t="s">
        <v>196</v>
      </c>
      <c r="F674" s="40" t="s">
        <v>2052</v>
      </c>
    </row>
    <row r="675" spans="1:6" ht="14.25" customHeight="1" x14ac:dyDescent="0.2">
      <c r="A675" s="88">
        <f t="shared" si="10"/>
        <v>42365.416669999999</v>
      </c>
      <c r="B675" s="34">
        <v>10</v>
      </c>
      <c r="C675" s="40" t="s">
        <v>1610</v>
      </c>
      <c r="D675" s="40" t="s">
        <v>2053</v>
      </c>
      <c r="E675" s="40" t="s">
        <v>196</v>
      </c>
      <c r="F675" s="40" t="s">
        <v>1612</v>
      </c>
    </row>
    <row r="676" spans="1:6" ht="14.25" customHeight="1" x14ac:dyDescent="0.2">
      <c r="A676" s="88">
        <f t="shared" si="10"/>
        <v>42365.458330000001</v>
      </c>
      <c r="B676" s="34">
        <v>11</v>
      </c>
      <c r="C676" s="40" t="s">
        <v>2054</v>
      </c>
      <c r="D676" s="40" t="s">
        <v>2055</v>
      </c>
      <c r="E676" s="40" t="s">
        <v>196</v>
      </c>
      <c r="F676" s="40" t="s">
        <v>2056</v>
      </c>
    </row>
    <row r="677" spans="1:6" ht="14.25" customHeight="1" x14ac:dyDescent="0.2">
      <c r="A677" s="88">
        <f t="shared" si="10"/>
        <v>42365.5</v>
      </c>
      <c r="B677" s="34">
        <v>12</v>
      </c>
      <c r="C677" s="40" t="s">
        <v>2057</v>
      </c>
      <c r="D677" s="40" t="s">
        <v>2058</v>
      </c>
      <c r="E677" s="40" t="s">
        <v>2059</v>
      </c>
      <c r="F677" s="40" t="s">
        <v>2060</v>
      </c>
    </row>
    <row r="678" spans="1:6" ht="14.25" customHeight="1" x14ac:dyDescent="0.2">
      <c r="A678" s="88">
        <f t="shared" si="10"/>
        <v>42365.541669999999</v>
      </c>
      <c r="B678" s="34">
        <v>13</v>
      </c>
      <c r="C678" s="40" t="s">
        <v>2061</v>
      </c>
      <c r="D678" s="40" t="s">
        <v>196</v>
      </c>
      <c r="E678" s="40" t="s">
        <v>2062</v>
      </c>
      <c r="F678" s="40" t="s">
        <v>2063</v>
      </c>
    </row>
    <row r="679" spans="1:6" ht="14.25" customHeight="1" x14ac:dyDescent="0.2">
      <c r="A679" s="88">
        <f t="shared" si="10"/>
        <v>42365.583330000001</v>
      </c>
      <c r="B679" s="34">
        <v>14</v>
      </c>
      <c r="C679" s="40" t="s">
        <v>2064</v>
      </c>
      <c r="D679" s="40" t="s">
        <v>2065</v>
      </c>
      <c r="E679" s="40" t="s">
        <v>196</v>
      </c>
      <c r="F679" s="40" t="s">
        <v>2066</v>
      </c>
    </row>
    <row r="680" spans="1:6" ht="14.25" customHeight="1" x14ac:dyDescent="0.2">
      <c r="A680" s="88">
        <f t="shared" si="10"/>
        <v>42365.625</v>
      </c>
      <c r="B680" s="34">
        <v>15</v>
      </c>
      <c r="C680" s="40" t="s">
        <v>2067</v>
      </c>
      <c r="D680" s="40" t="s">
        <v>2068</v>
      </c>
      <c r="E680" s="40" t="s">
        <v>196</v>
      </c>
      <c r="F680" s="40" t="s">
        <v>2069</v>
      </c>
    </row>
    <row r="681" spans="1:6" ht="14.25" customHeight="1" x14ac:dyDescent="0.2">
      <c r="A681" s="88">
        <f t="shared" si="10"/>
        <v>42365.666669999999</v>
      </c>
      <c r="B681" s="34">
        <v>16</v>
      </c>
      <c r="C681" s="40" t="s">
        <v>2070</v>
      </c>
      <c r="D681" s="40" t="s">
        <v>2071</v>
      </c>
      <c r="E681" s="40" t="s">
        <v>196</v>
      </c>
      <c r="F681" s="40" t="s">
        <v>2072</v>
      </c>
    </row>
    <row r="682" spans="1:6" ht="14.25" customHeight="1" x14ac:dyDescent="0.2">
      <c r="A682" s="88">
        <f t="shared" si="10"/>
        <v>42365.708330000001</v>
      </c>
      <c r="B682" s="34">
        <v>17</v>
      </c>
      <c r="C682" s="40" t="s">
        <v>2073</v>
      </c>
      <c r="D682" s="40" t="s">
        <v>1336</v>
      </c>
      <c r="E682" s="40" t="s">
        <v>196</v>
      </c>
      <c r="F682" s="40" t="s">
        <v>2074</v>
      </c>
    </row>
    <row r="683" spans="1:6" ht="14.25" customHeight="1" x14ac:dyDescent="0.2">
      <c r="A683" s="88">
        <f t="shared" si="10"/>
        <v>42365.75</v>
      </c>
      <c r="B683" s="34">
        <v>18</v>
      </c>
      <c r="C683" s="40" t="s">
        <v>2075</v>
      </c>
      <c r="D683" s="40" t="s">
        <v>2076</v>
      </c>
      <c r="E683" s="40" t="s">
        <v>196</v>
      </c>
      <c r="F683" s="40" t="s">
        <v>2077</v>
      </c>
    </row>
    <row r="684" spans="1:6" ht="14.25" customHeight="1" x14ac:dyDescent="0.2">
      <c r="A684" s="88">
        <f t="shared" si="10"/>
        <v>42365.791669999999</v>
      </c>
      <c r="B684" s="34">
        <v>19</v>
      </c>
      <c r="C684" s="40" t="s">
        <v>2078</v>
      </c>
      <c r="D684" s="40" t="s">
        <v>1390</v>
      </c>
      <c r="E684" s="40" t="s">
        <v>196</v>
      </c>
      <c r="F684" s="40" t="s">
        <v>2079</v>
      </c>
    </row>
    <row r="685" spans="1:6" ht="14.25" customHeight="1" x14ac:dyDescent="0.2">
      <c r="A685" s="88">
        <f t="shared" si="10"/>
        <v>42365.833330000001</v>
      </c>
      <c r="B685" s="34">
        <v>20</v>
      </c>
      <c r="C685" s="40" t="s">
        <v>2080</v>
      </c>
      <c r="D685" s="40" t="s">
        <v>259</v>
      </c>
      <c r="E685" s="40" t="s">
        <v>196</v>
      </c>
      <c r="F685" s="40" t="s">
        <v>203</v>
      </c>
    </row>
    <row r="686" spans="1:6" ht="14.25" customHeight="1" x14ac:dyDescent="0.2">
      <c r="A686" s="88">
        <f t="shared" si="10"/>
        <v>42365.875</v>
      </c>
      <c r="B686" s="34">
        <v>21</v>
      </c>
      <c r="C686" s="40" t="s">
        <v>2081</v>
      </c>
      <c r="D686" s="40" t="s">
        <v>2082</v>
      </c>
      <c r="E686" s="40" t="s">
        <v>196</v>
      </c>
      <c r="F686" s="40" t="s">
        <v>202</v>
      </c>
    </row>
    <row r="687" spans="1:6" ht="14.25" customHeight="1" x14ac:dyDescent="0.2">
      <c r="A687" s="88">
        <f t="shared" si="10"/>
        <v>42365.916669999999</v>
      </c>
      <c r="B687" s="34">
        <v>22</v>
      </c>
      <c r="C687" s="40" t="s">
        <v>2083</v>
      </c>
      <c r="D687" s="40" t="s">
        <v>2084</v>
      </c>
      <c r="E687" s="40" t="s">
        <v>196</v>
      </c>
      <c r="F687" s="40" t="s">
        <v>2085</v>
      </c>
    </row>
    <row r="688" spans="1:6" ht="14.25" customHeight="1" x14ac:dyDescent="0.2">
      <c r="A688" s="88">
        <f t="shared" si="10"/>
        <v>42365.958330000001</v>
      </c>
      <c r="B688" s="34">
        <v>23</v>
      </c>
      <c r="C688" s="40" t="s">
        <v>2086</v>
      </c>
      <c r="D688" s="40" t="s">
        <v>2087</v>
      </c>
      <c r="E688" s="40" t="s">
        <v>196</v>
      </c>
      <c r="F688" s="40" t="s">
        <v>251</v>
      </c>
    </row>
    <row r="689" spans="1:6" ht="14.25" customHeight="1" x14ac:dyDescent="0.2">
      <c r="A689" s="88">
        <f t="shared" si="10"/>
        <v>42366</v>
      </c>
      <c r="B689" s="34">
        <v>0</v>
      </c>
      <c r="C689" s="40" t="s">
        <v>2088</v>
      </c>
      <c r="D689" s="40" t="s">
        <v>196</v>
      </c>
      <c r="E689" s="40" t="s">
        <v>2089</v>
      </c>
      <c r="F689" s="40" t="s">
        <v>2090</v>
      </c>
    </row>
    <row r="690" spans="1:6" ht="14.25" customHeight="1" x14ac:dyDescent="0.2">
      <c r="A690" s="88">
        <f t="shared" si="10"/>
        <v>42366.041669999999</v>
      </c>
      <c r="B690" s="34">
        <v>1</v>
      </c>
      <c r="C690" s="40" t="s">
        <v>2091</v>
      </c>
      <c r="D690" s="40" t="s">
        <v>196</v>
      </c>
      <c r="E690" s="40" t="s">
        <v>2092</v>
      </c>
      <c r="F690" s="40" t="s">
        <v>205</v>
      </c>
    </row>
    <row r="691" spans="1:6" ht="14.25" customHeight="1" x14ac:dyDescent="0.2">
      <c r="A691" s="88">
        <f t="shared" si="10"/>
        <v>42366.083330000001</v>
      </c>
      <c r="B691" s="34">
        <v>2</v>
      </c>
      <c r="C691" s="40" t="s">
        <v>2093</v>
      </c>
      <c r="D691" s="40" t="s">
        <v>196</v>
      </c>
      <c r="E691" s="40" t="s">
        <v>2094</v>
      </c>
      <c r="F691" s="40" t="s">
        <v>2095</v>
      </c>
    </row>
    <row r="692" spans="1:6" ht="14.25" customHeight="1" x14ac:dyDescent="0.2">
      <c r="A692" s="88">
        <f t="shared" si="10"/>
        <v>42366.125</v>
      </c>
      <c r="B692" s="34">
        <v>3</v>
      </c>
      <c r="C692" s="40" t="s">
        <v>2096</v>
      </c>
      <c r="D692" s="40" t="s">
        <v>196</v>
      </c>
      <c r="E692" s="40" t="s">
        <v>2097</v>
      </c>
      <c r="F692" s="40" t="s">
        <v>2098</v>
      </c>
    </row>
    <row r="693" spans="1:6" ht="14.25" customHeight="1" x14ac:dyDescent="0.2">
      <c r="A693" s="88">
        <f t="shared" si="10"/>
        <v>42366.166669999999</v>
      </c>
      <c r="B693" s="34">
        <v>4</v>
      </c>
      <c r="C693" s="40" t="s">
        <v>2099</v>
      </c>
      <c r="D693" s="40" t="s">
        <v>196</v>
      </c>
      <c r="E693" s="40" t="s">
        <v>2100</v>
      </c>
      <c r="F693" s="40" t="s">
        <v>2101</v>
      </c>
    </row>
    <row r="694" spans="1:6" ht="14.25" customHeight="1" x14ac:dyDescent="0.2">
      <c r="A694" s="88">
        <f t="shared" si="10"/>
        <v>42366.208330000001</v>
      </c>
      <c r="B694" s="34">
        <v>5</v>
      </c>
      <c r="C694" s="40" t="s">
        <v>2102</v>
      </c>
      <c r="D694" s="40" t="s">
        <v>2103</v>
      </c>
      <c r="E694" s="40" t="s">
        <v>196</v>
      </c>
      <c r="F694" s="40" t="s">
        <v>2104</v>
      </c>
    </row>
    <row r="695" spans="1:6" ht="14.25" customHeight="1" x14ac:dyDescent="0.2">
      <c r="A695" s="88">
        <f t="shared" si="10"/>
        <v>42366.25</v>
      </c>
      <c r="B695" s="34">
        <v>6</v>
      </c>
      <c r="C695" s="40" t="s">
        <v>2105</v>
      </c>
      <c r="D695" s="40" t="s">
        <v>2106</v>
      </c>
      <c r="E695" s="40" t="s">
        <v>196</v>
      </c>
      <c r="F695" s="40" t="s">
        <v>2107</v>
      </c>
    </row>
    <row r="696" spans="1:6" ht="14.25" customHeight="1" x14ac:dyDescent="0.2">
      <c r="A696" s="88">
        <f t="shared" si="10"/>
        <v>42366.291669999999</v>
      </c>
      <c r="B696" s="34">
        <v>7</v>
      </c>
      <c r="C696" s="40" t="s">
        <v>2108</v>
      </c>
      <c r="D696" s="40" t="s">
        <v>199</v>
      </c>
      <c r="E696" s="40" t="s">
        <v>196</v>
      </c>
      <c r="F696" s="40" t="s">
        <v>2109</v>
      </c>
    </row>
    <row r="697" spans="1:6" ht="14.25" customHeight="1" x14ac:dyDescent="0.2">
      <c r="A697" s="88">
        <f t="shared" si="10"/>
        <v>42366.333330000001</v>
      </c>
      <c r="B697" s="34">
        <v>8</v>
      </c>
      <c r="C697" s="40" t="s">
        <v>2110</v>
      </c>
      <c r="D697" s="40" t="s">
        <v>2111</v>
      </c>
      <c r="E697" s="40" t="s">
        <v>196</v>
      </c>
      <c r="F697" s="40" t="s">
        <v>2112</v>
      </c>
    </row>
    <row r="698" spans="1:6" ht="14.25" customHeight="1" x14ac:dyDescent="0.2">
      <c r="A698" s="88">
        <f t="shared" si="10"/>
        <v>42366.375</v>
      </c>
      <c r="B698" s="34">
        <v>9</v>
      </c>
      <c r="C698" s="40" t="s">
        <v>2113</v>
      </c>
      <c r="D698" s="40" t="s">
        <v>2114</v>
      </c>
      <c r="E698" s="40" t="s">
        <v>196</v>
      </c>
      <c r="F698" s="40" t="s">
        <v>2115</v>
      </c>
    </row>
    <row r="699" spans="1:6" ht="14.25" customHeight="1" x14ac:dyDescent="0.2">
      <c r="A699" s="88">
        <f t="shared" si="10"/>
        <v>42366.416669999999</v>
      </c>
      <c r="B699" s="34">
        <v>10</v>
      </c>
      <c r="C699" s="40" t="s">
        <v>2116</v>
      </c>
      <c r="D699" s="40" t="s">
        <v>2117</v>
      </c>
      <c r="E699" s="40" t="s">
        <v>196</v>
      </c>
      <c r="F699" s="40" t="s">
        <v>2118</v>
      </c>
    </row>
    <row r="700" spans="1:6" ht="14.25" customHeight="1" x14ac:dyDescent="0.2">
      <c r="A700" s="88">
        <f t="shared" si="10"/>
        <v>42366.458330000001</v>
      </c>
      <c r="B700" s="34">
        <v>11</v>
      </c>
      <c r="C700" s="40" t="s">
        <v>2119</v>
      </c>
      <c r="D700" s="40" t="s">
        <v>2120</v>
      </c>
      <c r="E700" s="40" t="s">
        <v>196</v>
      </c>
      <c r="F700" s="40" t="s">
        <v>2121</v>
      </c>
    </row>
    <row r="701" spans="1:6" ht="14.25" customHeight="1" x14ac:dyDescent="0.2">
      <c r="A701" s="88">
        <f t="shared" si="10"/>
        <v>42366.5</v>
      </c>
      <c r="B701" s="34">
        <v>12</v>
      </c>
      <c r="C701" s="40" t="s">
        <v>2122</v>
      </c>
      <c r="D701" s="40" t="s">
        <v>196</v>
      </c>
      <c r="E701" s="40" t="s">
        <v>2123</v>
      </c>
      <c r="F701" s="40" t="s">
        <v>2124</v>
      </c>
    </row>
    <row r="702" spans="1:6" ht="14.25" customHeight="1" x14ac:dyDescent="0.2">
      <c r="A702" s="88">
        <f t="shared" si="10"/>
        <v>42366.541669999999</v>
      </c>
      <c r="B702" s="34">
        <v>13</v>
      </c>
      <c r="C702" s="40" t="s">
        <v>2124</v>
      </c>
      <c r="D702" s="40" t="s">
        <v>2125</v>
      </c>
      <c r="E702" s="40" t="s">
        <v>196</v>
      </c>
      <c r="F702" s="40" t="s">
        <v>2126</v>
      </c>
    </row>
    <row r="703" spans="1:6" ht="14.25" customHeight="1" x14ac:dyDescent="0.2">
      <c r="A703" s="88">
        <f t="shared" si="10"/>
        <v>42366.583330000001</v>
      </c>
      <c r="B703" s="34">
        <v>14</v>
      </c>
      <c r="C703" s="40" t="s">
        <v>2127</v>
      </c>
      <c r="D703" s="40" t="s">
        <v>2128</v>
      </c>
      <c r="E703" s="40" t="s">
        <v>196</v>
      </c>
      <c r="F703" s="40" t="s">
        <v>2129</v>
      </c>
    </row>
    <row r="704" spans="1:6" ht="14.25" customHeight="1" x14ac:dyDescent="0.2">
      <c r="A704" s="88">
        <f t="shared" si="10"/>
        <v>42366.625</v>
      </c>
      <c r="B704" s="34">
        <v>15</v>
      </c>
      <c r="C704" s="40" t="s">
        <v>254</v>
      </c>
      <c r="D704" s="40" t="s">
        <v>2130</v>
      </c>
      <c r="E704" s="40" t="s">
        <v>196</v>
      </c>
      <c r="F704" s="40" t="s">
        <v>2131</v>
      </c>
    </row>
    <row r="705" spans="1:6" ht="14.25" customHeight="1" x14ac:dyDescent="0.2">
      <c r="A705" s="88">
        <f t="shared" si="10"/>
        <v>42366.666669999999</v>
      </c>
      <c r="B705" s="34">
        <v>16</v>
      </c>
      <c r="C705" s="40" t="s">
        <v>1004</v>
      </c>
      <c r="D705" s="40" t="s">
        <v>2132</v>
      </c>
      <c r="E705" s="40" t="s">
        <v>196</v>
      </c>
      <c r="F705" s="40" t="s">
        <v>1006</v>
      </c>
    </row>
    <row r="706" spans="1:6" ht="14.25" customHeight="1" x14ac:dyDescent="0.2">
      <c r="A706" s="88">
        <f t="shared" ref="A706:A769" si="11">A682+1</f>
        <v>42366.708330000001</v>
      </c>
      <c r="B706" s="34">
        <v>17</v>
      </c>
      <c r="C706" s="40" t="s">
        <v>2133</v>
      </c>
      <c r="D706" s="40" t="s">
        <v>2134</v>
      </c>
      <c r="E706" s="40" t="s">
        <v>196</v>
      </c>
      <c r="F706" s="40" t="s">
        <v>2135</v>
      </c>
    </row>
    <row r="707" spans="1:6" ht="14.25" customHeight="1" x14ac:dyDescent="0.2">
      <c r="A707" s="88">
        <f t="shared" si="11"/>
        <v>42366.75</v>
      </c>
      <c r="B707" s="34">
        <v>18</v>
      </c>
      <c r="C707" s="40" t="s">
        <v>2136</v>
      </c>
      <c r="D707" s="40" t="s">
        <v>2137</v>
      </c>
      <c r="E707" s="40" t="s">
        <v>196</v>
      </c>
      <c r="F707" s="40" t="s">
        <v>2138</v>
      </c>
    </row>
    <row r="708" spans="1:6" ht="14.25" customHeight="1" x14ac:dyDescent="0.2">
      <c r="A708" s="88">
        <f t="shared" si="11"/>
        <v>42366.791669999999</v>
      </c>
      <c r="B708" s="34">
        <v>19</v>
      </c>
      <c r="C708" s="40" t="s">
        <v>2139</v>
      </c>
      <c r="D708" s="40" t="s">
        <v>2140</v>
      </c>
      <c r="E708" s="40" t="s">
        <v>196</v>
      </c>
      <c r="F708" s="40" t="s">
        <v>2141</v>
      </c>
    </row>
    <row r="709" spans="1:6" ht="14.25" customHeight="1" x14ac:dyDescent="0.2">
      <c r="A709" s="88">
        <f t="shared" si="11"/>
        <v>42366.833330000001</v>
      </c>
      <c r="B709" s="34">
        <v>20</v>
      </c>
      <c r="C709" s="40" t="s">
        <v>2142</v>
      </c>
      <c r="D709" s="40" t="s">
        <v>196</v>
      </c>
      <c r="E709" s="40" t="s">
        <v>2143</v>
      </c>
      <c r="F709" s="40" t="s">
        <v>2144</v>
      </c>
    </row>
    <row r="710" spans="1:6" ht="14.25" customHeight="1" x14ac:dyDescent="0.2">
      <c r="A710" s="88">
        <f t="shared" si="11"/>
        <v>42366.875</v>
      </c>
      <c r="B710" s="34">
        <v>21</v>
      </c>
      <c r="C710" s="40" t="s">
        <v>725</v>
      </c>
      <c r="D710" s="40" t="s">
        <v>196</v>
      </c>
      <c r="E710" s="40" t="s">
        <v>2145</v>
      </c>
      <c r="F710" s="40" t="s">
        <v>727</v>
      </c>
    </row>
    <row r="711" spans="1:6" ht="14.25" customHeight="1" x14ac:dyDescent="0.2">
      <c r="A711" s="88">
        <f t="shared" si="11"/>
        <v>42366.916669999999</v>
      </c>
      <c r="B711" s="34">
        <v>22</v>
      </c>
      <c r="C711" s="40" t="s">
        <v>2146</v>
      </c>
      <c r="D711" s="40" t="s">
        <v>197</v>
      </c>
      <c r="E711" s="40" t="s">
        <v>2147</v>
      </c>
      <c r="F711" s="40" t="s">
        <v>2148</v>
      </c>
    </row>
    <row r="712" spans="1:6" ht="14.25" customHeight="1" x14ac:dyDescent="0.2">
      <c r="A712" s="88">
        <f t="shared" si="11"/>
        <v>42366.958330000001</v>
      </c>
      <c r="B712" s="34">
        <v>23</v>
      </c>
      <c r="C712" s="40" t="s">
        <v>2149</v>
      </c>
      <c r="D712" s="40" t="s">
        <v>196</v>
      </c>
      <c r="E712" s="40" t="s">
        <v>2150</v>
      </c>
      <c r="F712" s="40" t="s">
        <v>2151</v>
      </c>
    </row>
    <row r="713" spans="1:6" x14ac:dyDescent="0.2">
      <c r="A713" s="88">
        <f t="shared" si="11"/>
        <v>42367</v>
      </c>
      <c r="B713" s="34">
        <v>0</v>
      </c>
      <c r="C713" s="40" t="s">
        <v>2152</v>
      </c>
      <c r="D713" s="40" t="s">
        <v>196</v>
      </c>
      <c r="E713" s="40" t="s">
        <v>2153</v>
      </c>
      <c r="F713" s="40" t="s">
        <v>2154</v>
      </c>
    </row>
    <row r="714" spans="1:6" x14ac:dyDescent="0.2">
      <c r="A714" s="88">
        <f t="shared" si="11"/>
        <v>42367.041669999999</v>
      </c>
      <c r="B714" s="34">
        <v>1</v>
      </c>
      <c r="C714" s="40" t="s">
        <v>2155</v>
      </c>
      <c r="D714" s="40" t="s">
        <v>196</v>
      </c>
      <c r="E714" s="40" t="s">
        <v>2156</v>
      </c>
      <c r="F714" s="40" t="s">
        <v>2157</v>
      </c>
    </row>
    <row r="715" spans="1:6" x14ac:dyDescent="0.2">
      <c r="A715" s="88">
        <f t="shared" si="11"/>
        <v>42367.083330000001</v>
      </c>
      <c r="B715" s="34">
        <v>2</v>
      </c>
      <c r="C715" s="40" t="s">
        <v>2158</v>
      </c>
      <c r="D715" s="40" t="s">
        <v>196</v>
      </c>
      <c r="E715" s="40" t="s">
        <v>2159</v>
      </c>
      <c r="F715" s="40" t="s">
        <v>2160</v>
      </c>
    </row>
    <row r="716" spans="1:6" x14ac:dyDescent="0.2">
      <c r="A716" s="88">
        <f t="shared" si="11"/>
        <v>42367.125</v>
      </c>
      <c r="B716" s="34">
        <v>3</v>
      </c>
      <c r="C716" s="40" t="s">
        <v>2161</v>
      </c>
      <c r="D716" s="40" t="s">
        <v>2162</v>
      </c>
      <c r="E716" s="40" t="s">
        <v>196</v>
      </c>
      <c r="F716" s="40" t="s">
        <v>2163</v>
      </c>
    </row>
    <row r="717" spans="1:6" x14ac:dyDescent="0.2">
      <c r="A717" s="88">
        <f t="shared" si="11"/>
        <v>42367.166669999999</v>
      </c>
      <c r="B717" s="34">
        <v>4</v>
      </c>
      <c r="C717" s="40" t="s">
        <v>2164</v>
      </c>
      <c r="D717" s="40" t="s">
        <v>2165</v>
      </c>
      <c r="E717" s="40" t="s">
        <v>208</v>
      </c>
      <c r="F717" s="40" t="s">
        <v>2166</v>
      </c>
    </row>
    <row r="718" spans="1:6" x14ac:dyDescent="0.2">
      <c r="A718" s="88">
        <f t="shared" si="11"/>
        <v>42367.208330000001</v>
      </c>
      <c r="B718" s="34">
        <v>5</v>
      </c>
      <c r="C718" s="40" t="s">
        <v>2167</v>
      </c>
      <c r="D718" s="40" t="s">
        <v>196</v>
      </c>
      <c r="E718" s="40" t="s">
        <v>2168</v>
      </c>
      <c r="F718" s="40" t="s">
        <v>2169</v>
      </c>
    </row>
    <row r="719" spans="1:6" x14ac:dyDescent="0.2">
      <c r="A719" s="88">
        <f t="shared" si="11"/>
        <v>42367.25</v>
      </c>
      <c r="B719" s="34">
        <v>6</v>
      </c>
      <c r="C719" s="40" t="s">
        <v>2170</v>
      </c>
      <c r="D719" s="40" t="s">
        <v>2171</v>
      </c>
      <c r="E719" s="40" t="s">
        <v>196</v>
      </c>
      <c r="F719" s="40" t="s">
        <v>2172</v>
      </c>
    </row>
    <row r="720" spans="1:6" x14ac:dyDescent="0.2">
      <c r="A720" s="88">
        <f t="shared" si="11"/>
        <v>42367.291669999999</v>
      </c>
      <c r="B720" s="34">
        <v>7</v>
      </c>
      <c r="C720" s="40" t="s">
        <v>240</v>
      </c>
      <c r="D720" s="40" t="s">
        <v>282</v>
      </c>
      <c r="E720" s="40" t="s">
        <v>196</v>
      </c>
      <c r="F720" s="40" t="s">
        <v>1432</v>
      </c>
    </row>
    <row r="721" spans="1:6" x14ac:dyDescent="0.2">
      <c r="A721" s="88">
        <f t="shared" si="11"/>
        <v>42367.333330000001</v>
      </c>
      <c r="B721" s="34">
        <v>8</v>
      </c>
      <c r="C721" s="40" t="s">
        <v>2173</v>
      </c>
      <c r="D721" s="40" t="s">
        <v>2174</v>
      </c>
      <c r="E721" s="40" t="s">
        <v>196</v>
      </c>
      <c r="F721" s="40" t="s">
        <v>2175</v>
      </c>
    </row>
    <row r="722" spans="1:6" x14ac:dyDescent="0.2">
      <c r="A722" s="88">
        <f t="shared" si="11"/>
        <v>42367.375</v>
      </c>
      <c r="B722" s="34">
        <v>9</v>
      </c>
      <c r="C722" s="40" t="s">
        <v>2176</v>
      </c>
      <c r="D722" s="40" t="s">
        <v>2177</v>
      </c>
      <c r="E722" s="40" t="s">
        <v>196</v>
      </c>
      <c r="F722" s="40" t="s">
        <v>2178</v>
      </c>
    </row>
    <row r="723" spans="1:6" x14ac:dyDescent="0.2">
      <c r="A723" s="88">
        <f t="shared" si="11"/>
        <v>42367.416669999999</v>
      </c>
      <c r="B723" s="34">
        <v>10</v>
      </c>
      <c r="C723" s="40" t="s">
        <v>2179</v>
      </c>
      <c r="D723" s="40" t="s">
        <v>196</v>
      </c>
      <c r="E723" s="40" t="s">
        <v>2180</v>
      </c>
      <c r="F723" s="40" t="s">
        <v>2181</v>
      </c>
    </row>
    <row r="724" spans="1:6" x14ac:dyDescent="0.2">
      <c r="A724" s="88">
        <f t="shared" si="11"/>
        <v>42367.458330000001</v>
      </c>
      <c r="B724" s="34">
        <v>11</v>
      </c>
      <c r="C724" s="40" t="s">
        <v>2182</v>
      </c>
      <c r="D724" s="40" t="s">
        <v>196</v>
      </c>
      <c r="E724" s="40" t="s">
        <v>2183</v>
      </c>
      <c r="F724" s="40" t="s">
        <v>2184</v>
      </c>
    </row>
    <row r="725" spans="1:6" x14ac:dyDescent="0.2">
      <c r="A725" s="88">
        <f t="shared" si="11"/>
        <v>42367.5</v>
      </c>
      <c r="B725" s="34">
        <v>12</v>
      </c>
      <c r="C725" s="40" t="s">
        <v>1058</v>
      </c>
      <c r="D725" s="40" t="s">
        <v>2185</v>
      </c>
      <c r="E725" s="40" t="s">
        <v>196</v>
      </c>
      <c r="F725" s="40" t="s">
        <v>1060</v>
      </c>
    </row>
    <row r="726" spans="1:6" x14ac:dyDescent="0.2">
      <c r="A726" s="88">
        <f t="shared" si="11"/>
        <v>42367.541669999999</v>
      </c>
      <c r="B726" s="34">
        <v>13</v>
      </c>
      <c r="C726" s="40" t="s">
        <v>2186</v>
      </c>
      <c r="D726" s="40" t="s">
        <v>2187</v>
      </c>
      <c r="E726" s="40" t="s">
        <v>196</v>
      </c>
      <c r="F726" s="40" t="s">
        <v>298</v>
      </c>
    </row>
    <row r="727" spans="1:6" x14ac:dyDescent="0.2">
      <c r="A727" s="88">
        <f t="shared" si="11"/>
        <v>42367.583330000001</v>
      </c>
      <c r="B727" s="34">
        <v>14</v>
      </c>
      <c r="C727" s="40" t="s">
        <v>2188</v>
      </c>
      <c r="D727" s="40" t="s">
        <v>196</v>
      </c>
      <c r="E727" s="40" t="s">
        <v>2189</v>
      </c>
      <c r="F727" s="40" t="s">
        <v>2190</v>
      </c>
    </row>
    <row r="728" spans="1:6" x14ac:dyDescent="0.2">
      <c r="A728" s="88">
        <f t="shared" si="11"/>
        <v>42367.625</v>
      </c>
      <c r="B728" s="34">
        <v>15</v>
      </c>
      <c r="C728" s="40" t="s">
        <v>2191</v>
      </c>
      <c r="D728" s="40" t="s">
        <v>196</v>
      </c>
      <c r="E728" s="40" t="s">
        <v>301</v>
      </c>
      <c r="F728" s="40" t="s">
        <v>2192</v>
      </c>
    </row>
    <row r="729" spans="1:6" x14ac:dyDescent="0.2">
      <c r="A729" s="88">
        <f t="shared" si="11"/>
        <v>42367.666669999999</v>
      </c>
      <c r="B729" s="34">
        <v>16</v>
      </c>
      <c r="C729" s="40" t="s">
        <v>511</v>
      </c>
      <c r="D729" s="40" t="s">
        <v>2193</v>
      </c>
      <c r="E729" s="40" t="s">
        <v>196</v>
      </c>
      <c r="F729" s="40" t="s">
        <v>513</v>
      </c>
    </row>
    <row r="730" spans="1:6" x14ac:dyDescent="0.2">
      <c r="A730" s="88">
        <f t="shared" si="11"/>
        <v>42367.708330000001</v>
      </c>
      <c r="B730" s="34">
        <v>17</v>
      </c>
      <c r="C730" s="40" t="s">
        <v>2194</v>
      </c>
      <c r="D730" s="40" t="s">
        <v>2195</v>
      </c>
      <c r="E730" s="40" t="s">
        <v>196</v>
      </c>
      <c r="F730" s="40" t="s">
        <v>2196</v>
      </c>
    </row>
    <row r="731" spans="1:6" x14ac:dyDescent="0.2">
      <c r="A731" s="88">
        <f t="shared" si="11"/>
        <v>42367.75</v>
      </c>
      <c r="B731" s="34">
        <v>18</v>
      </c>
      <c r="C731" s="40" t="s">
        <v>2197</v>
      </c>
      <c r="D731" s="40" t="s">
        <v>2198</v>
      </c>
      <c r="E731" s="40" t="s">
        <v>196</v>
      </c>
      <c r="F731" s="40" t="s">
        <v>385</v>
      </c>
    </row>
    <row r="732" spans="1:6" x14ac:dyDescent="0.2">
      <c r="A732" s="88">
        <f t="shared" si="11"/>
        <v>42367.791669999999</v>
      </c>
      <c r="B732" s="34">
        <v>19</v>
      </c>
      <c r="C732" s="40" t="s">
        <v>1003</v>
      </c>
      <c r="D732" s="40" t="s">
        <v>2199</v>
      </c>
      <c r="E732" s="40" t="s">
        <v>196</v>
      </c>
      <c r="F732" s="40" t="s">
        <v>2200</v>
      </c>
    </row>
    <row r="733" spans="1:6" x14ac:dyDescent="0.2">
      <c r="A733" s="88">
        <f t="shared" si="11"/>
        <v>42367.833330000001</v>
      </c>
      <c r="B733" s="34">
        <v>20</v>
      </c>
      <c r="C733" s="40" t="s">
        <v>2201</v>
      </c>
      <c r="D733" s="40" t="s">
        <v>196</v>
      </c>
      <c r="E733" s="40" t="s">
        <v>2202</v>
      </c>
      <c r="F733" s="40" t="s">
        <v>2203</v>
      </c>
    </row>
    <row r="734" spans="1:6" x14ac:dyDescent="0.2">
      <c r="A734" s="88">
        <f t="shared" si="11"/>
        <v>42367.875</v>
      </c>
      <c r="B734" s="34">
        <v>21</v>
      </c>
      <c r="C734" s="40" t="s">
        <v>2204</v>
      </c>
      <c r="D734" s="40" t="s">
        <v>196</v>
      </c>
      <c r="E734" s="40" t="s">
        <v>2205</v>
      </c>
      <c r="F734" s="40" t="s">
        <v>2206</v>
      </c>
    </row>
    <row r="735" spans="1:6" x14ac:dyDescent="0.2">
      <c r="A735" s="88">
        <f t="shared" si="11"/>
        <v>42367.916669999999</v>
      </c>
      <c r="B735" s="34">
        <v>22</v>
      </c>
      <c r="C735" s="40" t="s">
        <v>2207</v>
      </c>
      <c r="D735" s="40" t="s">
        <v>197</v>
      </c>
      <c r="E735" s="40" t="s">
        <v>2208</v>
      </c>
      <c r="F735" s="40" t="s">
        <v>2209</v>
      </c>
    </row>
    <row r="736" spans="1:6" x14ac:dyDescent="0.2">
      <c r="A736" s="88">
        <f t="shared" si="11"/>
        <v>42367.958330000001</v>
      </c>
      <c r="B736" s="34">
        <v>23</v>
      </c>
      <c r="C736" s="40" t="s">
        <v>2210</v>
      </c>
      <c r="D736" s="40" t="s">
        <v>196</v>
      </c>
      <c r="E736" s="40" t="s">
        <v>2211</v>
      </c>
      <c r="F736" s="40" t="s">
        <v>2212</v>
      </c>
    </row>
    <row r="737" spans="1:6" x14ac:dyDescent="0.2">
      <c r="A737" s="88">
        <f t="shared" si="11"/>
        <v>42368</v>
      </c>
      <c r="B737" s="34">
        <v>0</v>
      </c>
      <c r="C737" s="40" t="s">
        <v>2213</v>
      </c>
      <c r="D737" s="40" t="s">
        <v>196</v>
      </c>
      <c r="E737" s="40" t="s">
        <v>2214</v>
      </c>
      <c r="F737" s="40" t="s">
        <v>2215</v>
      </c>
    </row>
    <row r="738" spans="1:6" x14ac:dyDescent="0.2">
      <c r="A738" s="88">
        <f t="shared" si="11"/>
        <v>42368.041669999999</v>
      </c>
      <c r="B738" s="34">
        <v>1</v>
      </c>
      <c r="C738" s="40" t="s">
        <v>2216</v>
      </c>
      <c r="D738" s="40" t="s">
        <v>196</v>
      </c>
      <c r="E738" s="40" t="s">
        <v>2217</v>
      </c>
      <c r="F738" s="40" t="s">
        <v>268</v>
      </c>
    </row>
    <row r="739" spans="1:6" x14ac:dyDescent="0.2">
      <c r="A739" s="88">
        <f t="shared" si="11"/>
        <v>42368.083330000001</v>
      </c>
      <c r="B739" s="34">
        <v>2</v>
      </c>
      <c r="C739" s="40" t="s">
        <v>2218</v>
      </c>
      <c r="D739" s="40" t="s">
        <v>2219</v>
      </c>
      <c r="E739" s="40" t="s">
        <v>196</v>
      </c>
      <c r="F739" s="40" t="s">
        <v>2220</v>
      </c>
    </row>
    <row r="740" spans="1:6" x14ac:dyDescent="0.2">
      <c r="A740" s="88">
        <f t="shared" si="11"/>
        <v>42368.125</v>
      </c>
      <c r="B740" s="34">
        <v>3</v>
      </c>
      <c r="C740" s="40" t="s">
        <v>2221</v>
      </c>
      <c r="D740" s="40" t="s">
        <v>2222</v>
      </c>
      <c r="E740" s="40" t="s">
        <v>196</v>
      </c>
      <c r="F740" s="40" t="s">
        <v>2223</v>
      </c>
    </row>
    <row r="741" spans="1:6" x14ac:dyDescent="0.2">
      <c r="A741" s="88">
        <f t="shared" si="11"/>
        <v>42368.166669999999</v>
      </c>
      <c r="B741" s="34">
        <v>4</v>
      </c>
      <c r="C741" s="40" t="s">
        <v>1500</v>
      </c>
      <c r="D741" s="40" t="s">
        <v>2224</v>
      </c>
      <c r="E741" s="40" t="s">
        <v>196</v>
      </c>
      <c r="F741" s="40" t="s">
        <v>1502</v>
      </c>
    </row>
    <row r="742" spans="1:6" x14ac:dyDescent="0.2">
      <c r="A742" s="88">
        <f t="shared" si="11"/>
        <v>42368.208330000001</v>
      </c>
      <c r="B742" s="34">
        <v>5</v>
      </c>
      <c r="C742" s="40" t="s">
        <v>2225</v>
      </c>
      <c r="D742" s="40" t="s">
        <v>2226</v>
      </c>
      <c r="E742" s="40" t="s">
        <v>196</v>
      </c>
      <c r="F742" s="40" t="s">
        <v>275</v>
      </c>
    </row>
    <row r="743" spans="1:6" x14ac:dyDescent="0.2">
      <c r="A743" s="88">
        <f t="shared" si="11"/>
        <v>42368.25</v>
      </c>
      <c r="B743" s="34">
        <v>6</v>
      </c>
      <c r="C743" s="40" t="s">
        <v>2227</v>
      </c>
      <c r="D743" s="40" t="s">
        <v>2228</v>
      </c>
      <c r="E743" s="40" t="s">
        <v>196</v>
      </c>
      <c r="F743" s="40" t="s">
        <v>2229</v>
      </c>
    </row>
    <row r="744" spans="1:6" x14ac:dyDescent="0.2">
      <c r="A744" s="88">
        <f t="shared" si="11"/>
        <v>42368.291669999999</v>
      </c>
      <c r="B744" s="34">
        <v>7</v>
      </c>
      <c r="C744" s="40" t="s">
        <v>1150</v>
      </c>
      <c r="D744" s="40" t="s">
        <v>2230</v>
      </c>
      <c r="E744" s="40" t="s">
        <v>196</v>
      </c>
      <c r="F744" s="40" t="s">
        <v>2231</v>
      </c>
    </row>
    <row r="745" spans="1:6" x14ac:dyDescent="0.2">
      <c r="A745" s="88">
        <f t="shared" si="11"/>
        <v>42368.333330000001</v>
      </c>
      <c r="B745" s="34">
        <v>8</v>
      </c>
      <c r="C745" s="40" t="s">
        <v>2232</v>
      </c>
      <c r="D745" s="40" t="s">
        <v>2233</v>
      </c>
      <c r="E745" s="40" t="s">
        <v>196</v>
      </c>
      <c r="F745" s="40" t="s">
        <v>2234</v>
      </c>
    </row>
    <row r="746" spans="1:6" x14ac:dyDescent="0.2">
      <c r="A746" s="88">
        <f t="shared" si="11"/>
        <v>42368.375</v>
      </c>
      <c r="B746" s="34">
        <v>9</v>
      </c>
      <c r="C746" s="40" t="s">
        <v>2235</v>
      </c>
      <c r="D746" s="40" t="s">
        <v>2236</v>
      </c>
      <c r="E746" s="40" t="s">
        <v>196</v>
      </c>
      <c r="F746" s="40" t="s">
        <v>2237</v>
      </c>
    </row>
    <row r="747" spans="1:6" x14ac:dyDescent="0.2">
      <c r="A747" s="88">
        <f t="shared" si="11"/>
        <v>42368.416669999999</v>
      </c>
      <c r="B747" s="34">
        <v>10</v>
      </c>
      <c r="C747" s="40" t="s">
        <v>2238</v>
      </c>
      <c r="D747" s="40" t="s">
        <v>2239</v>
      </c>
      <c r="E747" s="40" t="s">
        <v>196</v>
      </c>
      <c r="F747" s="40" t="s">
        <v>2240</v>
      </c>
    </row>
    <row r="748" spans="1:6" x14ac:dyDescent="0.2">
      <c r="A748" s="88">
        <f t="shared" si="11"/>
        <v>42368.458330000001</v>
      </c>
      <c r="B748" s="34">
        <v>11</v>
      </c>
      <c r="C748" s="40" t="s">
        <v>2241</v>
      </c>
      <c r="D748" s="40" t="s">
        <v>2242</v>
      </c>
      <c r="E748" s="40" t="s">
        <v>196</v>
      </c>
      <c r="F748" s="40" t="s">
        <v>2243</v>
      </c>
    </row>
    <row r="749" spans="1:6" x14ac:dyDescent="0.2">
      <c r="A749" s="88">
        <f t="shared" si="11"/>
        <v>42368.5</v>
      </c>
      <c r="B749" s="34">
        <v>12</v>
      </c>
      <c r="C749" s="40" t="s">
        <v>245</v>
      </c>
      <c r="D749" s="40" t="s">
        <v>2244</v>
      </c>
      <c r="E749" s="40" t="s">
        <v>196</v>
      </c>
      <c r="F749" s="40" t="s">
        <v>2245</v>
      </c>
    </row>
    <row r="750" spans="1:6" x14ac:dyDescent="0.2">
      <c r="A750" s="88">
        <f t="shared" si="11"/>
        <v>42368.541669999999</v>
      </c>
      <c r="B750" s="34">
        <v>13</v>
      </c>
      <c r="C750" s="40" t="s">
        <v>2246</v>
      </c>
      <c r="D750" s="40" t="s">
        <v>2247</v>
      </c>
      <c r="E750" s="40" t="s">
        <v>196</v>
      </c>
      <c r="F750" s="40" t="s">
        <v>1605</v>
      </c>
    </row>
    <row r="751" spans="1:6" x14ac:dyDescent="0.2">
      <c r="A751" s="88">
        <f t="shared" si="11"/>
        <v>42368.583330000001</v>
      </c>
      <c r="B751" s="34">
        <v>14</v>
      </c>
      <c r="C751" s="40" t="s">
        <v>300</v>
      </c>
      <c r="D751" s="40" t="s">
        <v>2248</v>
      </c>
      <c r="E751" s="40" t="s">
        <v>196</v>
      </c>
      <c r="F751" s="40" t="s">
        <v>1157</v>
      </c>
    </row>
    <row r="752" spans="1:6" x14ac:dyDescent="0.2">
      <c r="A752" s="88">
        <f t="shared" si="11"/>
        <v>42368.625</v>
      </c>
      <c r="B752" s="34">
        <v>15</v>
      </c>
      <c r="C752" s="40" t="s">
        <v>2249</v>
      </c>
      <c r="D752" s="40" t="s">
        <v>2250</v>
      </c>
      <c r="E752" s="40" t="s">
        <v>196</v>
      </c>
      <c r="F752" s="40" t="s">
        <v>1457</v>
      </c>
    </row>
    <row r="753" spans="1:6" x14ac:dyDescent="0.2">
      <c r="A753" s="88">
        <f t="shared" si="11"/>
        <v>42368.666669999999</v>
      </c>
      <c r="B753" s="34">
        <v>16</v>
      </c>
      <c r="C753" s="40" t="s">
        <v>2251</v>
      </c>
      <c r="D753" s="40" t="s">
        <v>2252</v>
      </c>
      <c r="E753" s="40" t="s">
        <v>196</v>
      </c>
      <c r="F753" s="40" t="s">
        <v>2253</v>
      </c>
    </row>
    <row r="754" spans="1:6" x14ac:dyDescent="0.2">
      <c r="A754" s="88">
        <f t="shared" si="11"/>
        <v>42368.708330000001</v>
      </c>
      <c r="B754" s="34">
        <v>17</v>
      </c>
      <c r="C754" s="40" t="s">
        <v>1555</v>
      </c>
      <c r="D754" s="40" t="s">
        <v>2254</v>
      </c>
      <c r="E754" s="40" t="s">
        <v>196</v>
      </c>
      <c r="F754" s="40" t="s">
        <v>2255</v>
      </c>
    </row>
    <row r="755" spans="1:6" x14ac:dyDescent="0.2">
      <c r="A755" s="88">
        <f t="shared" si="11"/>
        <v>42368.75</v>
      </c>
      <c r="B755" s="34">
        <v>18</v>
      </c>
      <c r="C755" s="40" t="s">
        <v>2256</v>
      </c>
      <c r="D755" s="40" t="s">
        <v>2257</v>
      </c>
      <c r="E755" s="40" t="s">
        <v>196</v>
      </c>
      <c r="F755" s="40" t="s">
        <v>2258</v>
      </c>
    </row>
    <row r="756" spans="1:6" x14ac:dyDescent="0.2">
      <c r="A756" s="88">
        <f t="shared" si="11"/>
        <v>42368.791669999999</v>
      </c>
      <c r="B756" s="34">
        <v>19</v>
      </c>
      <c r="C756" s="40" t="s">
        <v>2259</v>
      </c>
      <c r="D756" s="40" t="s">
        <v>2260</v>
      </c>
      <c r="E756" s="40" t="s">
        <v>196</v>
      </c>
      <c r="F756" s="40" t="s">
        <v>2261</v>
      </c>
    </row>
    <row r="757" spans="1:6" x14ac:dyDescent="0.2">
      <c r="A757" s="88">
        <f t="shared" si="11"/>
        <v>42368.833330000001</v>
      </c>
      <c r="B757" s="34">
        <v>20</v>
      </c>
      <c r="C757" s="40" t="s">
        <v>2262</v>
      </c>
      <c r="D757" s="40" t="s">
        <v>2263</v>
      </c>
      <c r="E757" s="40" t="s">
        <v>196</v>
      </c>
      <c r="F757" s="40" t="s">
        <v>2264</v>
      </c>
    </row>
    <row r="758" spans="1:6" x14ac:dyDescent="0.2">
      <c r="A758" s="88">
        <f t="shared" si="11"/>
        <v>42368.875</v>
      </c>
      <c r="B758" s="34">
        <v>21</v>
      </c>
      <c r="C758" s="40" t="s">
        <v>2265</v>
      </c>
      <c r="D758" s="40" t="s">
        <v>2266</v>
      </c>
      <c r="E758" s="40" t="s">
        <v>196</v>
      </c>
      <c r="F758" s="40" t="s">
        <v>2267</v>
      </c>
    </row>
    <row r="759" spans="1:6" x14ac:dyDescent="0.2">
      <c r="A759" s="88">
        <f t="shared" si="11"/>
        <v>42368.916669999999</v>
      </c>
      <c r="B759" s="34">
        <v>22</v>
      </c>
      <c r="C759" s="40" t="s">
        <v>252</v>
      </c>
      <c r="D759" s="40" t="s">
        <v>197</v>
      </c>
      <c r="E759" s="40" t="s">
        <v>2268</v>
      </c>
      <c r="F759" s="40" t="s">
        <v>204</v>
      </c>
    </row>
    <row r="760" spans="1:6" x14ac:dyDescent="0.2">
      <c r="A760" s="88">
        <f t="shared" si="11"/>
        <v>42368.958330000001</v>
      </c>
      <c r="B760" s="34">
        <v>23</v>
      </c>
      <c r="C760" s="40" t="s">
        <v>285</v>
      </c>
      <c r="D760" s="40" t="s">
        <v>2269</v>
      </c>
      <c r="E760" s="40" t="s">
        <v>196</v>
      </c>
      <c r="F760" s="40" t="s">
        <v>2270</v>
      </c>
    </row>
    <row r="761" spans="1:6" x14ac:dyDescent="0.2">
      <c r="A761" s="88">
        <f t="shared" si="11"/>
        <v>42369</v>
      </c>
      <c r="B761" s="34">
        <v>0</v>
      </c>
      <c r="C761" s="40" t="s">
        <v>2271</v>
      </c>
      <c r="D761" s="40" t="s">
        <v>196</v>
      </c>
      <c r="E761" s="40" t="s">
        <v>2272</v>
      </c>
      <c r="F761" s="40" t="s">
        <v>2273</v>
      </c>
    </row>
    <row r="762" spans="1:6" x14ac:dyDescent="0.2">
      <c r="A762" s="88">
        <f t="shared" si="11"/>
        <v>42369.041669999999</v>
      </c>
      <c r="B762" s="34">
        <v>1</v>
      </c>
      <c r="C762" s="40" t="s">
        <v>2274</v>
      </c>
      <c r="D762" s="40" t="s">
        <v>196</v>
      </c>
      <c r="E762" s="40" t="s">
        <v>2275</v>
      </c>
      <c r="F762" s="40" t="s">
        <v>2276</v>
      </c>
    </row>
    <row r="763" spans="1:6" x14ac:dyDescent="0.2">
      <c r="A763" s="88">
        <f t="shared" si="11"/>
        <v>42369.083330000001</v>
      </c>
      <c r="B763" s="34">
        <v>2</v>
      </c>
      <c r="C763" s="40" t="s">
        <v>2277</v>
      </c>
      <c r="D763" s="40" t="s">
        <v>196</v>
      </c>
      <c r="E763" s="40" t="s">
        <v>2278</v>
      </c>
      <c r="F763" s="40" t="s">
        <v>1953</v>
      </c>
    </row>
    <row r="764" spans="1:6" x14ac:dyDescent="0.2">
      <c r="A764" s="88">
        <f t="shared" si="11"/>
        <v>42369.125</v>
      </c>
      <c r="B764" s="34">
        <v>3</v>
      </c>
      <c r="C764" s="40" t="s">
        <v>2279</v>
      </c>
      <c r="D764" s="40" t="s">
        <v>2280</v>
      </c>
      <c r="E764" s="40" t="s">
        <v>196</v>
      </c>
      <c r="F764" s="40" t="s">
        <v>1080</v>
      </c>
    </row>
    <row r="765" spans="1:6" x14ac:dyDescent="0.2">
      <c r="A765" s="88">
        <f t="shared" si="11"/>
        <v>42369.166669999999</v>
      </c>
      <c r="B765" s="34">
        <v>4</v>
      </c>
      <c r="C765" s="40" t="s">
        <v>2281</v>
      </c>
      <c r="D765" s="40" t="s">
        <v>197</v>
      </c>
      <c r="E765" s="40" t="s">
        <v>2282</v>
      </c>
      <c r="F765" s="40" t="s">
        <v>2283</v>
      </c>
    </row>
    <row r="766" spans="1:6" x14ac:dyDescent="0.2">
      <c r="A766" s="88">
        <f t="shared" si="11"/>
        <v>42369.208330000001</v>
      </c>
      <c r="B766" s="34">
        <v>5</v>
      </c>
      <c r="C766" s="40" t="s">
        <v>2284</v>
      </c>
      <c r="D766" s="40" t="s">
        <v>2285</v>
      </c>
      <c r="E766" s="40" t="s">
        <v>196</v>
      </c>
      <c r="F766" s="40" t="s">
        <v>2286</v>
      </c>
    </row>
    <row r="767" spans="1:6" x14ac:dyDescent="0.2">
      <c r="A767" s="88">
        <f t="shared" si="11"/>
        <v>42369.25</v>
      </c>
      <c r="B767" s="34">
        <v>6</v>
      </c>
      <c r="C767" s="40" t="s">
        <v>273</v>
      </c>
      <c r="D767" s="40" t="s">
        <v>2287</v>
      </c>
      <c r="E767" s="40" t="s">
        <v>196</v>
      </c>
      <c r="F767" s="40" t="s">
        <v>886</v>
      </c>
    </row>
    <row r="768" spans="1:6" x14ac:dyDescent="0.2">
      <c r="A768" s="88">
        <f t="shared" si="11"/>
        <v>42369.291669999999</v>
      </c>
      <c r="B768" s="34">
        <v>7</v>
      </c>
      <c r="C768" s="40" t="s">
        <v>2288</v>
      </c>
      <c r="D768" s="40" t="s">
        <v>2289</v>
      </c>
      <c r="E768" s="40" t="s">
        <v>196</v>
      </c>
      <c r="F768" s="40" t="s">
        <v>296</v>
      </c>
    </row>
    <row r="769" spans="1:6" x14ac:dyDescent="0.2">
      <c r="A769" s="88">
        <f t="shared" si="11"/>
        <v>42369.333330000001</v>
      </c>
      <c r="B769" s="34">
        <v>8</v>
      </c>
      <c r="C769" s="40" t="s">
        <v>2285</v>
      </c>
      <c r="D769" s="40" t="s">
        <v>2290</v>
      </c>
      <c r="E769" s="40" t="s">
        <v>196</v>
      </c>
      <c r="F769" s="40" t="s">
        <v>2291</v>
      </c>
    </row>
    <row r="770" spans="1:6" x14ac:dyDescent="0.2">
      <c r="A770" s="88">
        <f t="shared" ref="A770:A784" si="12">A746+1</f>
        <v>42369.375</v>
      </c>
      <c r="B770" s="34">
        <v>9</v>
      </c>
      <c r="C770" s="40" t="s">
        <v>2292</v>
      </c>
      <c r="D770" s="40" t="s">
        <v>2293</v>
      </c>
      <c r="E770" s="40" t="s">
        <v>196</v>
      </c>
      <c r="F770" s="40" t="s">
        <v>2294</v>
      </c>
    </row>
    <row r="771" spans="1:6" x14ac:dyDescent="0.2">
      <c r="A771" s="88">
        <f t="shared" si="12"/>
        <v>42369.416669999999</v>
      </c>
      <c r="B771" s="34">
        <v>10</v>
      </c>
      <c r="C771" s="40" t="s">
        <v>2295</v>
      </c>
      <c r="D771" s="40" t="s">
        <v>2296</v>
      </c>
      <c r="E771" s="40" t="s">
        <v>196</v>
      </c>
      <c r="F771" s="40" t="s">
        <v>2297</v>
      </c>
    </row>
    <row r="772" spans="1:6" x14ac:dyDescent="0.2">
      <c r="A772" s="88">
        <f t="shared" si="12"/>
        <v>42369.458330000001</v>
      </c>
      <c r="B772" s="34">
        <v>11</v>
      </c>
      <c r="C772" s="40" t="s">
        <v>2298</v>
      </c>
      <c r="D772" s="40" t="s">
        <v>2299</v>
      </c>
      <c r="E772" s="40" t="s">
        <v>196</v>
      </c>
      <c r="F772" s="40" t="s">
        <v>2300</v>
      </c>
    </row>
    <row r="773" spans="1:6" x14ac:dyDescent="0.2">
      <c r="A773" s="88">
        <f t="shared" si="12"/>
        <v>42369.5</v>
      </c>
      <c r="B773" s="34">
        <v>12</v>
      </c>
      <c r="C773" s="40" t="s">
        <v>2301</v>
      </c>
      <c r="D773" s="40" t="s">
        <v>2302</v>
      </c>
      <c r="E773" s="40" t="s">
        <v>196</v>
      </c>
      <c r="F773" s="40" t="s">
        <v>2303</v>
      </c>
    </row>
    <row r="774" spans="1:6" x14ac:dyDescent="0.2">
      <c r="A774" s="88">
        <f t="shared" si="12"/>
        <v>42369.541669999999</v>
      </c>
      <c r="B774" s="34">
        <v>13</v>
      </c>
      <c r="C774" s="40" t="s">
        <v>2304</v>
      </c>
      <c r="D774" s="40" t="s">
        <v>2305</v>
      </c>
      <c r="E774" s="40" t="s">
        <v>196</v>
      </c>
      <c r="F774" s="40" t="s">
        <v>2306</v>
      </c>
    </row>
    <row r="775" spans="1:6" x14ac:dyDescent="0.2">
      <c r="A775" s="88">
        <f t="shared" si="12"/>
        <v>42369.583330000001</v>
      </c>
      <c r="B775" s="34">
        <v>14</v>
      </c>
      <c r="C775" s="40" t="s">
        <v>666</v>
      </c>
      <c r="D775" s="40" t="s">
        <v>2307</v>
      </c>
      <c r="E775" s="40" t="s">
        <v>196</v>
      </c>
      <c r="F775" s="40" t="s">
        <v>668</v>
      </c>
    </row>
    <row r="776" spans="1:6" x14ac:dyDescent="0.2">
      <c r="A776" s="88">
        <f t="shared" si="12"/>
        <v>42369.625</v>
      </c>
      <c r="B776" s="34">
        <v>15</v>
      </c>
      <c r="C776" s="40" t="s">
        <v>2308</v>
      </c>
      <c r="D776" s="40" t="s">
        <v>2309</v>
      </c>
      <c r="E776" s="40" t="s">
        <v>196</v>
      </c>
      <c r="F776" s="40" t="s">
        <v>2310</v>
      </c>
    </row>
    <row r="777" spans="1:6" x14ac:dyDescent="0.2">
      <c r="A777" s="88">
        <f t="shared" si="12"/>
        <v>42369.666669999999</v>
      </c>
      <c r="B777" s="34">
        <v>16</v>
      </c>
      <c r="C777" s="40" t="s">
        <v>2311</v>
      </c>
      <c r="D777" s="40" t="s">
        <v>2312</v>
      </c>
      <c r="E777" s="40" t="s">
        <v>196</v>
      </c>
      <c r="F777" s="40" t="s">
        <v>2313</v>
      </c>
    </row>
    <row r="778" spans="1:6" x14ac:dyDescent="0.2">
      <c r="A778" s="88">
        <f t="shared" si="12"/>
        <v>42369.708330000001</v>
      </c>
      <c r="B778" s="34">
        <v>17</v>
      </c>
      <c r="C778" s="40" t="s">
        <v>2314</v>
      </c>
      <c r="D778" s="40" t="s">
        <v>2315</v>
      </c>
      <c r="E778" s="40" t="s">
        <v>196</v>
      </c>
      <c r="F778" s="40" t="s">
        <v>2316</v>
      </c>
    </row>
    <row r="779" spans="1:6" x14ac:dyDescent="0.2">
      <c r="A779" s="88">
        <f t="shared" si="12"/>
        <v>42369.75</v>
      </c>
      <c r="B779" s="34">
        <v>18</v>
      </c>
      <c r="C779" s="40" t="s">
        <v>2317</v>
      </c>
      <c r="D779" s="40" t="s">
        <v>2318</v>
      </c>
      <c r="E779" s="40" t="s">
        <v>196</v>
      </c>
      <c r="F779" s="40" t="s">
        <v>2319</v>
      </c>
    </row>
    <row r="780" spans="1:6" x14ac:dyDescent="0.2">
      <c r="A780" s="88">
        <f t="shared" si="12"/>
        <v>42369.791669999999</v>
      </c>
      <c r="B780" s="34">
        <v>19</v>
      </c>
      <c r="C780" s="40" t="s">
        <v>2320</v>
      </c>
      <c r="D780" s="40" t="s">
        <v>2321</v>
      </c>
      <c r="E780" s="40" t="s">
        <v>196</v>
      </c>
      <c r="F780" s="40" t="s">
        <v>2322</v>
      </c>
    </row>
    <row r="781" spans="1:6" x14ac:dyDescent="0.2">
      <c r="A781" s="88">
        <f t="shared" si="12"/>
        <v>42369.833330000001</v>
      </c>
      <c r="B781" s="34">
        <v>20</v>
      </c>
      <c r="C781" s="40" t="s">
        <v>2323</v>
      </c>
      <c r="D781" s="40" t="s">
        <v>2324</v>
      </c>
      <c r="E781" s="40" t="s">
        <v>196</v>
      </c>
      <c r="F781" s="40" t="s">
        <v>2325</v>
      </c>
    </row>
    <row r="782" spans="1:6" x14ac:dyDescent="0.2">
      <c r="A782" s="88">
        <f t="shared" si="12"/>
        <v>42369.875</v>
      </c>
      <c r="B782" s="34">
        <v>21</v>
      </c>
      <c r="C782" s="40" t="s">
        <v>2326</v>
      </c>
      <c r="D782" s="40" t="s">
        <v>2327</v>
      </c>
      <c r="E782" s="40" t="s">
        <v>196</v>
      </c>
      <c r="F782" s="40" t="s">
        <v>2328</v>
      </c>
    </row>
    <row r="783" spans="1:6" x14ac:dyDescent="0.2">
      <c r="A783" s="88">
        <f t="shared" si="12"/>
        <v>42369.916669999999</v>
      </c>
      <c r="B783" s="34">
        <v>22</v>
      </c>
      <c r="C783" s="40" t="s">
        <v>2329</v>
      </c>
      <c r="D783" s="40" t="s">
        <v>2330</v>
      </c>
      <c r="E783" s="40" t="s">
        <v>2331</v>
      </c>
      <c r="F783" s="40" t="s">
        <v>2332</v>
      </c>
    </row>
    <row r="784" spans="1:6" x14ac:dyDescent="0.2">
      <c r="A784" s="88">
        <f t="shared" si="12"/>
        <v>42369.958330000001</v>
      </c>
      <c r="B784" s="34">
        <v>23</v>
      </c>
      <c r="C784" s="40" t="s">
        <v>2333</v>
      </c>
      <c r="D784" s="40" t="s">
        <v>2334</v>
      </c>
      <c r="E784" s="40" t="s">
        <v>196</v>
      </c>
      <c r="F784" s="40" t="s">
        <v>2335</v>
      </c>
    </row>
    <row r="788" spans="2:2" x14ac:dyDescent="0.2">
      <c r="B788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6" sqref="B6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6" t="s">
        <v>59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</row>
    <row r="2" spans="1:14" ht="15.75" x14ac:dyDescent="0.25">
      <c r="A2" s="256" t="s">
        <v>2337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</row>
    <row r="4" spans="1:14" ht="39" customHeight="1" x14ac:dyDescent="0.2">
      <c r="A4" s="257" t="s">
        <v>60</v>
      </c>
      <c r="B4" s="258" t="s">
        <v>61</v>
      </c>
      <c r="C4" s="258" t="s">
        <v>62</v>
      </c>
      <c r="D4" s="258" t="s">
        <v>63</v>
      </c>
      <c r="E4" s="258" t="s">
        <v>55</v>
      </c>
      <c r="F4" s="258" t="s">
        <v>64</v>
      </c>
      <c r="G4" s="258" t="s">
        <v>116</v>
      </c>
      <c r="H4" s="258"/>
      <c r="I4" s="258"/>
      <c r="J4" s="258"/>
      <c r="K4" s="258" t="s">
        <v>65</v>
      </c>
      <c r="L4" s="258"/>
      <c r="M4" s="258"/>
      <c r="N4" s="258"/>
    </row>
    <row r="5" spans="1:14" ht="81.75" customHeight="1" x14ac:dyDescent="0.2">
      <c r="A5" s="257"/>
      <c r="B5" s="258"/>
      <c r="C5" s="258"/>
      <c r="D5" s="258"/>
      <c r="E5" s="258"/>
      <c r="F5" s="258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9" t="s">
        <v>189</v>
      </c>
      <c r="C6" s="77">
        <v>42186</v>
      </c>
      <c r="D6" s="77">
        <v>42369</v>
      </c>
      <c r="E6" s="50" t="s">
        <v>67</v>
      </c>
      <c r="F6" s="52" t="s">
        <v>68</v>
      </c>
      <c r="G6" s="52"/>
      <c r="H6" s="52"/>
      <c r="I6" s="52"/>
      <c r="J6" s="52"/>
      <c r="K6" s="119">
        <v>1633.38</v>
      </c>
      <c r="L6" s="119">
        <v>2194.9699999999998</v>
      </c>
      <c r="M6" s="119">
        <v>2515.89</v>
      </c>
      <c r="N6" s="119">
        <v>3294.66</v>
      </c>
    </row>
    <row r="7" spans="1:14" ht="45" x14ac:dyDescent="0.2">
      <c r="A7" s="51" t="s">
        <v>69</v>
      </c>
      <c r="B7" s="119" t="s">
        <v>189</v>
      </c>
      <c r="C7" s="77">
        <v>42186</v>
      </c>
      <c r="D7" s="77">
        <v>42369</v>
      </c>
      <c r="E7" s="50" t="s">
        <v>67</v>
      </c>
      <c r="F7" s="52" t="s">
        <v>68</v>
      </c>
      <c r="G7" s="52"/>
      <c r="H7" s="52"/>
      <c r="I7" s="52"/>
      <c r="J7" s="52"/>
      <c r="K7" s="119">
        <v>37.71</v>
      </c>
      <c r="L7" s="119">
        <v>56.33</v>
      </c>
      <c r="M7" s="119">
        <v>201.49</v>
      </c>
      <c r="N7" s="119">
        <v>551.54</v>
      </c>
    </row>
    <row r="8" spans="1:14" ht="57.75" customHeight="1" x14ac:dyDescent="0.2">
      <c r="A8" s="51" t="s">
        <v>70</v>
      </c>
      <c r="B8" s="119" t="s">
        <v>189</v>
      </c>
      <c r="C8" s="77">
        <v>42186</v>
      </c>
      <c r="D8" s="77">
        <v>42369</v>
      </c>
      <c r="E8" s="50" t="s">
        <v>71</v>
      </c>
      <c r="F8" s="52" t="s">
        <v>68</v>
      </c>
      <c r="G8" s="52"/>
      <c r="H8" s="52"/>
      <c r="I8" s="52"/>
      <c r="J8" s="52"/>
      <c r="K8" s="119">
        <v>1052790.3700000001</v>
      </c>
      <c r="L8" s="119">
        <v>1650885.36</v>
      </c>
      <c r="M8" s="119">
        <v>1153676.05</v>
      </c>
      <c r="N8" s="119">
        <v>1336282.3600000001</v>
      </c>
    </row>
    <row r="9" spans="1:14" ht="57.75" customHeight="1" x14ac:dyDescent="0.2">
      <c r="A9" s="51" t="s">
        <v>112</v>
      </c>
      <c r="B9" s="119" t="s">
        <v>188</v>
      </c>
      <c r="C9" s="77">
        <v>42186</v>
      </c>
      <c r="D9" s="77">
        <v>42369</v>
      </c>
      <c r="E9" s="50" t="s">
        <v>113</v>
      </c>
      <c r="F9" s="52" t="s">
        <v>68</v>
      </c>
      <c r="G9" s="52">
        <v>27.1</v>
      </c>
      <c r="H9" s="52">
        <v>24.9</v>
      </c>
      <c r="I9" s="52">
        <v>16.95</v>
      </c>
      <c r="J9" s="52">
        <v>9.92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9" t="s">
        <v>188</v>
      </c>
      <c r="C10" s="77">
        <v>42186</v>
      </c>
      <c r="D10" s="77">
        <v>42369</v>
      </c>
      <c r="E10" s="50" t="s">
        <v>115</v>
      </c>
      <c r="F10" s="52" t="s">
        <v>68</v>
      </c>
      <c r="G10" s="78">
        <v>1.5149999999999999</v>
      </c>
      <c r="H10" s="78">
        <v>1.5149999999999999</v>
      </c>
      <c r="I10" s="78">
        <v>1.5149999999999999</v>
      </c>
      <c r="J10" s="78">
        <v>1.5149999999999999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2016-01-11T15:35:00Z</dcterms:modified>
</cp:coreProperties>
</file>